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 up Rafael\_PPGE\Doutorado\Doutorado UFRGS\Paper 1\Dados\GDP_BR\"/>
    </mc:Choice>
  </mc:AlternateContent>
  <bookViews>
    <workbookView xWindow="0" yWindow="0" windowWidth="15360" windowHeight="8385" activeTab="1"/>
  </bookViews>
  <sheets>
    <sheet name="T" sheetId="1" r:id="rId1"/>
    <sheet name="current" sheetId="2" r:id="rId2"/>
    <sheet name="base100" sheetId="3" r:id="rId3"/>
    <sheet name="agric" sheetId="6" r:id="rId4"/>
  </sheets>
  <calcPr calcId="152511"/>
</workbook>
</file>

<file path=xl/calcChain.xml><?xml version="1.0" encoding="utf-8"?>
<calcChain xmlns="http://schemas.openxmlformats.org/spreadsheetml/2006/main">
  <c r="BD60" i="3" l="1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59" i="3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C16" i="3" l="1"/>
  <c r="C251" i="3"/>
  <c r="C138" i="3"/>
  <c r="C194" i="3"/>
  <c r="D231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D194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D17" i="3"/>
  <c r="C23" i="3"/>
  <c r="C27" i="3"/>
  <c r="C31" i="3"/>
  <c r="C35" i="3"/>
  <c r="C39" i="3"/>
  <c r="C43" i="3"/>
  <c r="C47" i="3"/>
  <c r="C51" i="3"/>
  <c r="C19" i="3"/>
  <c r="D13" i="3"/>
  <c r="D7" i="3"/>
  <c r="K26" i="6"/>
  <c r="D18" i="3"/>
  <c r="D22" i="3"/>
  <c r="D26" i="3"/>
  <c r="K50" i="6"/>
  <c r="D42" i="3"/>
  <c r="D46" i="3"/>
  <c r="K74" i="6"/>
  <c r="D66" i="3"/>
  <c r="D70" i="3"/>
  <c r="D74" i="3"/>
  <c r="K98" i="6"/>
  <c r="D90" i="3"/>
  <c r="D94" i="3"/>
  <c r="D98" i="3"/>
  <c r="K110" i="6"/>
  <c r="D102" i="3"/>
  <c r="D106" i="3"/>
  <c r="K134" i="6"/>
  <c r="D126" i="3"/>
  <c r="D130" i="3"/>
  <c r="D134" i="3"/>
  <c r="K158" i="6"/>
  <c r="D150" i="3"/>
  <c r="D154" i="3"/>
  <c r="D158" i="3"/>
  <c r="D190" i="3"/>
  <c r="D218" i="3"/>
  <c r="K230" i="6"/>
  <c r="D222" i="3"/>
  <c r="D226" i="3"/>
  <c r="D230" i="3"/>
  <c r="D242" i="3"/>
  <c r="K254" i="6"/>
  <c r="D246" i="3"/>
  <c r="D254" i="3"/>
  <c r="K266" i="6"/>
  <c r="D258" i="3"/>
  <c r="D262" i="3"/>
  <c r="D266" i="3"/>
  <c r="D269" i="3"/>
  <c r="C17" i="3"/>
  <c r="C15" i="3"/>
  <c r="C13" i="3"/>
  <c r="C11" i="3"/>
  <c r="C9" i="3"/>
  <c r="C7" i="3"/>
  <c r="J14" i="6"/>
  <c r="C20" i="3"/>
  <c r="D21" i="3"/>
  <c r="C24" i="3"/>
  <c r="D25" i="3"/>
  <c r="C28" i="3"/>
  <c r="D29" i="3"/>
  <c r="C32" i="3"/>
  <c r="D33" i="3"/>
  <c r="C36" i="3"/>
  <c r="D37" i="3"/>
  <c r="C40" i="3"/>
  <c r="D41" i="3"/>
  <c r="C44" i="3"/>
  <c r="D45" i="3"/>
  <c r="C48" i="3"/>
  <c r="D49" i="3"/>
  <c r="C52" i="3"/>
  <c r="D53" i="3"/>
  <c r="C56" i="3"/>
  <c r="D57" i="3"/>
  <c r="C60" i="3"/>
  <c r="D61" i="3"/>
  <c r="C64" i="3"/>
  <c r="D65" i="3"/>
  <c r="C68" i="3"/>
  <c r="D69" i="3"/>
  <c r="C72" i="3"/>
  <c r="D73" i="3"/>
  <c r="C76" i="3"/>
  <c r="D77" i="3"/>
  <c r="C88" i="3"/>
  <c r="C96" i="3"/>
  <c r="C124" i="3"/>
  <c r="C152" i="3"/>
  <c r="C160" i="3"/>
  <c r="C188" i="3"/>
  <c r="C216" i="3"/>
  <c r="C224" i="3"/>
  <c r="D11" i="3"/>
  <c r="K14" i="6"/>
  <c r="K38" i="6"/>
  <c r="D30" i="3"/>
  <c r="D34" i="3"/>
  <c r="D38" i="3"/>
  <c r="K62" i="6"/>
  <c r="D54" i="3"/>
  <c r="D62" i="3"/>
  <c r="D82" i="3"/>
  <c r="D86" i="3"/>
  <c r="D110" i="3"/>
  <c r="K122" i="6"/>
  <c r="D114" i="3"/>
  <c r="D118" i="3"/>
  <c r="D122" i="3"/>
  <c r="K170" i="6"/>
  <c r="D162" i="3"/>
  <c r="D166" i="3"/>
  <c r="D170" i="3"/>
  <c r="K194" i="6"/>
  <c r="D186" i="3"/>
  <c r="K206" i="6"/>
  <c r="D198" i="3"/>
  <c r="D202" i="3"/>
  <c r="D206" i="3"/>
  <c r="D12" i="3"/>
  <c r="D8" i="3"/>
  <c r="D24" i="3"/>
  <c r="D36" i="3"/>
  <c r="D44" i="3"/>
  <c r="D48" i="3"/>
  <c r="D52" i="3"/>
  <c r="C55" i="3"/>
  <c r="D56" i="3"/>
  <c r="C59" i="3"/>
  <c r="D60" i="3"/>
  <c r="C63" i="3"/>
  <c r="D64" i="3"/>
  <c r="C67" i="3"/>
  <c r="D68" i="3"/>
  <c r="C71" i="3"/>
  <c r="D72" i="3"/>
  <c r="C75" i="3"/>
  <c r="C267" i="3"/>
  <c r="D15" i="3"/>
  <c r="D9" i="3"/>
  <c r="D50" i="3"/>
  <c r="D58" i="3"/>
  <c r="K86" i="6"/>
  <c r="D78" i="3"/>
  <c r="K146" i="6"/>
  <c r="D138" i="3"/>
  <c r="D142" i="3"/>
  <c r="D146" i="3"/>
  <c r="K182" i="6"/>
  <c r="D174" i="3"/>
  <c r="D178" i="3"/>
  <c r="D182" i="3"/>
  <c r="K218" i="6"/>
  <c r="D210" i="3"/>
  <c r="D214" i="3"/>
  <c r="K242" i="6"/>
  <c r="D234" i="3"/>
  <c r="D238" i="3"/>
  <c r="D250" i="3"/>
  <c r="D16" i="3"/>
  <c r="D14" i="3"/>
  <c r="D10" i="3"/>
  <c r="D6" i="3"/>
  <c r="D259" i="3"/>
  <c r="D20" i="3"/>
  <c r="D28" i="3"/>
  <c r="D32" i="3"/>
  <c r="D40" i="3"/>
  <c r="C14" i="3"/>
  <c r="C12" i="3"/>
  <c r="C10" i="3"/>
  <c r="C8" i="3"/>
  <c r="C264" i="3"/>
  <c r="C6" i="3"/>
  <c r="C260" i="3"/>
  <c r="C262" i="3"/>
  <c r="C256" i="3"/>
  <c r="J26" i="6"/>
  <c r="C18" i="3"/>
  <c r="D19" i="3"/>
  <c r="C22" i="3"/>
  <c r="D23" i="3"/>
  <c r="C26" i="3"/>
  <c r="D27" i="3"/>
  <c r="J38" i="6"/>
  <c r="C30" i="3"/>
  <c r="D31" i="3"/>
  <c r="C34" i="3"/>
  <c r="D35" i="3"/>
  <c r="D55" i="3"/>
  <c r="D95" i="3"/>
  <c r="C130" i="3"/>
  <c r="D159" i="3"/>
  <c r="D183" i="3"/>
  <c r="C202" i="3"/>
  <c r="D211" i="3"/>
  <c r="C230" i="3"/>
  <c r="D239" i="3"/>
  <c r="C166" i="3"/>
  <c r="D127" i="3"/>
  <c r="C38" i="3"/>
  <c r="D39" i="3"/>
  <c r="J50" i="6"/>
  <c r="C42" i="3"/>
  <c r="D43" i="3"/>
  <c r="C46" i="3"/>
  <c r="D47" i="3"/>
  <c r="C50" i="3"/>
  <c r="D51" i="3"/>
  <c r="J62" i="6"/>
  <c r="C54" i="3"/>
  <c r="C58" i="3"/>
  <c r="D59" i="3"/>
  <c r="C62" i="3"/>
  <c r="D63" i="3"/>
  <c r="J74" i="6"/>
  <c r="C66" i="3"/>
  <c r="D67" i="3"/>
  <c r="C70" i="3"/>
  <c r="D71" i="3"/>
  <c r="C74" i="3"/>
  <c r="D75" i="3"/>
  <c r="J86" i="6"/>
  <c r="C78" i="3"/>
  <c r="D79" i="3"/>
  <c r="C82" i="3"/>
  <c r="D83" i="3"/>
  <c r="C86" i="3"/>
  <c r="D87" i="3"/>
  <c r="J98" i="6"/>
  <c r="C90" i="3"/>
  <c r="D91" i="3"/>
  <c r="C94" i="3"/>
  <c r="C98" i="3"/>
  <c r="D99" i="3"/>
  <c r="J110" i="6"/>
  <c r="D103" i="3"/>
  <c r="C106" i="3"/>
  <c r="D107" i="3"/>
  <c r="C110" i="3"/>
  <c r="D111" i="3"/>
  <c r="J122" i="6"/>
  <c r="C114" i="3"/>
  <c r="D115" i="3"/>
  <c r="C118" i="3"/>
  <c r="D119" i="3"/>
  <c r="C122" i="3"/>
  <c r="D123" i="3"/>
  <c r="J134" i="6"/>
  <c r="C126" i="3"/>
  <c r="D131" i="3"/>
  <c r="C134" i="3"/>
  <c r="D135" i="3"/>
  <c r="J146" i="6"/>
  <c r="D139" i="3"/>
  <c r="C142" i="3"/>
  <c r="D143" i="3"/>
  <c r="C146" i="3"/>
  <c r="D147" i="3"/>
  <c r="J158" i="6"/>
  <c r="C150" i="3"/>
  <c r="D151" i="3"/>
  <c r="C154" i="3"/>
  <c r="D155" i="3"/>
  <c r="C158" i="3"/>
  <c r="J170" i="6"/>
  <c r="C162" i="3"/>
  <c r="D163" i="3"/>
  <c r="D167" i="3"/>
  <c r="C170" i="3"/>
  <c r="D171" i="3"/>
  <c r="J182" i="6"/>
  <c r="C174" i="3"/>
  <c r="D175" i="3"/>
  <c r="C178" i="3"/>
  <c r="D179" i="3"/>
  <c r="C182" i="3"/>
  <c r="J194" i="6"/>
  <c r="C186" i="3"/>
  <c r="D187" i="3"/>
  <c r="C190" i="3"/>
  <c r="D191" i="3"/>
  <c r="D195" i="3"/>
  <c r="J206" i="6"/>
  <c r="C198" i="3"/>
  <c r="D199" i="3"/>
  <c r="D203" i="3"/>
  <c r="C206" i="3"/>
  <c r="D207" i="3"/>
  <c r="J218" i="6"/>
  <c r="C210" i="3"/>
  <c r="C214" i="3"/>
  <c r="D215" i="3"/>
  <c r="C218" i="3"/>
  <c r="D219" i="3"/>
  <c r="J230" i="6"/>
  <c r="C222" i="3"/>
  <c r="D223" i="3"/>
  <c r="C226" i="3"/>
  <c r="D227" i="3"/>
  <c r="J242" i="6"/>
  <c r="C234" i="3"/>
  <c r="D235" i="3"/>
  <c r="C238" i="3"/>
  <c r="C242" i="3"/>
  <c r="D243" i="3"/>
  <c r="J254" i="6"/>
  <c r="C246" i="3"/>
  <c r="D247" i="3"/>
  <c r="C250" i="3"/>
  <c r="D251" i="3"/>
  <c r="C254" i="3"/>
  <c r="D255" i="3"/>
  <c r="J266" i="6"/>
  <c r="C258" i="3"/>
  <c r="D263" i="3"/>
  <c r="C266" i="3"/>
  <c r="D267" i="3"/>
  <c r="C80" i="3"/>
  <c r="D81" i="3"/>
  <c r="C84" i="3"/>
  <c r="D85" i="3"/>
  <c r="D89" i="3"/>
  <c r="C92" i="3"/>
  <c r="D93" i="3"/>
  <c r="D97" i="3"/>
  <c r="C100" i="3"/>
  <c r="D101" i="3"/>
  <c r="C104" i="3"/>
  <c r="D105" i="3"/>
  <c r="C108" i="3"/>
  <c r="D109" i="3"/>
  <c r="C112" i="3"/>
  <c r="D113" i="3"/>
  <c r="C116" i="3"/>
  <c r="D117" i="3"/>
  <c r="C120" i="3"/>
  <c r="D121" i="3"/>
  <c r="D125" i="3"/>
  <c r="C128" i="3"/>
  <c r="D129" i="3"/>
  <c r="C132" i="3"/>
  <c r="D133" i="3"/>
  <c r="C136" i="3"/>
  <c r="D137" i="3"/>
  <c r="C140" i="3"/>
  <c r="D141" i="3"/>
  <c r="C144" i="3"/>
  <c r="D145" i="3"/>
  <c r="C148" i="3"/>
  <c r="D149" i="3"/>
  <c r="D153" i="3"/>
  <c r="C156" i="3"/>
  <c r="D157" i="3"/>
  <c r="D161" i="3"/>
  <c r="C164" i="3"/>
  <c r="D165" i="3"/>
  <c r="C168" i="3"/>
  <c r="D169" i="3"/>
  <c r="C172" i="3"/>
  <c r="D173" i="3"/>
  <c r="C176" i="3"/>
  <c r="D177" i="3"/>
  <c r="C180" i="3"/>
  <c r="D181" i="3"/>
  <c r="C184" i="3"/>
  <c r="D185" i="3"/>
  <c r="D189" i="3"/>
  <c r="C192" i="3"/>
  <c r="D193" i="3"/>
  <c r="C196" i="3"/>
  <c r="D197" i="3"/>
  <c r="C200" i="3"/>
  <c r="D201" i="3"/>
  <c r="C204" i="3"/>
  <c r="D205" i="3"/>
  <c r="C208" i="3"/>
  <c r="D209" i="3"/>
  <c r="C212" i="3"/>
  <c r="D213" i="3"/>
  <c r="D217" i="3"/>
  <c r="C220" i="3"/>
  <c r="D221" i="3"/>
  <c r="D225" i="3"/>
  <c r="C228" i="3"/>
  <c r="D229" i="3"/>
  <c r="C232" i="3"/>
  <c r="D233" i="3"/>
  <c r="C236" i="3"/>
  <c r="D237" i="3"/>
  <c r="C240" i="3"/>
  <c r="D245" i="3"/>
  <c r="C248" i="3"/>
  <c r="C252" i="3"/>
  <c r="D253" i="3"/>
  <c r="D261" i="3"/>
  <c r="D265" i="3"/>
  <c r="C268" i="3"/>
  <c r="C102" i="3"/>
  <c r="D76" i="3"/>
  <c r="C79" i="3"/>
  <c r="D80" i="3"/>
  <c r="C83" i="3"/>
  <c r="D84" i="3"/>
  <c r="C87" i="3"/>
  <c r="D88" i="3"/>
  <c r="C91" i="3"/>
  <c r="D92" i="3"/>
  <c r="C95" i="3"/>
  <c r="D96" i="3"/>
  <c r="C99" i="3"/>
  <c r="D100" i="3"/>
  <c r="C103" i="3"/>
  <c r="D104" i="3"/>
  <c r="C107" i="3"/>
  <c r="D108" i="3"/>
  <c r="C111" i="3"/>
  <c r="D112" i="3"/>
  <c r="C115" i="3"/>
  <c r="D116" i="3"/>
  <c r="C119" i="3"/>
  <c r="D120" i="3"/>
  <c r="C123" i="3"/>
  <c r="D124" i="3"/>
  <c r="C127" i="3"/>
  <c r="D128" i="3"/>
  <c r="C131" i="3"/>
  <c r="D132" i="3"/>
  <c r="C135" i="3"/>
  <c r="D136" i="3"/>
  <c r="C139" i="3"/>
  <c r="D140" i="3"/>
  <c r="C143" i="3"/>
  <c r="D144" i="3"/>
  <c r="C147" i="3"/>
  <c r="D148" i="3"/>
  <c r="C151" i="3"/>
  <c r="D152" i="3"/>
  <c r="C155" i="3"/>
  <c r="D156" i="3"/>
  <c r="C159" i="3"/>
  <c r="D160" i="3"/>
  <c r="C163" i="3"/>
  <c r="D164" i="3"/>
  <c r="C167" i="3"/>
  <c r="D168" i="3"/>
  <c r="C171" i="3"/>
  <c r="D172" i="3"/>
  <c r="C175" i="3"/>
  <c r="D176" i="3"/>
  <c r="C179" i="3"/>
  <c r="D180" i="3"/>
  <c r="C183" i="3"/>
  <c r="D184" i="3"/>
  <c r="C187" i="3"/>
  <c r="D188" i="3"/>
  <c r="C191" i="3"/>
  <c r="D192" i="3"/>
  <c r="C195" i="3"/>
  <c r="D196" i="3"/>
  <c r="C199" i="3"/>
  <c r="D200" i="3"/>
  <c r="C203" i="3"/>
  <c r="D204" i="3"/>
  <c r="C207" i="3"/>
  <c r="D208" i="3"/>
  <c r="C211" i="3"/>
  <c r="D212" i="3"/>
  <c r="C215" i="3"/>
  <c r="D216" i="3"/>
  <c r="C219" i="3"/>
  <c r="D220" i="3"/>
  <c r="C223" i="3"/>
  <c r="D224" i="3"/>
  <c r="C227" i="3"/>
  <c r="D228" i="3"/>
  <c r="C231" i="3"/>
  <c r="D232" i="3"/>
  <c r="C235" i="3"/>
  <c r="D236" i="3"/>
  <c r="C239" i="3"/>
  <c r="D240" i="3"/>
  <c r="C243" i="3"/>
  <c r="D244" i="3"/>
  <c r="C247" i="3"/>
  <c r="D248" i="3"/>
  <c r="D252" i="3"/>
  <c r="C255" i="3"/>
  <c r="D256" i="3"/>
  <c r="C259" i="3"/>
  <c r="D260" i="3"/>
  <c r="C263" i="3"/>
  <c r="D264" i="3"/>
  <c r="D268" i="3"/>
  <c r="D241" i="3"/>
  <c r="C244" i="3"/>
  <c r="D249" i="3"/>
  <c r="D257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6" i="3"/>
  <c r="AY7" i="3"/>
  <c r="AZ7" i="3"/>
  <c r="BA7" i="3"/>
  <c r="BB7" i="3"/>
  <c r="BC7" i="3"/>
  <c r="AY8" i="3"/>
  <c r="AZ8" i="3"/>
  <c r="BA8" i="3"/>
  <c r="BB8" i="3"/>
  <c r="BC8" i="3"/>
  <c r="AY9" i="3"/>
  <c r="AZ9" i="3"/>
  <c r="BA9" i="3"/>
  <c r="BB9" i="3"/>
  <c r="BC9" i="3"/>
  <c r="AY10" i="3"/>
  <c r="AZ10" i="3"/>
  <c r="BA10" i="3"/>
  <c r="BB10" i="3"/>
  <c r="BC10" i="3"/>
  <c r="AY11" i="3"/>
  <c r="AZ11" i="3"/>
  <c r="BA11" i="3"/>
  <c r="BB11" i="3"/>
  <c r="BC11" i="3"/>
  <c r="AY12" i="3"/>
  <c r="AZ12" i="3"/>
  <c r="BA12" i="3"/>
  <c r="BB12" i="3"/>
  <c r="BC12" i="3"/>
  <c r="AY13" i="3"/>
  <c r="AZ13" i="3"/>
  <c r="BA13" i="3"/>
  <c r="BB13" i="3"/>
  <c r="BC13" i="3"/>
  <c r="AY14" i="3"/>
  <c r="AZ14" i="3"/>
  <c r="BA14" i="3"/>
  <c r="BB14" i="3"/>
  <c r="BC14" i="3"/>
  <c r="AY15" i="3"/>
  <c r="AZ15" i="3"/>
  <c r="BA15" i="3"/>
  <c r="BB15" i="3"/>
  <c r="BC15" i="3"/>
  <c r="AY16" i="3"/>
  <c r="AZ16" i="3"/>
  <c r="BA16" i="3"/>
  <c r="BB16" i="3"/>
  <c r="BC16" i="3"/>
  <c r="AY17" i="3"/>
  <c r="AZ17" i="3"/>
  <c r="BA17" i="3"/>
  <c r="BB17" i="3"/>
  <c r="BC17" i="3"/>
  <c r="AY18" i="3"/>
  <c r="AZ18" i="3"/>
  <c r="BA18" i="3"/>
  <c r="BB18" i="3"/>
  <c r="BC18" i="3"/>
  <c r="AY19" i="3"/>
  <c r="AZ19" i="3"/>
  <c r="BA19" i="3"/>
  <c r="BB19" i="3"/>
  <c r="BC19" i="3"/>
  <c r="AY20" i="3"/>
  <c r="AZ20" i="3"/>
  <c r="BA20" i="3"/>
  <c r="BB20" i="3"/>
  <c r="BC20" i="3"/>
  <c r="AY21" i="3"/>
  <c r="AZ21" i="3"/>
  <c r="BA21" i="3"/>
  <c r="BB21" i="3"/>
  <c r="BC21" i="3"/>
  <c r="AY22" i="3"/>
  <c r="AZ22" i="3"/>
  <c r="BA22" i="3"/>
  <c r="BB22" i="3"/>
  <c r="BC22" i="3"/>
  <c r="AY23" i="3"/>
  <c r="AZ23" i="3"/>
  <c r="BA23" i="3"/>
  <c r="BB23" i="3"/>
  <c r="BC23" i="3"/>
  <c r="AY24" i="3"/>
  <c r="AZ24" i="3"/>
  <c r="BA24" i="3"/>
  <c r="BB24" i="3"/>
  <c r="BC24" i="3"/>
  <c r="AY25" i="3"/>
  <c r="AZ25" i="3"/>
  <c r="BA25" i="3"/>
  <c r="BB25" i="3"/>
  <c r="BC25" i="3"/>
  <c r="AY26" i="3"/>
  <c r="AZ26" i="3"/>
  <c r="BA26" i="3"/>
  <c r="BB26" i="3"/>
  <c r="BC26" i="3"/>
  <c r="AY27" i="3"/>
  <c r="AZ27" i="3"/>
  <c r="BA27" i="3"/>
  <c r="BB27" i="3"/>
  <c r="BC27" i="3"/>
  <c r="AY28" i="3"/>
  <c r="AZ28" i="3"/>
  <c r="BA28" i="3"/>
  <c r="BB28" i="3"/>
  <c r="BC28" i="3"/>
  <c r="AY29" i="3"/>
  <c r="AZ29" i="3"/>
  <c r="BA29" i="3"/>
  <c r="BB29" i="3"/>
  <c r="BC29" i="3"/>
  <c r="AY30" i="3"/>
  <c r="AZ30" i="3"/>
  <c r="BA30" i="3"/>
  <c r="BB30" i="3"/>
  <c r="BC30" i="3"/>
  <c r="AY31" i="3"/>
  <c r="AZ31" i="3"/>
  <c r="BA31" i="3"/>
  <c r="BB31" i="3"/>
  <c r="BC31" i="3"/>
  <c r="AY32" i="3"/>
  <c r="AZ32" i="3"/>
  <c r="BA32" i="3"/>
  <c r="BB32" i="3"/>
  <c r="BC32" i="3"/>
  <c r="AY33" i="3"/>
  <c r="AZ33" i="3"/>
  <c r="BA33" i="3"/>
  <c r="BB33" i="3"/>
  <c r="BC33" i="3"/>
  <c r="AY34" i="3"/>
  <c r="AZ34" i="3"/>
  <c r="BA34" i="3"/>
  <c r="BB34" i="3"/>
  <c r="BC34" i="3"/>
  <c r="AY35" i="3"/>
  <c r="AZ35" i="3"/>
  <c r="BA35" i="3"/>
  <c r="BB35" i="3"/>
  <c r="BC35" i="3"/>
  <c r="AY36" i="3"/>
  <c r="AZ36" i="3"/>
  <c r="BA36" i="3"/>
  <c r="BB36" i="3"/>
  <c r="BC36" i="3"/>
  <c r="AY37" i="3"/>
  <c r="AZ37" i="3"/>
  <c r="BA37" i="3"/>
  <c r="BB37" i="3"/>
  <c r="BC37" i="3"/>
  <c r="AY38" i="3"/>
  <c r="AZ38" i="3"/>
  <c r="BA38" i="3"/>
  <c r="BB38" i="3"/>
  <c r="BC38" i="3"/>
  <c r="AY39" i="3"/>
  <c r="AZ39" i="3"/>
  <c r="BA39" i="3"/>
  <c r="BB39" i="3"/>
  <c r="BC39" i="3"/>
  <c r="AY40" i="3"/>
  <c r="AZ40" i="3"/>
  <c r="BA40" i="3"/>
  <c r="BB40" i="3"/>
  <c r="BC40" i="3"/>
  <c r="AY41" i="3"/>
  <c r="AZ41" i="3"/>
  <c r="BA41" i="3"/>
  <c r="BB41" i="3"/>
  <c r="BC41" i="3"/>
  <c r="AY42" i="3"/>
  <c r="AZ42" i="3"/>
  <c r="BA42" i="3"/>
  <c r="BB42" i="3"/>
  <c r="BC42" i="3"/>
  <c r="AY43" i="3"/>
  <c r="AZ43" i="3"/>
  <c r="BA43" i="3"/>
  <c r="BB43" i="3"/>
  <c r="BC43" i="3"/>
  <c r="AY44" i="3"/>
  <c r="AZ44" i="3"/>
  <c r="BA44" i="3"/>
  <c r="BB44" i="3"/>
  <c r="BC44" i="3"/>
  <c r="AY45" i="3"/>
  <c r="AZ45" i="3"/>
  <c r="BA45" i="3"/>
  <c r="BB45" i="3"/>
  <c r="BC45" i="3"/>
  <c r="AY46" i="3"/>
  <c r="AZ46" i="3"/>
  <c r="BA46" i="3"/>
  <c r="BB46" i="3"/>
  <c r="BC46" i="3"/>
  <c r="AY47" i="3"/>
  <c r="AZ47" i="3"/>
  <c r="BA47" i="3"/>
  <c r="BB47" i="3"/>
  <c r="BC47" i="3"/>
  <c r="AY48" i="3"/>
  <c r="AZ48" i="3"/>
  <c r="BA48" i="3"/>
  <c r="BB48" i="3"/>
  <c r="BC48" i="3"/>
  <c r="AY49" i="3"/>
  <c r="AZ49" i="3"/>
  <c r="BA49" i="3"/>
  <c r="BB49" i="3"/>
  <c r="BC49" i="3"/>
  <c r="AY50" i="3"/>
  <c r="AZ50" i="3"/>
  <c r="BA50" i="3"/>
  <c r="BB50" i="3"/>
  <c r="BC50" i="3"/>
  <c r="AY51" i="3"/>
  <c r="AZ51" i="3"/>
  <c r="BA51" i="3"/>
  <c r="BB51" i="3"/>
  <c r="BC51" i="3"/>
  <c r="AY52" i="3"/>
  <c r="AZ52" i="3"/>
  <c r="BA52" i="3"/>
  <c r="BB52" i="3"/>
  <c r="BC52" i="3"/>
  <c r="AY53" i="3"/>
  <c r="AZ53" i="3"/>
  <c r="BA53" i="3"/>
  <c r="BB53" i="3"/>
  <c r="BC53" i="3"/>
  <c r="AY54" i="3"/>
  <c r="AZ54" i="3"/>
  <c r="BA54" i="3"/>
  <c r="BB54" i="3"/>
  <c r="BC54" i="3"/>
  <c r="AY55" i="3"/>
  <c r="AZ55" i="3"/>
  <c r="BA55" i="3"/>
  <c r="BB55" i="3"/>
  <c r="BC55" i="3"/>
  <c r="AY56" i="3"/>
  <c r="AZ56" i="3"/>
  <c r="BA56" i="3"/>
  <c r="BB56" i="3"/>
  <c r="BC56" i="3"/>
  <c r="AY57" i="3"/>
  <c r="AZ57" i="3"/>
  <c r="BA57" i="3"/>
  <c r="BB57" i="3"/>
  <c r="BC57" i="3"/>
  <c r="AY58" i="3"/>
  <c r="AZ58" i="3"/>
  <c r="BA58" i="3"/>
  <c r="BB58" i="3"/>
  <c r="BC58" i="3"/>
  <c r="AY59" i="3"/>
  <c r="AZ59" i="3"/>
  <c r="BA59" i="3"/>
  <c r="BB59" i="3"/>
  <c r="BC59" i="3"/>
  <c r="AY60" i="3"/>
  <c r="AZ60" i="3"/>
  <c r="BA60" i="3"/>
  <c r="BB60" i="3"/>
  <c r="BC60" i="3"/>
  <c r="AY61" i="3"/>
  <c r="AZ61" i="3"/>
  <c r="BA61" i="3"/>
  <c r="BB61" i="3"/>
  <c r="BC61" i="3"/>
  <c r="AY62" i="3"/>
  <c r="AZ62" i="3"/>
  <c r="BA62" i="3"/>
  <c r="BB62" i="3"/>
  <c r="BC62" i="3"/>
  <c r="AY63" i="3"/>
  <c r="AZ63" i="3"/>
  <c r="BA63" i="3"/>
  <c r="BB63" i="3"/>
  <c r="BC63" i="3"/>
  <c r="AY64" i="3"/>
  <c r="AZ64" i="3"/>
  <c r="BA64" i="3"/>
  <c r="BB64" i="3"/>
  <c r="BC64" i="3"/>
  <c r="AY65" i="3"/>
  <c r="AZ65" i="3"/>
  <c r="BA65" i="3"/>
  <c r="BB65" i="3"/>
  <c r="BC65" i="3"/>
  <c r="AY66" i="3"/>
  <c r="AZ66" i="3"/>
  <c r="BA66" i="3"/>
  <c r="BB66" i="3"/>
  <c r="BC66" i="3"/>
  <c r="AY67" i="3"/>
  <c r="AZ67" i="3"/>
  <c r="BA67" i="3"/>
  <c r="BB67" i="3"/>
  <c r="BC67" i="3"/>
  <c r="AY68" i="3"/>
  <c r="AZ68" i="3"/>
  <c r="BA68" i="3"/>
  <c r="BB68" i="3"/>
  <c r="BC68" i="3"/>
  <c r="AY69" i="3"/>
  <c r="AZ69" i="3"/>
  <c r="BA69" i="3"/>
  <c r="BB69" i="3"/>
  <c r="BC69" i="3"/>
  <c r="AY70" i="3"/>
  <c r="AZ70" i="3"/>
  <c r="BA70" i="3"/>
  <c r="BB70" i="3"/>
  <c r="BC70" i="3"/>
  <c r="AY71" i="3"/>
  <c r="AZ71" i="3"/>
  <c r="BA71" i="3"/>
  <c r="BB71" i="3"/>
  <c r="BC71" i="3"/>
  <c r="AY72" i="3"/>
  <c r="AZ72" i="3"/>
  <c r="BA72" i="3"/>
  <c r="BB72" i="3"/>
  <c r="BC72" i="3"/>
  <c r="AY73" i="3"/>
  <c r="AZ73" i="3"/>
  <c r="BA73" i="3"/>
  <c r="BB73" i="3"/>
  <c r="BC73" i="3"/>
  <c r="AY74" i="3"/>
  <c r="AZ74" i="3"/>
  <c r="BA74" i="3"/>
  <c r="BB74" i="3"/>
  <c r="BC74" i="3"/>
  <c r="AY75" i="3"/>
  <c r="AZ75" i="3"/>
  <c r="BA75" i="3"/>
  <c r="BB75" i="3"/>
  <c r="BC75" i="3"/>
  <c r="AY76" i="3"/>
  <c r="AZ76" i="3"/>
  <c r="BA76" i="3"/>
  <c r="BB76" i="3"/>
  <c r="BC76" i="3"/>
  <c r="AY77" i="3"/>
  <c r="AZ77" i="3"/>
  <c r="BA77" i="3"/>
  <c r="BB77" i="3"/>
  <c r="BC77" i="3"/>
  <c r="AY78" i="3"/>
  <c r="AZ78" i="3"/>
  <c r="BA78" i="3"/>
  <c r="BB78" i="3"/>
  <c r="BC78" i="3"/>
  <c r="AY79" i="3"/>
  <c r="AZ79" i="3"/>
  <c r="BA79" i="3"/>
  <c r="BB79" i="3"/>
  <c r="BC79" i="3"/>
  <c r="AY80" i="3"/>
  <c r="AZ80" i="3"/>
  <c r="BA80" i="3"/>
  <c r="BB80" i="3"/>
  <c r="BC80" i="3"/>
  <c r="AY81" i="3"/>
  <c r="AZ81" i="3"/>
  <c r="BA81" i="3"/>
  <c r="BB81" i="3"/>
  <c r="BC81" i="3"/>
  <c r="AY82" i="3"/>
  <c r="AZ82" i="3"/>
  <c r="BA82" i="3"/>
  <c r="BB82" i="3"/>
  <c r="BC82" i="3"/>
  <c r="AY83" i="3"/>
  <c r="AZ83" i="3"/>
  <c r="BA83" i="3"/>
  <c r="BB83" i="3"/>
  <c r="BC83" i="3"/>
  <c r="AY84" i="3"/>
  <c r="AZ84" i="3"/>
  <c r="BA84" i="3"/>
  <c r="BB84" i="3"/>
  <c r="BC84" i="3"/>
  <c r="AY85" i="3"/>
  <c r="AZ85" i="3"/>
  <c r="BA85" i="3"/>
  <c r="BB85" i="3"/>
  <c r="BC85" i="3"/>
  <c r="AY86" i="3"/>
  <c r="AZ86" i="3"/>
  <c r="BA86" i="3"/>
  <c r="BB86" i="3"/>
  <c r="BC86" i="3"/>
  <c r="AY87" i="3"/>
  <c r="AZ87" i="3"/>
  <c r="BA87" i="3"/>
  <c r="BB87" i="3"/>
  <c r="BC87" i="3"/>
  <c r="AY88" i="3"/>
  <c r="AZ88" i="3"/>
  <c r="BA88" i="3"/>
  <c r="BB88" i="3"/>
  <c r="BC88" i="3"/>
  <c r="AY89" i="3"/>
  <c r="AZ89" i="3"/>
  <c r="BA89" i="3"/>
  <c r="BB89" i="3"/>
  <c r="BC89" i="3"/>
  <c r="AY90" i="3"/>
  <c r="AZ90" i="3"/>
  <c r="BA90" i="3"/>
  <c r="BB90" i="3"/>
  <c r="BC90" i="3"/>
  <c r="AY91" i="3"/>
  <c r="AZ91" i="3"/>
  <c r="BA91" i="3"/>
  <c r="BB91" i="3"/>
  <c r="BC91" i="3"/>
  <c r="AY92" i="3"/>
  <c r="AZ92" i="3"/>
  <c r="BA92" i="3"/>
  <c r="BB92" i="3"/>
  <c r="BC92" i="3"/>
  <c r="AY93" i="3"/>
  <c r="AZ93" i="3"/>
  <c r="BA93" i="3"/>
  <c r="BB93" i="3"/>
  <c r="BC93" i="3"/>
  <c r="AY94" i="3"/>
  <c r="AZ94" i="3"/>
  <c r="BA94" i="3"/>
  <c r="BB94" i="3"/>
  <c r="BC94" i="3"/>
  <c r="AY95" i="3"/>
  <c r="AZ95" i="3"/>
  <c r="BA95" i="3"/>
  <c r="BB95" i="3"/>
  <c r="BC95" i="3"/>
  <c r="AY96" i="3"/>
  <c r="AZ96" i="3"/>
  <c r="BA96" i="3"/>
  <c r="BB96" i="3"/>
  <c r="BC96" i="3"/>
  <c r="AY97" i="3"/>
  <c r="AZ97" i="3"/>
  <c r="BA97" i="3"/>
  <c r="BB97" i="3"/>
  <c r="BC97" i="3"/>
  <c r="AY98" i="3"/>
  <c r="AZ98" i="3"/>
  <c r="BA98" i="3"/>
  <c r="BB98" i="3"/>
  <c r="BC98" i="3"/>
  <c r="AY99" i="3"/>
  <c r="AZ99" i="3"/>
  <c r="BA99" i="3"/>
  <c r="BB99" i="3"/>
  <c r="BC99" i="3"/>
  <c r="AY100" i="3"/>
  <c r="AZ100" i="3"/>
  <c r="BA100" i="3"/>
  <c r="BB100" i="3"/>
  <c r="BC100" i="3"/>
  <c r="AY101" i="3"/>
  <c r="AZ101" i="3"/>
  <c r="BA101" i="3"/>
  <c r="BB101" i="3"/>
  <c r="BC101" i="3"/>
  <c r="AY102" i="3"/>
  <c r="AZ102" i="3"/>
  <c r="BA102" i="3"/>
  <c r="BB102" i="3"/>
  <c r="BC102" i="3"/>
  <c r="AY103" i="3"/>
  <c r="AZ103" i="3"/>
  <c r="BA103" i="3"/>
  <c r="BB103" i="3"/>
  <c r="BC103" i="3"/>
  <c r="AY104" i="3"/>
  <c r="AZ104" i="3"/>
  <c r="BA104" i="3"/>
  <c r="BB104" i="3"/>
  <c r="BC104" i="3"/>
  <c r="AY105" i="3"/>
  <c r="AZ105" i="3"/>
  <c r="BA105" i="3"/>
  <c r="BB105" i="3"/>
  <c r="BC105" i="3"/>
  <c r="AY106" i="3"/>
  <c r="AZ106" i="3"/>
  <c r="BA106" i="3"/>
  <c r="BB106" i="3"/>
  <c r="BC106" i="3"/>
  <c r="AY107" i="3"/>
  <c r="AZ107" i="3"/>
  <c r="BA107" i="3"/>
  <c r="BB107" i="3"/>
  <c r="BC107" i="3"/>
  <c r="AY108" i="3"/>
  <c r="AZ108" i="3"/>
  <c r="BA108" i="3"/>
  <c r="BB108" i="3"/>
  <c r="BC108" i="3"/>
  <c r="AY109" i="3"/>
  <c r="AZ109" i="3"/>
  <c r="BA109" i="3"/>
  <c r="BB109" i="3"/>
  <c r="BC109" i="3"/>
  <c r="AY110" i="3"/>
  <c r="AZ110" i="3"/>
  <c r="BA110" i="3"/>
  <c r="BB110" i="3"/>
  <c r="BC110" i="3"/>
  <c r="AY111" i="3"/>
  <c r="AZ111" i="3"/>
  <c r="BA111" i="3"/>
  <c r="BB111" i="3"/>
  <c r="BC111" i="3"/>
  <c r="AY112" i="3"/>
  <c r="AZ112" i="3"/>
  <c r="BA112" i="3"/>
  <c r="BB112" i="3"/>
  <c r="BC112" i="3"/>
  <c r="AY113" i="3"/>
  <c r="AZ113" i="3"/>
  <c r="BA113" i="3"/>
  <c r="BB113" i="3"/>
  <c r="BC113" i="3"/>
  <c r="AY114" i="3"/>
  <c r="AZ114" i="3"/>
  <c r="BA114" i="3"/>
  <c r="BB114" i="3"/>
  <c r="BC114" i="3"/>
  <c r="AY115" i="3"/>
  <c r="AZ115" i="3"/>
  <c r="BA115" i="3"/>
  <c r="BB115" i="3"/>
  <c r="BC115" i="3"/>
  <c r="AY116" i="3"/>
  <c r="AZ116" i="3"/>
  <c r="BA116" i="3"/>
  <c r="BB116" i="3"/>
  <c r="BC116" i="3"/>
  <c r="AY117" i="3"/>
  <c r="AZ117" i="3"/>
  <c r="BA117" i="3"/>
  <c r="BB117" i="3"/>
  <c r="BC117" i="3"/>
  <c r="AY118" i="3"/>
  <c r="AZ118" i="3"/>
  <c r="BA118" i="3"/>
  <c r="BB118" i="3"/>
  <c r="BC118" i="3"/>
  <c r="AY119" i="3"/>
  <c r="AZ119" i="3"/>
  <c r="BA119" i="3"/>
  <c r="BB119" i="3"/>
  <c r="BC119" i="3"/>
  <c r="AY120" i="3"/>
  <c r="AZ120" i="3"/>
  <c r="BA120" i="3"/>
  <c r="BB120" i="3"/>
  <c r="BC120" i="3"/>
  <c r="AY121" i="3"/>
  <c r="AZ121" i="3"/>
  <c r="BA121" i="3"/>
  <c r="BB121" i="3"/>
  <c r="BC121" i="3"/>
  <c r="AY122" i="3"/>
  <c r="AZ122" i="3"/>
  <c r="BA122" i="3"/>
  <c r="BB122" i="3"/>
  <c r="BC122" i="3"/>
  <c r="AY123" i="3"/>
  <c r="AZ123" i="3"/>
  <c r="BA123" i="3"/>
  <c r="BB123" i="3"/>
  <c r="BC123" i="3"/>
  <c r="AY124" i="3"/>
  <c r="AZ124" i="3"/>
  <c r="BA124" i="3"/>
  <c r="BB124" i="3"/>
  <c r="BC124" i="3"/>
  <c r="AY125" i="3"/>
  <c r="AZ125" i="3"/>
  <c r="BA125" i="3"/>
  <c r="BB125" i="3"/>
  <c r="BC125" i="3"/>
  <c r="AY126" i="3"/>
  <c r="AZ126" i="3"/>
  <c r="BA126" i="3"/>
  <c r="BB126" i="3"/>
  <c r="BC126" i="3"/>
  <c r="AY127" i="3"/>
  <c r="AZ127" i="3"/>
  <c r="BA127" i="3"/>
  <c r="BB127" i="3"/>
  <c r="BC127" i="3"/>
  <c r="AY128" i="3"/>
  <c r="AZ128" i="3"/>
  <c r="BA128" i="3"/>
  <c r="BB128" i="3"/>
  <c r="BC128" i="3"/>
  <c r="AY129" i="3"/>
  <c r="AZ129" i="3"/>
  <c r="BA129" i="3"/>
  <c r="BB129" i="3"/>
  <c r="BC129" i="3"/>
  <c r="AY130" i="3"/>
  <c r="AZ130" i="3"/>
  <c r="BA130" i="3"/>
  <c r="BB130" i="3"/>
  <c r="BC130" i="3"/>
  <c r="AY131" i="3"/>
  <c r="AZ131" i="3"/>
  <c r="BA131" i="3"/>
  <c r="BB131" i="3"/>
  <c r="BC131" i="3"/>
  <c r="AY132" i="3"/>
  <c r="AZ132" i="3"/>
  <c r="BA132" i="3"/>
  <c r="BB132" i="3"/>
  <c r="BC132" i="3"/>
  <c r="AY133" i="3"/>
  <c r="AZ133" i="3"/>
  <c r="BA133" i="3"/>
  <c r="BB133" i="3"/>
  <c r="BC133" i="3"/>
  <c r="AY134" i="3"/>
  <c r="AZ134" i="3"/>
  <c r="BA134" i="3"/>
  <c r="BB134" i="3"/>
  <c r="BC134" i="3"/>
  <c r="AY135" i="3"/>
  <c r="AZ135" i="3"/>
  <c r="BA135" i="3"/>
  <c r="BB135" i="3"/>
  <c r="BC135" i="3"/>
  <c r="AY136" i="3"/>
  <c r="AZ136" i="3"/>
  <c r="BA136" i="3"/>
  <c r="BB136" i="3"/>
  <c r="BC136" i="3"/>
  <c r="AY137" i="3"/>
  <c r="AZ137" i="3"/>
  <c r="BA137" i="3"/>
  <c r="BB137" i="3"/>
  <c r="BC137" i="3"/>
  <c r="AY138" i="3"/>
  <c r="AZ138" i="3"/>
  <c r="BA138" i="3"/>
  <c r="BB138" i="3"/>
  <c r="BC138" i="3"/>
  <c r="AY139" i="3"/>
  <c r="AZ139" i="3"/>
  <c r="BA139" i="3"/>
  <c r="BB139" i="3"/>
  <c r="BC139" i="3"/>
  <c r="AY140" i="3"/>
  <c r="AZ140" i="3"/>
  <c r="BA140" i="3"/>
  <c r="BB140" i="3"/>
  <c r="BC140" i="3"/>
  <c r="AY141" i="3"/>
  <c r="AZ141" i="3"/>
  <c r="BA141" i="3"/>
  <c r="BB141" i="3"/>
  <c r="BC141" i="3"/>
  <c r="AY142" i="3"/>
  <c r="AZ142" i="3"/>
  <c r="BA142" i="3"/>
  <c r="BB142" i="3"/>
  <c r="BC142" i="3"/>
  <c r="AY143" i="3"/>
  <c r="AZ143" i="3"/>
  <c r="BA143" i="3"/>
  <c r="BB143" i="3"/>
  <c r="BC143" i="3"/>
  <c r="AY144" i="3"/>
  <c r="AZ144" i="3"/>
  <c r="BA144" i="3"/>
  <c r="BB144" i="3"/>
  <c r="BC144" i="3"/>
  <c r="AY145" i="3"/>
  <c r="AZ145" i="3"/>
  <c r="BA145" i="3"/>
  <c r="BB145" i="3"/>
  <c r="BC145" i="3"/>
  <c r="AY146" i="3"/>
  <c r="AZ146" i="3"/>
  <c r="BA146" i="3"/>
  <c r="BB146" i="3"/>
  <c r="BC146" i="3"/>
  <c r="AY147" i="3"/>
  <c r="AZ147" i="3"/>
  <c r="BA147" i="3"/>
  <c r="BB147" i="3"/>
  <c r="BC147" i="3"/>
  <c r="AY148" i="3"/>
  <c r="AZ148" i="3"/>
  <c r="BA148" i="3"/>
  <c r="BB148" i="3"/>
  <c r="BC148" i="3"/>
  <c r="AY149" i="3"/>
  <c r="AZ149" i="3"/>
  <c r="BA149" i="3"/>
  <c r="BB149" i="3"/>
  <c r="BC149" i="3"/>
  <c r="AY150" i="3"/>
  <c r="AZ150" i="3"/>
  <c r="BA150" i="3"/>
  <c r="BB150" i="3"/>
  <c r="BC150" i="3"/>
  <c r="AY151" i="3"/>
  <c r="AZ151" i="3"/>
  <c r="BA151" i="3"/>
  <c r="BB151" i="3"/>
  <c r="BC151" i="3"/>
  <c r="AY152" i="3"/>
  <c r="AZ152" i="3"/>
  <c r="BA152" i="3"/>
  <c r="BB152" i="3"/>
  <c r="BC152" i="3"/>
  <c r="AY153" i="3"/>
  <c r="AZ153" i="3"/>
  <c r="BA153" i="3"/>
  <c r="BB153" i="3"/>
  <c r="BC153" i="3"/>
  <c r="AY154" i="3"/>
  <c r="AZ154" i="3"/>
  <c r="BA154" i="3"/>
  <c r="BB154" i="3"/>
  <c r="BC154" i="3"/>
  <c r="AY155" i="3"/>
  <c r="AZ155" i="3"/>
  <c r="BA155" i="3"/>
  <c r="BB155" i="3"/>
  <c r="BC155" i="3"/>
  <c r="AY156" i="3"/>
  <c r="AZ156" i="3"/>
  <c r="BA156" i="3"/>
  <c r="BB156" i="3"/>
  <c r="BC156" i="3"/>
  <c r="AY157" i="3"/>
  <c r="AZ157" i="3"/>
  <c r="BA157" i="3"/>
  <c r="BB157" i="3"/>
  <c r="BC157" i="3"/>
  <c r="AY158" i="3"/>
  <c r="AZ158" i="3"/>
  <c r="BA158" i="3"/>
  <c r="BB158" i="3"/>
  <c r="BC158" i="3"/>
  <c r="AY159" i="3"/>
  <c r="AZ159" i="3"/>
  <c r="BA159" i="3"/>
  <c r="BB159" i="3"/>
  <c r="BC159" i="3"/>
  <c r="AY160" i="3"/>
  <c r="AZ160" i="3"/>
  <c r="BA160" i="3"/>
  <c r="BB160" i="3"/>
  <c r="BC160" i="3"/>
  <c r="AY161" i="3"/>
  <c r="AZ161" i="3"/>
  <c r="BA161" i="3"/>
  <c r="BB161" i="3"/>
  <c r="BC161" i="3"/>
  <c r="AY162" i="3"/>
  <c r="AZ162" i="3"/>
  <c r="BA162" i="3"/>
  <c r="BB162" i="3"/>
  <c r="BC162" i="3"/>
  <c r="AY163" i="3"/>
  <c r="AZ163" i="3"/>
  <c r="BA163" i="3"/>
  <c r="BB163" i="3"/>
  <c r="BC163" i="3"/>
  <c r="AY164" i="3"/>
  <c r="AZ164" i="3"/>
  <c r="BA164" i="3"/>
  <c r="BB164" i="3"/>
  <c r="BC164" i="3"/>
  <c r="AY165" i="3"/>
  <c r="AZ165" i="3"/>
  <c r="BA165" i="3"/>
  <c r="BB165" i="3"/>
  <c r="BC165" i="3"/>
  <c r="AY166" i="3"/>
  <c r="AZ166" i="3"/>
  <c r="BA166" i="3"/>
  <c r="BB166" i="3"/>
  <c r="BC166" i="3"/>
  <c r="AY167" i="3"/>
  <c r="AZ167" i="3"/>
  <c r="BA167" i="3"/>
  <c r="BB167" i="3"/>
  <c r="BC167" i="3"/>
  <c r="AY168" i="3"/>
  <c r="AZ168" i="3"/>
  <c r="BA168" i="3"/>
  <c r="BB168" i="3"/>
  <c r="BC168" i="3"/>
  <c r="AY169" i="3"/>
  <c r="AZ169" i="3"/>
  <c r="BA169" i="3"/>
  <c r="BB169" i="3"/>
  <c r="BC169" i="3"/>
  <c r="AY170" i="3"/>
  <c r="AZ170" i="3"/>
  <c r="BA170" i="3"/>
  <c r="BB170" i="3"/>
  <c r="BC170" i="3"/>
  <c r="AY171" i="3"/>
  <c r="AZ171" i="3"/>
  <c r="BA171" i="3"/>
  <c r="BB171" i="3"/>
  <c r="BC171" i="3"/>
  <c r="AY172" i="3"/>
  <c r="AZ172" i="3"/>
  <c r="BA172" i="3"/>
  <c r="BB172" i="3"/>
  <c r="BC172" i="3"/>
  <c r="AY173" i="3"/>
  <c r="AZ173" i="3"/>
  <c r="BA173" i="3"/>
  <c r="BB173" i="3"/>
  <c r="BC173" i="3"/>
  <c r="AY174" i="3"/>
  <c r="AZ174" i="3"/>
  <c r="BA174" i="3"/>
  <c r="BB174" i="3"/>
  <c r="BC174" i="3"/>
  <c r="AY175" i="3"/>
  <c r="AZ175" i="3"/>
  <c r="BA175" i="3"/>
  <c r="BB175" i="3"/>
  <c r="BC175" i="3"/>
  <c r="AY176" i="3"/>
  <c r="AZ176" i="3"/>
  <c r="BA176" i="3"/>
  <c r="BB176" i="3"/>
  <c r="BC176" i="3"/>
  <c r="AY177" i="3"/>
  <c r="AZ177" i="3"/>
  <c r="BA177" i="3"/>
  <c r="BB177" i="3"/>
  <c r="BC177" i="3"/>
  <c r="AY178" i="3"/>
  <c r="AZ178" i="3"/>
  <c r="BA178" i="3"/>
  <c r="BB178" i="3"/>
  <c r="BC178" i="3"/>
  <c r="AY179" i="3"/>
  <c r="AZ179" i="3"/>
  <c r="BA179" i="3"/>
  <c r="BB179" i="3"/>
  <c r="BC179" i="3"/>
  <c r="AY180" i="3"/>
  <c r="AZ180" i="3"/>
  <c r="BA180" i="3"/>
  <c r="BB180" i="3"/>
  <c r="BC180" i="3"/>
  <c r="AY181" i="3"/>
  <c r="AZ181" i="3"/>
  <c r="BA181" i="3"/>
  <c r="BB181" i="3"/>
  <c r="BC181" i="3"/>
  <c r="AY182" i="3"/>
  <c r="AZ182" i="3"/>
  <c r="BA182" i="3"/>
  <c r="BB182" i="3"/>
  <c r="BC182" i="3"/>
  <c r="AY183" i="3"/>
  <c r="AZ183" i="3"/>
  <c r="BA183" i="3"/>
  <c r="BB183" i="3"/>
  <c r="BC183" i="3"/>
  <c r="AY184" i="3"/>
  <c r="AZ184" i="3"/>
  <c r="BA184" i="3"/>
  <c r="BB184" i="3"/>
  <c r="BC184" i="3"/>
  <c r="AY185" i="3"/>
  <c r="AZ185" i="3"/>
  <c r="BA185" i="3"/>
  <c r="BB185" i="3"/>
  <c r="BC185" i="3"/>
  <c r="AY186" i="3"/>
  <c r="AZ186" i="3"/>
  <c r="BA186" i="3"/>
  <c r="BB186" i="3"/>
  <c r="BC186" i="3"/>
  <c r="AY187" i="3"/>
  <c r="AZ187" i="3"/>
  <c r="BA187" i="3"/>
  <c r="BB187" i="3"/>
  <c r="BC187" i="3"/>
  <c r="AY188" i="3"/>
  <c r="AZ188" i="3"/>
  <c r="BA188" i="3"/>
  <c r="BB188" i="3"/>
  <c r="BC188" i="3"/>
  <c r="AY189" i="3"/>
  <c r="AZ189" i="3"/>
  <c r="BA189" i="3"/>
  <c r="BB189" i="3"/>
  <c r="BC189" i="3"/>
  <c r="AY190" i="3"/>
  <c r="AZ190" i="3"/>
  <c r="BA190" i="3"/>
  <c r="BB190" i="3"/>
  <c r="BC190" i="3"/>
  <c r="AY191" i="3"/>
  <c r="AZ191" i="3"/>
  <c r="BA191" i="3"/>
  <c r="BB191" i="3"/>
  <c r="BC191" i="3"/>
  <c r="AY192" i="3"/>
  <c r="AZ192" i="3"/>
  <c r="BA192" i="3"/>
  <c r="BB192" i="3"/>
  <c r="BC192" i="3"/>
  <c r="AY193" i="3"/>
  <c r="AZ193" i="3"/>
  <c r="BA193" i="3"/>
  <c r="BB193" i="3"/>
  <c r="BC193" i="3"/>
  <c r="AY194" i="3"/>
  <c r="AZ194" i="3"/>
  <c r="BA194" i="3"/>
  <c r="BB194" i="3"/>
  <c r="BC194" i="3"/>
  <c r="AY195" i="3"/>
  <c r="AZ195" i="3"/>
  <c r="BA195" i="3"/>
  <c r="BB195" i="3"/>
  <c r="BC195" i="3"/>
  <c r="AY196" i="3"/>
  <c r="AZ196" i="3"/>
  <c r="BA196" i="3"/>
  <c r="BB196" i="3"/>
  <c r="BC196" i="3"/>
  <c r="AY197" i="3"/>
  <c r="AZ197" i="3"/>
  <c r="BA197" i="3"/>
  <c r="BB197" i="3"/>
  <c r="BC197" i="3"/>
  <c r="AY198" i="3"/>
  <c r="AZ198" i="3"/>
  <c r="BA198" i="3"/>
  <c r="BB198" i="3"/>
  <c r="BC198" i="3"/>
  <c r="AY199" i="3"/>
  <c r="AZ199" i="3"/>
  <c r="BA199" i="3"/>
  <c r="BB199" i="3"/>
  <c r="BC199" i="3"/>
  <c r="AY200" i="3"/>
  <c r="AZ200" i="3"/>
  <c r="BA200" i="3"/>
  <c r="BB200" i="3"/>
  <c r="BC200" i="3"/>
  <c r="AY201" i="3"/>
  <c r="AZ201" i="3"/>
  <c r="BA201" i="3"/>
  <c r="BB201" i="3"/>
  <c r="BC201" i="3"/>
  <c r="AY202" i="3"/>
  <c r="AZ202" i="3"/>
  <c r="BA202" i="3"/>
  <c r="BB202" i="3"/>
  <c r="BC202" i="3"/>
  <c r="AY203" i="3"/>
  <c r="AZ203" i="3"/>
  <c r="BA203" i="3"/>
  <c r="BB203" i="3"/>
  <c r="BC203" i="3"/>
  <c r="AY204" i="3"/>
  <c r="AZ204" i="3"/>
  <c r="BA204" i="3"/>
  <c r="BB204" i="3"/>
  <c r="BC204" i="3"/>
  <c r="AY205" i="3"/>
  <c r="AZ205" i="3"/>
  <c r="BA205" i="3"/>
  <c r="BB205" i="3"/>
  <c r="BC205" i="3"/>
  <c r="AY206" i="3"/>
  <c r="AZ206" i="3"/>
  <c r="BA206" i="3"/>
  <c r="BB206" i="3"/>
  <c r="BC206" i="3"/>
  <c r="AY207" i="3"/>
  <c r="AZ207" i="3"/>
  <c r="BA207" i="3"/>
  <c r="BB207" i="3"/>
  <c r="BC207" i="3"/>
  <c r="AY208" i="3"/>
  <c r="AZ208" i="3"/>
  <c r="BA208" i="3"/>
  <c r="BB208" i="3"/>
  <c r="BC208" i="3"/>
  <c r="AY209" i="3"/>
  <c r="AZ209" i="3"/>
  <c r="BA209" i="3"/>
  <c r="BB209" i="3"/>
  <c r="BC209" i="3"/>
  <c r="AY210" i="3"/>
  <c r="AZ210" i="3"/>
  <c r="BA210" i="3"/>
  <c r="BB210" i="3"/>
  <c r="BC210" i="3"/>
  <c r="AY211" i="3"/>
  <c r="AZ211" i="3"/>
  <c r="BA211" i="3"/>
  <c r="BB211" i="3"/>
  <c r="BC211" i="3"/>
  <c r="AY212" i="3"/>
  <c r="AZ212" i="3"/>
  <c r="BA212" i="3"/>
  <c r="BB212" i="3"/>
  <c r="BC212" i="3"/>
  <c r="AY213" i="3"/>
  <c r="AZ213" i="3"/>
  <c r="BA213" i="3"/>
  <c r="BB213" i="3"/>
  <c r="BC213" i="3"/>
  <c r="AY214" i="3"/>
  <c r="AZ214" i="3"/>
  <c r="BA214" i="3"/>
  <c r="BB214" i="3"/>
  <c r="BC214" i="3"/>
  <c r="AY215" i="3"/>
  <c r="AZ215" i="3"/>
  <c r="BA215" i="3"/>
  <c r="BB215" i="3"/>
  <c r="BC215" i="3"/>
  <c r="AY216" i="3"/>
  <c r="AZ216" i="3"/>
  <c r="BA216" i="3"/>
  <c r="BB216" i="3"/>
  <c r="BC216" i="3"/>
  <c r="AY217" i="3"/>
  <c r="AZ217" i="3"/>
  <c r="BA217" i="3"/>
  <c r="BB217" i="3"/>
  <c r="BC217" i="3"/>
  <c r="AY218" i="3"/>
  <c r="AZ218" i="3"/>
  <c r="BA218" i="3"/>
  <c r="BB218" i="3"/>
  <c r="BC218" i="3"/>
  <c r="AY219" i="3"/>
  <c r="AZ219" i="3"/>
  <c r="BA219" i="3"/>
  <c r="BB219" i="3"/>
  <c r="BC219" i="3"/>
  <c r="AY220" i="3"/>
  <c r="AZ220" i="3"/>
  <c r="BA220" i="3"/>
  <c r="BB220" i="3"/>
  <c r="BC220" i="3"/>
  <c r="AY221" i="3"/>
  <c r="AZ221" i="3"/>
  <c r="BA221" i="3"/>
  <c r="BB221" i="3"/>
  <c r="BC221" i="3"/>
  <c r="AY222" i="3"/>
  <c r="AZ222" i="3"/>
  <c r="BA222" i="3"/>
  <c r="BB222" i="3"/>
  <c r="BC222" i="3"/>
  <c r="AY223" i="3"/>
  <c r="AZ223" i="3"/>
  <c r="BA223" i="3"/>
  <c r="BB223" i="3"/>
  <c r="BC223" i="3"/>
  <c r="AY224" i="3"/>
  <c r="AZ224" i="3"/>
  <c r="BA224" i="3"/>
  <c r="BB224" i="3"/>
  <c r="BC224" i="3"/>
  <c r="AY225" i="3"/>
  <c r="AZ225" i="3"/>
  <c r="BA225" i="3"/>
  <c r="BB225" i="3"/>
  <c r="BC225" i="3"/>
  <c r="AY226" i="3"/>
  <c r="AZ226" i="3"/>
  <c r="BA226" i="3"/>
  <c r="BB226" i="3"/>
  <c r="BC226" i="3"/>
  <c r="AY227" i="3"/>
  <c r="AZ227" i="3"/>
  <c r="BA227" i="3"/>
  <c r="BB227" i="3"/>
  <c r="BC227" i="3"/>
  <c r="AY228" i="3"/>
  <c r="AZ228" i="3"/>
  <c r="BA228" i="3"/>
  <c r="BB228" i="3"/>
  <c r="BC228" i="3"/>
  <c r="AY229" i="3"/>
  <c r="AZ229" i="3"/>
  <c r="BA229" i="3"/>
  <c r="BB229" i="3"/>
  <c r="BC229" i="3"/>
  <c r="AY230" i="3"/>
  <c r="AZ230" i="3"/>
  <c r="BA230" i="3"/>
  <c r="BB230" i="3"/>
  <c r="BC230" i="3"/>
  <c r="AY231" i="3"/>
  <c r="AZ231" i="3"/>
  <c r="BA231" i="3"/>
  <c r="BB231" i="3"/>
  <c r="BC231" i="3"/>
  <c r="AY232" i="3"/>
  <c r="AZ232" i="3"/>
  <c r="BA232" i="3"/>
  <c r="BB232" i="3"/>
  <c r="BC232" i="3"/>
  <c r="AY233" i="3"/>
  <c r="AZ233" i="3"/>
  <c r="BA233" i="3"/>
  <c r="BB233" i="3"/>
  <c r="BC233" i="3"/>
  <c r="AY234" i="3"/>
  <c r="AZ234" i="3"/>
  <c r="BA234" i="3"/>
  <c r="BB234" i="3"/>
  <c r="BC234" i="3"/>
  <c r="AY235" i="3"/>
  <c r="AZ235" i="3"/>
  <c r="BA235" i="3"/>
  <c r="BB235" i="3"/>
  <c r="BC235" i="3"/>
  <c r="AY236" i="3"/>
  <c r="AZ236" i="3"/>
  <c r="BA236" i="3"/>
  <c r="BB236" i="3"/>
  <c r="BC236" i="3"/>
  <c r="AY237" i="3"/>
  <c r="AZ237" i="3"/>
  <c r="BA237" i="3"/>
  <c r="BB237" i="3"/>
  <c r="BC237" i="3"/>
  <c r="AY238" i="3"/>
  <c r="AZ238" i="3"/>
  <c r="BA238" i="3"/>
  <c r="BB238" i="3"/>
  <c r="BC238" i="3"/>
  <c r="AY239" i="3"/>
  <c r="AZ239" i="3"/>
  <c r="BA239" i="3"/>
  <c r="BB239" i="3"/>
  <c r="BC239" i="3"/>
  <c r="AY240" i="3"/>
  <c r="AZ240" i="3"/>
  <c r="BA240" i="3"/>
  <c r="BB240" i="3"/>
  <c r="BC240" i="3"/>
  <c r="AY241" i="3"/>
  <c r="AZ241" i="3"/>
  <c r="BA241" i="3"/>
  <c r="BB241" i="3"/>
  <c r="BC241" i="3"/>
  <c r="AY242" i="3"/>
  <c r="AZ242" i="3"/>
  <c r="BA242" i="3"/>
  <c r="BB242" i="3"/>
  <c r="BC242" i="3"/>
  <c r="AY243" i="3"/>
  <c r="AZ243" i="3"/>
  <c r="BA243" i="3"/>
  <c r="BB243" i="3"/>
  <c r="BC243" i="3"/>
  <c r="AY244" i="3"/>
  <c r="AZ244" i="3"/>
  <c r="BA244" i="3"/>
  <c r="BB244" i="3"/>
  <c r="BC244" i="3"/>
  <c r="AY245" i="3"/>
  <c r="AZ245" i="3"/>
  <c r="BA245" i="3"/>
  <c r="BB245" i="3"/>
  <c r="BC245" i="3"/>
  <c r="AY246" i="3"/>
  <c r="AZ246" i="3"/>
  <c r="BA246" i="3"/>
  <c r="BB246" i="3"/>
  <c r="BC246" i="3"/>
  <c r="AY247" i="3"/>
  <c r="AZ247" i="3"/>
  <c r="BA247" i="3"/>
  <c r="BB247" i="3"/>
  <c r="BC247" i="3"/>
  <c r="AY248" i="3"/>
  <c r="AZ248" i="3"/>
  <c r="BA248" i="3"/>
  <c r="BB248" i="3"/>
  <c r="BC248" i="3"/>
  <c r="AY249" i="3"/>
  <c r="AZ249" i="3"/>
  <c r="BA249" i="3"/>
  <c r="BB249" i="3"/>
  <c r="BC249" i="3"/>
  <c r="AY250" i="3"/>
  <c r="AZ250" i="3"/>
  <c r="BA250" i="3"/>
  <c r="BB250" i="3"/>
  <c r="BC250" i="3"/>
  <c r="AY251" i="3"/>
  <c r="AZ251" i="3"/>
  <c r="BA251" i="3"/>
  <c r="BB251" i="3"/>
  <c r="BC251" i="3"/>
  <c r="AY252" i="3"/>
  <c r="AZ252" i="3"/>
  <c r="BA252" i="3"/>
  <c r="BB252" i="3"/>
  <c r="BC252" i="3"/>
  <c r="AY253" i="3"/>
  <c r="AZ253" i="3"/>
  <c r="BA253" i="3"/>
  <c r="BB253" i="3"/>
  <c r="BC253" i="3"/>
  <c r="AY254" i="3"/>
  <c r="AZ254" i="3"/>
  <c r="BA254" i="3"/>
  <c r="BB254" i="3"/>
  <c r="BC254" i="3"/>
  <c r="AY255" i="3"/>
  <c r="AZ255" i="3"/>
  <c r="BA255" i="3"/>
  <c r="BB255" i="3"/>
  <c r="BC255" i="3"/>
  <c r="AY256" i="3"/>
  <c r="AZ256" i="3"/>
  <c r="BA256" i="3"/>
  <c r="BB256" i="3"/>
  <c r="BC256" i="3"/>
  <c r="AY257" i="3"/>
  <c r="AZ257" i="3"/>
  <c r="BA257" i="3"/>
  <c r="BB257" i="3"/>
  <c r="BC257" i="3"/>
  <c r="AY258" i="3"/>
  <c r="AZ258" i="3"/>
  <c r="BA258" i="3"/>
  <c r="BB258" i="3"/>
  <c r="BC258" i="3"/>
  <c r="AY259" i="3"/>
  <c r="AZ259" i="3"/>
  <c r="BA259" i="3"/>
  <c r="BB259" i="3"/>
  <c r="BC259" i="3"/>
  <c r="AY260" i="3"/>
  <c r="AZ260" i="3"/>
  <c r="BA260" i="3"/>
  <c r="BB260" i="3"/>
  <c r="BC260" i="3"/>
  <c r="AY261" i="3"/>
  <c r="AZ261" i="3"/>
  <c r="BA261" i="3"/>
  <c r="BB261" i="3"/>
  <c r="BC261" i="3"/>
  <c r="AY262" i="3"/>
  <c r="AZ262" i="3"/>
  <c r="BA262" i="3"/>
  <c r="BB262" i="3"/>
  <c r="BC262" i="3"/>
  <c r="AY263" i="3"/>
  <c r="AZ263" i="3"/>
  <c r="BA263" i="3"/>
  <c r="BB263" i="3"/>
  <c r="BC263" i="3"/>
  <c r="AY264" i="3"/>
  <c r="AZ264" i="3"/>
  <c r="BA264" i="3"/>
  <c r="BB264" i="3"/>
  <c r="BC264" i="3"/>
  <c r="AY265" i="3"/>
  <c r="AZ265" i="3"/>
  <c r="BA265" i="3"/>
  <c r="BB265" i="3"/>
  <c r="BC265" i="3"/>
  <c r="AY266" i="3"/>
  <c r="AZ266" i="3"/>
  <c r="BA266" i="3"/>
  <c r="BB266" i="3"/>
  <c r="BC266" i="3"/>
  <c r="AY267" i="3"/>
  <c r="AZ267" i="3"/>
  <c r="BA267" i="3"/>
  <c r="BB267" i="3"/>
  <c r="BC267" i="3"/>
  <c r="AY268" i="3"/>
  <c r="AZ268" i="3"/>
  <c r="BA268" i="3"/>
  <c r="BB268" i="3"/>
  <c r="BC268" i="3"/>
  <c r="AY269" i="3"/>
  <c r="AZ269" i="3"/>
  <c r="BA269" i="3"/>
  <c r="BB269" i="3"/>
  <c r="BC269" i="3"/>
  <c r="AZ6" i="3"/>
  <c r="BA6" i="3"/>
  <c r="BB6" i="3"/>
  <c r="BC6" i="3"/>
  <c r="AY6" i="3"/>
  <c r="AJ6" i="3" l="1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AJ257" i="3"/>
  <c r="AJ256" i="3"/>
  <c r="AJ255" i="3"/>
  <c r="AJ254" i="3"/>
  <c r="AJ253" i="3"/>
  <c r="AJ252" i="3"/>
  <c r="AJ251" i="3"/>
  <c r="AJ250" i="3"/>
  <c r="AJ249" i="3"/>
  <c r="AJ248" i="3"/>
  <c r="AJ247" i="3"/>
  <c r="AJ246" i="3"/>
  <c r="AJ245" i="3"/>
  <c r="AJ244" i="3"/>
  <c r="AJ243" i="3"/>
  <c r="AJ242" i="3"/>
  <c r="AJ241" i="3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F269" i="3" l="1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V6" i="3" l="1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V228" i="3"/>
  <c r="AV229" i="3"/>
  <c r="AV230" i="3"/>
  <c r="AV231" i="3"/>
  <c r="AV232" i="3"/>
  <c r="AV233" i="3"/>
  <c r="AV234" i="3"/>
  <c r="AV235" i="3"/>
  <c r="AV236" i="3"/>
  <c r="AV237" i="3"/>
  <c r="AV238" i="3"/>
  <c r="AV239" i="3"/>
  <c r="AV240" i="3"/>
  <c r="AV241" i="3"/>
  <c r="AV242" i="3"/>
  <c r="AV243" i="3"/>
  <c r="AV244" i="3"/>
  <c r="AV245" i="3"/>
  <c r="AV246" i="3"/>
  <c r="AV247" i="3"/>
  <c r="AV248" i="3"/>
  <c r="AV249" i="3"/>
  <c r="AV250" i="3"/>
  <c r="AV251" i="3"/>
  <c r="AV252" i="3"/>
  <c r="AV253" i="3"/>
  <c r="AV254" i="3"/>
  <c r="AV255" i="3"/>
  <c r="AV256" i="3"/>
  <c r="AV257" i="3"/>
  <c r="AV258" i="3"/>
  <c r="AV259" i="3"/>
  <c r="AV260" i="3"/>
  <c r="AV261" i="3"/>
  <c r="AV262" i="3"/>
  <c r="AV263" i="3"/>
  <c r="AV264" i="3"/>
  <c r="AV265" i="3"/>
  <c r="AV266" i="3"/>
  <c r="AV267" i="3"/>
  <c r="AV268" i="3"/>
  <c r="AV269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6" i="3"/>
  <c r="AL6" i="3"/>
  <c r="AM6" i="3"/>
  <c r="AN6" i="3"/>
  <c r="AO6" i="3"/>
  <c r="AP6" i="3"/>
  <c r="AQ6" i="3"/>
  <c r="AR6" i="3"/>
  <c r="AS6" i="3"/>
  <c r="AT6" i="3"/>
  <c r="AL7" i="3"/>
  <c r="AM7" i="3"/>
  <c r="AN7" i="3"/>
  <c r="AO7" i="3"/>
  <c r="AP7" i="3"/>
  <c r="AQ7" i="3"/>
  <c r="AR7" i="3"/>
  <c r="AS7" i="3"/>
  <c r="AT7" i="3"/>
  <c r="AL8" i="3"/>
  <c r="AM8" i="3"/>
  <c r="AN8" i="3"/>
  <c r="AO8" i="3"/>
  <c r="AP8" i="3"/>
  <c r="AQ8" i="3"/>
  <c r="AR8" i="3"/>
  <c r="AS8" i="3"/>
  <c r="AT8" i="3"/>
  <c r="AL9" i="3"/>
  <c r="AM9" i="3"/>
  <c r="AN9" i="3"/>
  <c r="AO9" i="3"/>
  <c r="AP9" i="3"/>
  <c r="AQ9" i="3"/>
  <c r="AR9" i="3"/>
  <c r="AS9" i="3"/>
  <c r="AT9" i="3"/>
  <c r="AL10" i="3"/>
  <c r="AM10" i="3"/>
  <c r="AN10" i="3"/>
  <c r="AO10" i="3"/>
  <c r="AP10" i="3"/>
  <c r="AQ10" i="3"/>
  <c r="AR10" i="3"/>
  <c r="AS10" i="3"/>
  <c r="AT10" i="3"/>
  <c r="AL11" i="3"/>
  <c r="AM11" i="3"/>
  <c r="AN11" i="3"/>
  <c r="AO11" i="3"/>
  <c r="AP11" i="3"/>
  <c r="AQ11" i="3"/>
  <c r="AR11" i="3"/>
  <c r="AS11" i="3"/>
  <c r="AT11" i="3"/>
  <c r="AL12" i="3"/>
  <c r="AM12" i="3"/>
  <c r="AN12" i="3"/>
  <c r="AO12" i="3"/>
  <c r="AP12" i="3"/>
  <c r="AQ12" i="3"/>
  <c r="AR12" i="3"/>
  <c r="AS12" i="3"/>
  <c r="AT12" i="3"/>
  <c r="AL13" i="3"/>
  <c r="AM13" i="3"/>
  <c r="AN13" i="3"/>
  <c r="AO13" i="3"/>
  <c r="AP13" i="3"/>
  <c r="AQ13" i="3"/>
  <c r="AR13" i="3"/>
  <c r="AS13" i="3"/>
  <c r="AT13" i="3"/>
  <c r="AL14" i="3"/>
  <c r="AM14" i="3"/>
  <c r="AN14" i="3"/>
  <c r="AO14" i="3"/>
  <c r="AP14" i="3"/>
  <c r="AQ14" i="3"/>
  <c r="AR14" i="3"/>
  <c r="AS14" i="3"/>
  <c r="AT14" i="3"/>
  <c r="AL15" i="3"/>
  <c r="AM15" i="3"/>
  <c r="AN15" i="3"/>
  <c r="AO15" i="3"/>
  <c r="AP15" i="3"/>
  <c r="AQ15" i="3"/>
  <c r="AR15" i="3"/>
  <c r="AS15" i="3"/>
  <c r="AT15" i="3"/>
  <c r="AL16" i="3"/>
  <c r="AM16" i="3"/>
  <c r="AN16" i="3"/>
  <c r="AO16" i="3"/>
  <c r="AP16" i="3"/>
  <c r="AQ16" i="3"/>
  <c r="AR16" i="3"/>
  <c r="AS16" i="3"/>
  <c r="AT16" i="3"/>
  <c r="AL17" i="3"/>
  <c r="AM17" i="3"/>
  <c r="AN17" i="3"/>
  <c r="AO17" i="3"/>
  <c r="AP17" i="3"/>
  <c r="AQ17" i="3"/>
  <c r="AR17" i="3"/>
  <c r="AS17" i="3"/>
  <c r="AT17" i="3"/>
  <c r="AL18" i="3"/>
  <c r="AM18" i="3"/>
  <c r="AN18" i="3"/>
  <c r="AO18" i="3"/>
  <c r="AP18" i="3"/>
  <c r="AQ18" i="3"/>
  <c r="AR18" i="3"/>
  <c r="AS18" i="3"/>
  <c r="AT18" i="3"/>
  <c r="AL19" i="3"/>
  <c r="AM19" i="3"/>
  <c r="AN19" i="3"/>
  <c r="AO19" i="3"/>
  <c r="AP19" i="3"/>
  <c r="AQ19" i="3"/>
  <c r="AR19" i="3"/>
  <c r="AS19" i="3"/>
  <c r="AT19" i="3"/>
  <c r="AL20" i="3"/>
  <c r="AM20" i="3"/>
  <c r="AN20" i="3"/>
  <c r="AO20" i="3"/>
  <c r="AP20" i="3"/>
  <c r="AQ20" i="3"/>
  <c r="AR20" i="3"/>
  <c r="AS20" i="3"/>
  <c r="AT20" i="3"/>
  <c r="AL21" i="3"/>
  <c r="AM21" i="3"/>
  <c r="AN21" i="3"/>
  <c r="AO21" i="3"/>
  <c r="AP21" i="3"/>
  <c r="AQ21" i="3"/>
  <c r="AR21" i="3"/>
  <c r="AS21" i="3"/>
  <c r="AT21" i="3"/>
  <c r="AL22" i="3"/>
  <c r="AM22" i="3"/>
  <c r="AN22" i="3"/>
  <c r="AO22" i="3"/>
  <c r="AP22" i="3"/>
  <c r="AQ22" i="3"/>
  <c r="AR22" i="3"/>
  <c r="AS22" i="3"/>
  <c r="AT22" i="3"/>
  <c r="AL23" i="3"/>
  <c r="AM23" i="3"/>
  <c r="AN23" i="3"/>
  <c r="AO23" i="3"/>
  <c r="AP23" i="3"/>
  <c r="AQ23" i="3"/>
  <c r="AR23" i="3"/>
  <c r="AS23" i="3"/>
  <c r="AT23" i="3"/>
  <c r="AL24" i="3"/>
  <c r="AM24" i="3"/>
  <c r="AN24" i="3"/>
  <c r="AO24" i="3"/>
  <c r="AP24" i="3"/>
  <c r="AQ24" i="3"/>
  <c r="AR24" i="3"/>
  <c r="AS24" i="3"/>
  <c r="AT24" i="3"/>
  <c r="AL25" i="3"/>
  <c r="AM25" i="3"/>
  <c r="AN25" i="3"/>
  <c r="AO25" i="3"/>
  <c r="AP25" i="3"/>
  <c r="AQ25" i="3"/>
  <c r="AR25" i="3"/>
  <c r="AS25" i="3"/>
  <c r="AT25" i="3"/>
  <c r="AL26" i="3"/>
  <c r="AM26" i="3"/>
  <c r="AN26" i="3"/>
  <c r="AO26" i="3"/>
  <c r="AP26" i="3"/>
  <c r="AQ26" i="3"/>
  <c r="AR26" i="3"/>
  <c r="AS26" i="3"/>
  <c r="AT26" i="3"/>
  <c r="AL27" i="3"/>
  <c r="AM27" i="3"/>
  <c r="AN27" i="3"/>
  <c r="AO27" i="3"/>
  <c r="AP27" i="3"/>
  <c r="AQ27" i="3"/>
  <c r="AR27" i="3"/>
  <c r="AS27" i="3"/>
  <c r="AT27" i="3"/>
  <c r="AL28" i="3"/>
  <c r="AM28" i="3"/>
  <c r="AN28" i="3"/>
  <c r="AO28" i="3"/>
  <c r="AP28" i="3"/>
  <c r="AQ28" i="3"/>
  <c r="AR28" i="3"/>
  <c r="AS28" i="3"/>
  <c r="AT28" i="3"/>
  <c r="AL29" i="3"/>
  <c r="AM29" i="3"/>
  <c r="AN29" i="3"/>
  <c r="AO29" i="3"/>
  <c r="AP29" i="3"/>
  <c r="AQ29" i="3"/>
  <c r="AR29" i="3"/>
  <c r="AS29" i="3"/>
  <c r="AT29" i="3"/>
  <c r="AL30" i="3"/>
  <c r="AM30" i="3"/>
  <c r="AN30" i="3"/>
  <c r="AO30" i="3"/>
  <c r="AP30" i="3"/>
  <c r="AQ30" i="3"/>
  <c r="AR30" i="3"/>
  <c r="AS30" i="3"/>
  <c r="AT30" i="3"/>
  <c r="AL31" i="3"/>
  <c r="AM31" i="3"/>
  <c r="AN31" i="3"/>
  <c r="AO31" i="3"/>
  <c r="AP31" i="3"/>
  <c r="AQ31" i="3"/>
  <c r="AR31" i="3"/>
  <c r="AS31" i="3"/>
  <c r="AT31" i="3"/>
  <c r="AL32" i="3"/>
  <c r="AM32" i="3"/>
  <c r="AN32" i="3"/>
  <c r="AO32" i="3"/>
  <c r="AP32" i="3"/>
  <c r="AQ32" i="3"/>
  <c r="AR32" i="3"/>
  <c r="AS32" i="3"/>
  <c r="AT32" i="3"/>
  <c r="AL33" i="3"/>
  <c r="AM33" i="3"/>
  <c r="AN33" i="3"/>
  <c r="AO33" i="3"/>
  <c r="AP33" i="3"/>
  <c r="AQ33" i="3"/>
  <c r="AR33" i="3"/>
  <c r="AS33" i="3"/>
  <c r="AT33" i="3"/>
  <c r="AL34" i="3"/>
  <c r="AM34" i="3"/>
  <c r="AN34" i="3"/>
  <c r="AO34" i="3"/>
  <c r="AP34" i="3"/>
  <c r="AQ34" i="3"/>
  <c r="AR34" i="3"/>
  <c r="AS34" i="3"/>
  <c r="AT34" i="3"/>
  <c r="AL35" i="3"/>
  <c r="AM35" i="3"/>
  <c r="AN35" i="3"/>
  <c r="AO35" i="3"/>
  <c r="AP35" i="3"/>
  <c r="AQ35" i="3"/>
  <c r="AR35" i="3"/>
  <c r="AS35" i="3"/>
  <c r="AT35" i="3"/>
  <c r="AL36" i="3"/>
  <c r="AM36" i="3"/>
  <c r="AN36" i="3"/>
  <c r="AO36" i="3"/>
  <c r="AP36" i="3"/>
  <c r="AQ36" i="3"/>
  <c r="AR36" i="3"/>
  <c r="AS36" i="3"/>
  <c r="AT36" i="3"/>
  <c r="AL37" i="3"/>
  <c r="AM37" i="3"/>
  <c r="AN37" i="3"/>
  <c r="AO37" i="3"/>
  <c r="AP37" i="3"/>
  <c r="AQ37" i="3"/>
  <c r="AR37" i="3"/>
  <c r="AS37" i="3"/>
  <c r="AT37" i="3"/>
  <c r="AL38" i="3"/>
  <c r="AM38" i="3"/>
  <c r="AN38" i="3"/>
  <c r="AO38" i="3"/>
  <c r="AP38" i="3"/>
  <c r="AQ38" i="3"/>
  <c r="AR38" i="3"/>
  <c r="AS38" i="3"/>
  <c r="AT38" i="3"/>
  <c r="AL39" i="3"/>
  <c r="AM39" i="3"/>
  <c r="AN39" i="3"/>
  <c r="AO39" i="3"/>
  <c r="AP39" i="3"/>
  <c r="AQ39" i="3"/>
  <c r="AR39" i="3"/>
  <c r="AS39" i="3"/>
  <c r="AT39" i="3"/>
  <c r="AL40" i="3"/>
  <c r="AM40" i="3"/>
  <c r="AN40" i="3"/>
  <c r="AO40" i="3"/>
  <c r="AP40" i="3"/>
  <c r="AQ40" i="3"/>
  <c r="AR40" i="3"/>
  <c r="AS40" i="3"/>
  <c r="AT40" i="3"/>
  <c r="AL41" i="3"/>
  <c r="AM41" i="3"/>
  <c r="AN41" i="3"/>
  <c r="AO41" i="3"/>
  <c r="AP41" i="3"/>
  <c r="AQ41" i="3"/>
  <c r="AR41" i="3"/>
  <c r="AS41" i="3"/>
  <c r="AT41" i="3"/>
  <c r="AL42" i="3"/>
  <c r="AM42" i="3"/>
  <c r="AN42" i="3"/>
  <c r="AO42" i="3"/>
  <c r="AP42" i="3"/>
  <c r="AQ42" i="3"/>
  <c r="AR42" i="3"/>
  <c r="AS42" i="3"/>
  <c r="AT42" i="3"/>
  <c r="AL43" i="3"/>
  <c r="AM43" i="3"/>
  <c r="AN43" i="3"/>
  <c r="AO43" i="3"/>
  <c r="AP43" i="3"/>
  <c r="AQ43" i="3"/>
  <c r="AR43" i="3"/>
  <c r="AS43" i="3"/>
  <c r="AT43" i="3"/>
  <c r="AL44" i="3"/>
  <c r="AM44" i="3"/>
  <c r="AN44" i="3"/>
  <c r="AO44" i="3"/>
  <c r="AP44" i="3"/>
  <c r="AQ44" i="3"/>
  <c r="AR44" i="3"/>
  <c r="AS44" i="3"/>
  <c r="AT44" i="3"/>
  <c r="AL45" i="3"/>
  <c r="AM45" i="3"/>
  <c r="AN45" i="3"/>
  <c r="AO45" i="3"/>
  <c r="AP45" i="3"/>
  <c r="AQ45" i="3"/>
  <c r="AR45" i="3"/>
  <c r="AS45" i="3"/>
  <c r="AT45" i="3"/>
  <c r="AL46" i="3"/>
  <c r="AM46" i="3"/>
  <c r="AN46" i="3"/>
  <c r="AO46" i="3"/>
  <c r="AP46" i="3"/>
  <c r="AQ46" i="3"/>
  <c r="AR46" i="3"/>
  <c r="AS46" i="3"/>
  <c r="AT46" i="3"/>
  <c r="AL47" i="3"/>
  <c r="AM47" i="3"/>
  <c r="AN47" i="3"/>
  <c r="AO47" i="3"/>
  <c r="AP47" i="3"/>
  <c r="AQ47" i="3"/>
  <c r="AR47" i="3"/>
  <c r="AS47" i="3"/>
  <c r="AT47" i="3"/>
  <c r="AL48" i="3"/>
  <c r="AM48" i="3"/>
  <c r="AN48" i="3"/>
  <c r="AO48" i="3"/>
  <c r="AP48" i="3"/>
  <c r="AQ48" i="3"/>
  <c r="AR48" i="3"/>
  <c r="AS48" i="3"/>
  <c r="AT48" i="3"/>
  <c r="AL49" i="3"/>
  <c r="AM49" i="3"/>
  <c r="AN49" i="3"/>
  <c r="AO49" i="3"/>
  <c r="AP49" i="3"/>
  <c r="AQ49" i="3"/>
  <c r="AR49" i="3"/>
  <c r="AS49" i="3"/>
  <c r="AT49" i="3"/>
  <c r="AL50" i="3"/>
  <c r="AM50" i="3"/>
  <c r="AN50" i="3"/>
  <c r="AO50" i="3"/>
  <c r="AP50" i="3"/>
  <c r="AQ50" i="3"/>
  <c r="AR50" i="3"/>
  <c r="AS50" i="3"/>
  <c r="AT50" i="3"/>
  <c r="AL51" i="3"/>
  <c r="AM51" i="3"/>
  <c r="AN51" i="3"/>
  <c r="AO51" i="3"/>
  <c r="AP51" i="3"/>
  <c r="AQ51" i="3"/>
  <c r="AR51" i="3"/>
  <c r="AS51" i="3"/>
  <c r="AT51" i="3"/>
  <c r="AL52" i="3"/>
  <c r="AM52" i="3"/>
  <c r="AN52" i="3"/>
  <c r="AO52" i="3"/>
  <c r="AP52" i="3"/>
  <c r="AQ52" i="3"/>
  <c r="AR52" i="3"/>
  <c r="AS52" i="3"/>
  <c r="AT52" i="3"/>
  <c r="AL53" i="3"/>
  <c r="AM53" i="3"/>
  <c r="AN53" i="3"/>
  <c r="AO53" i="3"/>
  <c r="AP53" i="3"/>
  <c r="AQ53" i="3"/>
  <c r="AR53" i="3"/>
  <c r="AS53" i="3"/>
  <c r="AT53" i="3"/>
  <c r="AL54" i="3"/>
  <c r="AM54" i="3"/>
  <c r="AN54" i="3"/>
  <c r="AO54" i="3"/>
  <c r="AP54" i="3"/>
  <c r="AQ54" i="3"/>
  <c r="AR54" i="3"/>
  <c r="AS54" i="3"/>
  <c r="AT54" i="3"/>
  <c r="AL55" i="3"/>
  <c r="AM55" i="3"/>
  <c r="AN55" i="3"/>
  <c r="AO55" i="3"/>
  <c r="AP55" i="3"/>
  <c r="AQ55" i="3"/>
  <c r="AR55" i="3"/>
  <c r="AS55" i="3"/>
  <c r="AT55" i="3"/>
  <c r="AL56" i="3"/>
  <c r="AM56" i="3"/>
  <c r="AN56" i="3"/>
  <c r="AO56" i="3"/>
  <c r="AP56" i="3"/>
  <c r="AQ56" i="3"/>
  <c r="AR56" i="3"/>
  <c r="AS56" i="3"/>
  <c r="AT56" i="3"/>
  <c r="AL57" i="3"/>
  <c r="AM57" i="3"/>
  <c r="AN57" i="3"/>
  <c r="AO57" i="3"/>
  <c r="AP57" i="3"/>
  <c r="AQ57" i="3"/>
  <c r="AR57" i="3"/>
  <c r="AS57" i="3"/>
  <c r="AT57" i="3"/>
  <c r="AL58" i="3"/>
  <c r="AM58" i="3"/>
  <c r="AN58" i="3"/>
  <c r="AO58" i="3"/>
  <c r="AP58" i="3"/>
  <c r="AQ58" i="3"/>
  <c r="AR58" i="3"/>
  <c r="AS58" i="3"/>
  <c r="AT58" i="3"/>
  <c r="AL59" i="3"/>
  <c r="AM59" i="3"/>
  <c r="AN59" i="3"/>
  <c r="AO59" i="3"/>
  <c r="AP59" i="3"/>
  <c r="AQ59" i="3"/>
  <c r="AR59" i="3"/>
  <c r="AS59" i="3"/>
  <c r="AT59" i="3"/>
  <c r="AL60" i="3"/>
  <c r="AM60" i="3"/>
  <c r="AN60" i="3"/>
  <c r="AO60" i="3"/>
  <c r="AP60" i="3"/>
  <c r="AQ60" i="3"/>
  <c r="AR60" i="3"/>
  <c r="AS60" i="3"/>
  <c r="AT60" i="3"/>
  <c r="AL61" i="3"/>
  <c r="AM61" i="3"/>
  <c r="AN61" i="3"/>
  <c r="AO61" i="3"/>
  <c r="AP61" i="3"/>
  <c r="AQ61" i="3"/>
  <c r="AR61" i="3"/>
  <c r="AS61" i="3"/>
  <c r="AT61" i="3"/>
  <c r="AL62" i="3"/>
  <c r="AM62" i="3"/>
  <c r="AN62" i="3"/>
  <c r="AO62" i="3"/>
  <c r="AP62" i="3"/>
  <c r="AQ62" i="3"/>
  <c r="AR62" i="3"/>
  <c r="AS62" i="3"/>
  <c r="AT62" i="3"/>
  <c r="AL63" i="3"/>
  <c r="AM63" i="3"/>
  <c r="AN63" i="3"/>
  <c r="AO63" i="3"/>
  <c r="AP63" i="3"/>
  <c r="AQ63" i="3"/>
  <c r="AR63" i="3"/>
  <c r="AS63" i="3"/>
  <c r="AT63" i="3"/>
  <c r="AL64" i="3"/>
  <c r="AM64" i="3"/>
  <c r="AN64" i="3"/>
  <c r="AO64" i="3"/>
  <c r="AP64" i="3"/>
  <c r="AQ64" i="3"/>
  <c r="AR64" i="3"/>
  <c r="AS64" i="3"/>
  <c r="AT64" i="3"/>
  <c r="AL65" i="3"/>
  <c r="AM65" i="3"/>
  <c r="AN65" i="3"/>
  <c r="AO65" i="3"/>
  <c r="AP65" i="3"/>
  <c r="AQ65" i="3"/>
  <c r="AR65" i="3"/>
  <c r="AS65" i="3"/>
  <c r="AT65" i="3"/>
  <c r="AL66" i="3"/>
  <c r="AM66" i="3"/>
  <c r="AN66" i="3"/>
  <c r="AO66" i="3"/>
  <c r="AP66" i="3"/>
  <c r="AQ66" i="3"/>
  <c r="AR66" i="3"/>
  <c r="AS66" i="3"/>
  <c r="AT66" i="3"/>
  <c r="AL67" i="3"/>
  <c r="AM67" i="3"/>
  <c r="AN67" i="3"/>
  <c r="AO67" i="3"/>
  <c r="AP67" i="3"/>
  <c r="AQ67" i="3"/>
  <c r="AR67" i="3"/>
  <c r="AS67" i="3"/>
  <c r="AT67" i="3"/>
  <c r="AL68" i="3"/>
  <c r="AM68" i="3"/>
  <c r="AN68" i="3"/>
  <c r="AO68" i="3"/>
  <c r="AP68" i="3"/>
  <c r="AQ68" i="3"/>
  <c r="AR68" i="3"/>
  <c r="AS68" i="3"/>
  <c r="AT68" i="3"/>
  <c r="AL69" i="3"/>
  <c r="AM69" i="3"/>
  <c r="AN69" i="3"/>
  <c r="AO69" i="3"/>
  <c r="AP69" i="3"/>
  <c r="AQ69" i="3"/>
  <c r="AR69" i="3"/>
  <c r="AS69" i="3"/>
  <c r="AT69" i="3"/>
  <c r="AL70" i="3"/>
  <c r="AM70" i="3"/>
  <c r="AN70" i="3"/>
  <c r="AO70" i="3"/>
  <c r="AP70" i="3"/>
  <c r="AQ70" i="3"/>
  <c r="AR70" i="3"/>
  <c r="AS70" i="3"/>
  <c r="AT70" i="3"/>
  <c r="AL71" i="3"/>
  <c r="AM71" i="3"/>
  <c r="AN71" i="3"/>
  <c r="AO71" i="3"/>
  <c r="AP71" i="3"/>
  <c r="AQ71" i="3"/>
  <c r="AR71" i="3"/>
  <c r="AS71" i="3"/>
  <c r="AT71" i="3"/>
  <c r="AL72" i="3"/>
  <c r="AM72" i="3"/>
  <c r="AN72" i="3"/>
  <c r="AO72" i="3"/>
  <c r="AP72" i="3"/>
  <c r="AQ72" i="3"/>
  <c r="AR72" i="3"/>
  <c r="AS72" i="3"/>
  <c r="AT72" i="3"/>
  <c r="AL73" i="3"/>
  <c r="AM73" i="3"/>
  <c r="AN73" i="3"/>
  <c r="AO73" i="3"/>
  <c r="AP73" i="3"/>
  <c r="AQ73" i="3"/>
  <c r="AR73" i="3"/>
  <c r="AS73" i="3"/>
  <c r="AT73" i="3"/>
  <c r="AL74" i="3"/>
  <c r="AM74" i="3"/>
  <c r="AN74" i="3"/>
  <c r="AO74" i="3"/>
  <c r="AP74" i="3"/>
  <c r="AQ74" i="3"/>
  <c r="AR74" i="3"/>
  <c r="AS74" i="3"/>
  <c r="AT74" i="3"/>
  <c r="AL75" i="3"/>
  <c r="AM75" i="3"/>
  <c r="AN75" i="3"/>
  <c r="AO75" i="3"/>
  <c r="AP75" i="3"/>
  <c r="AQ75" i="3"/>
  <c r="AR75" i="3"/>
  <c r="AS75" i="3"/>
  <c r="AT75" i="3"/>
  <c r="AL76" i="3"/>
  <c r="AM76" i="3"/>
  <c r="AN76" i="3"/>
  <c r="AO76" i="3"/>
  <c r="AP76" i="3"/>
  <c r="AQ76" i="3"/>
  <c r="AR76" i="3"/>
  <c r="AS76" i="3"/>
  <c r="AT76" i="3"/>
  <c r="AL77" i="3"/>
  <c r="AM77" i="3"/>
  <c r="AN77" i="3"/>
  <c r="AO77" i="3"/>
  <c r="AP77" i="3"/>
  <c r="AQ77" i="3"/>
  <c r="AR77" i="3"/>
  <c r="AS77" i="3"/>
  <c r="AT77" i="3"/>
  <c r="AL78" i="3"/>
  <c r="AM78" i="3"/>
  <c r="AN78" i="3"/>
  <c r="AO78" i="3"/>
  <c r="AP78" i="3"/>
  <c r="AQ78" i="3"/>
  <c r="AR78" i="3"/>
  <c r="AS78" i="3"/>
  <c r="AT78" i="3"/>
  <c r="AL79" i="3"/>
  <c r="AM79" i="3"/>
  <c r="AN79" i="3"/>
  <c r="AO79" i="3"/>
  <c r="AP79" i="3"/>
  <c r="AQ79" i="3"/>
  <c r="AR79" i="3"/>
  <c r="AS79" i="3"/>
  <c r="AT79" i="3"/>
  <c r="AL80" i="3"/>
  <c r="AM80" i="3"/>
  <c r="AN80" i="3"/>
  <c r="AO80" i="3"/>
  <c r="AP80" i="3"/>
  <c r="AQ80" i="3"/>
  <c r="AR80" i="3"/>
  <c r="AS80" i="3"/>
  <c r="AT80" i="3"/>
  <c r="AL81" i="3"/>
  <c r="AM81" i="3"/>
  <c r="AN81" i="3"/>
  <c r="AO81" i="3"/>
  <c r="AP81" i="3"/>
  <c r="AQ81" i="3"/>
  <c r="AR81" i="3"/>
  <c r="AS81" i="3"/>
  <c r="AT81" i="3"/>
  <c r="AL82" i="3"/>
  <c r="AM82" i="3"/>
  <c r="AN82" i="3"/>
  <c r="AO82" i="3"/>
  <c r="AP82" i="3"/>
  <c r="AQ82" i="3"/>
  <c r="AR82" i="3"/>
  <c r="AS82" i="3"/>
  <c r="AT82" i="3"/>
  <c r="AL83" i="3"/>
  <c r="AM83" i="3"/>
  <c r="AN83" i="3"/>
  <c r="AO83" i="3"/>
  <c r="AP83" i="3"/>
  <c r="AQ83" i="3"/>
  <c r="AR83" i="3"/>
  <c r="AS83" i="3"/>
  <c r="AT83" i="3"/>
  <c r="AL84" i="3"/>
  <c r="AM84" i="3"/>
  <c r="AN84" i="3"/>
  <c r="AO84" i="3"/>
  <c r="AP84" i="3"/>
  <c r="AQ84" i="3"/>
  <c r="AR84" i="3"/>
  <c r="AS84" i="3"/>
  <c r="AT84" i="3"/>
  <c r="AL85" i="3"/>
  <c r="AM85" i="3"/>
  <c r="AN85" i="3"/>
  <c r="AO85" i="3"/>
  <c r="AP85" i="3"/>
  <c r="AQ85" i="3"/>
  <c r="AR85" i="3"/>
  <c r="AS85" i="3"/>
  <c r="AT85" i="3"/>
  <c r="AL86" i="3"/>
  <c r="AM86" i="3"/>
  <c r="AN86" i="3"/>
  <c r="AO86" i="3"/>
  <c r="AP86" i="3"/>
  <c r="AQ86" i="3"/>
  <c r="AR86" i="3"/>
  <c r="AS86" i="3"/>
  <c r="AT86" i="3"/>
  <c r="AL87" i="3"/>
  <c r="AM87" i="3"/>
  <c r="AN87" i="3"/>
  <c r="AO87" i="3"/>
  <c r="AP87" i="3"/>
  <c r="AQ87" i="3"/>
  <c r="AR87" i="3"/>
  <c r="AS87" i="3"/>
  <c r="AT87" i="3"/>
  <c r="AL88" i="3"/>
  <c r="AM88" i="3"/>
  <c r="AN88" i="3"/>
  <c r="AO88" i="3"/>
  <c r="AP88" i="3"/>
  <c r="AQ88" i="3"/>
  <c r="AR88" i="3"/>
  <c r="AS88" i="3"/>
  <c r="AT88" i="3"/>
  <c r="AL89" i="3"/>
  <c r="AM89" i="3"/>
  <c r="AN89" i="3"/>
  <c r="AO89" i="3"/>
  <c r="AP89" i="3"/>
  <c r="AQ89" i="3"/>
  <c r="AR89" i="3"/>
  <c r="AS89" i="3"/>
  <c r="AT89" i="3"/>
  <c r="AL90" i="3"/>
  <c r="AM90" i="3"/>
  <c r="AN90" i="3"/>
  <c r="AO90" i="3"/>
  <c r="AP90" i="3"/>
  <c r="AQ90" i="3"/>
  <c r="AR90" i="3"/>
  <c r="AS90" i="3"/>
  <c r="AT90" i="3"/>
  <c r="AL91" i="3"/>
  <c r="AM91" i="3"/>
  <c r="AN91" i="3"/>
  <c r="AO91" i="3"/>
  <c r="AP91" i="3"/>
  <c r="AQ91" i="3"/>
  <c r="AR91" i="3"/>
  <c r="AS91" i="3"/>
  <c r="AT91" i="3"/>
  <c r="AL92" i="3"/>
  <c r="AM92" i="3"/>
  <c r="AN92" i="3"/>
  <c r="AO92" i="3"/>
  <c r="AP92" i="3"/>
  <c r="AQ92" i="3"/>
  <c r="AR92" i="3"/>
  <c r="AS92" i="3"/>
  <c r="AT92" i="3"/>
  <c r="AL93" i="3"/>
  <c r="AM93" i="3"/>
  <c r="AN93" i="3"/>
  <c r="AO93" i="3"/>
  <c r="AP93" i="3"/>
  <c r="AQ93" i="3"/>
  <c r="AR93" i="3"/>
  <c r="AS93" i="3"/>
  <c r="AT93" i="3"/>
  <c r="AL94" i="3"/>
  <c r="AM94" i="3"/>
  <c r="AN94" i="3"/>
  <c r="AO94" i="3"/>
  <c r="AP94" i="3"/>
  <c r="AQ94" i="3"/>
  <c r="AR94" i="3"/>
  <c r="AS94" i="3"/>
  <c r="AT94" i="3"/>
  <c r="AL95" i="3"/>
  <c r="AM95" i="3"/>
  <c r="AN95" i="3"/>
  <c r="AO95" i="3"/>
  <c r="AP95" i="3"/>
  <c r="AQ95" i="3"/>
  <c r="AR95" i="3"/>
  <c r="AS95" i="3"/>
  <c r="AT95" i="3"/>
  <c r="AL96" i="3"/>
  <c r="AM96" i="3"/>
  <c r="AN96" i="3"/>
  <c r="AO96" i="3"/>
  <c r="AP96" i="3"/>
  <c r="AQ96" i="3"/>
  <c r="AR96" i="3"/>
  <c r="AS96" i="3"/>
  <c r="AT96" i="3"/>
  <c r="AL97" i="3"/>
  <c r="AM97" i="3"/>
  <c r="AN97" i="3"/>
  <c r="AO97" i="3"/>
  <c r="AP97" i="3"/>
  <c r="AQ97" i="3"/>
  <c r="AR97" i="3"/>
  <c r="AS97" i="3"/>
  <c r="AT97" i="3"/>
  <c r="AL98" i="3"/>
  <c r="AM98" i="3"/>
  <c r="AN98" i="3"/>
  <c r="AO98" i="3"/>
  <c r="AP98" i="3"/>
  <c r="AQ98" i="3"/>
  <c r="AR98" i="3"/>
  <c r="AS98" i="3"/>
  <c r="AT98" i="3"/>
  <c r="AL99" i="3"/>
  <c r="AM99" i="3"/>
  <c r="AN99" i="3"/>
  <c r="AO99" i="3"/>
  <c r="AP99" i="3"/>
  <c r="AQ99" i="3"/>
  <c r="AR99" i="3"/>
  <c r="AS99" i="3"/>
  <c r="AT99" i="3"/>
  <c r="AL100" i="3"/>
  <c r="AM100" i="3"/>
  <c r="AN100" i="3"/>
  <c r="AO100" i="3"/>
  <c r="AP100" i="3"/>
  <c r="AQ100" i="3"/>
  <c r="AR100" i="3"/>
  <c r="AS100" i="3"/>
  <c r="AT100" i="3"/>
  <c r="AL101" i="3"/>
  <c r="AM101" i="3"/>
  <c r="AN101" i="3"/>
  <c r="AO101" i="3"/>
  <c r="AP101" i="3"/>
  <c r="AQ101" i="3"/>
  <c r="AR101" i="3"/>
  <c r="AS101" i="3"/>
  <c r="AT101" i="3"/>
  <c r="AL102" i="3"/>
  <c r="AM102" i="3"/>
  <c r="AN102" i="3"/>
  <c r="AO102" i="3"/>
  <c r="AP102" i="3"/>
  <c r="AQ102" i="3"/>
  <c r="AR102" i="3"/>
  <c r="AS102" i="3"/>
  <c r="AT102" i="3"/>
  <c r="AL103" i="3"/>
  <c r="AM103" i="3"/>
  <c r="AN103" i="3"/>
  <c r="AO103" i="3"/>
  <c r="AP103" i="3"/>
  <c r="AQ103" i="3"/>
  <c r="AR103" i="3"/>
  <c r="AS103" i="3"/>
  <c r="AT103" i="3"/>
  <c r="AL104" i="3"/>
  <c r="AM104" i="3"/>
  <c r="AN104" i="3"/>
  <c r="AO104" i="3"/>
  <c r="AP104" i="3"/>
  <c r="AQ104" i="3"/>
  <c r="AR104" i="3"/>
  <c r="AS104" i="3"/>
  <c r="AT104" i="3"/>
  <c r="AL105" i="3"/>
  <c r="AM105" i="3"/>
  <c r="AN105" i="3"/>
  <c r="AO105" i="3"/>
  <c r="AP105" i="3"/>
  <c r="AQ105" i="3"/>
  <c r="AR105" i="3"/>
  <c r="AS105" i="3"/>
  <c r="AT105" i="3"/>
  <c r="AL106" i="3"/>
  <c r="AM106" i="3"/>
  <c r="AN106" i="3"/>
  <c r="AO106" i="3"/>
  <c r="AP106" i="3"/>
  <c r="AQ106" i="3"/>
  <c r="AR106" i="3"/>
  <c r="AS106" i="3"/>
  <c r="AT106" i="3"/>
  <c r="AL107" i="3"/>
  <c r="AM107" i="3"/>
  <c r="AN107" i="3"/>
  <c r="AO107" i="3"/>
  <c r="AP107" i="3"/>
  <c r="AQ107" i="3"/>
  <c r="AR107" i="3"/>
  <c r="AS107" i="3"/>
  <c r="AT107" i="3"/>
  <c r="AL108" i="3"/>
  <c r="AM108" i="3"/>
  <c r="AN108" i="3"/>
  <c r="AO108" i="3"/>
  <c r="AP108" i="3"/>
  <c r="AQ108" i="3"/>
  <c r="AR108" i="3"/>
  <c r="AS108" i="3"/>
  <c r="AT108" i="3"/>
  <c r="AL109" i="3"/>
  <c r="AM109" i="3"/>
  <c r="AN109" i="3"/>
  <c r="AO109" i="3"/>
  <c r="AP109" i="3"/>
  <c r="AQ109" i="3"/>
  <c r="AR109" i="3"/>
  <c r="AS109" i="3"/>
  <c r="AT109" i="3"/>
  <c r="AL110" i="3"/>
  <c r="AM110" i="3"/>
  <c r="AN110" i="3"/>
  <c r="AO110" i="3"/>
  <c r="AP110" i="3"/>
  <c r="AQ110" i="3"/>
  <c r="AR110" i="3"/>
  <c r="AS110" i="3"/>
  <c r="AT110" i="3"/>
  <c r="AL111" i="3"/>
  <c r="AM111" i="3"/>
  <c r="AN111" i="3"/>
  <c r="AO111" i="3"/>
  <c r="AP111" i="3"/>
  <c r="AQ111" i="3"/>
  <c r="AR111" i="3"/>
  <c r="AS111" i="3"/>
  <c r="AT111" i="3"/>
  <c r="AL112" i="3"/>
  <c r="AM112" i="3"/>
  <c r="AN112" i="3"/>
  <c r="AO112" i="3"/>
  <c r="AP112" i="3"/>
  <c r="AQ112" i="3"/>
  <c r="AR112" i="3"/>
  <c r="AS112" i="3"/>
  <c r="AT112" i="3"/>
  <c r="AL113" i="3"/>
  <c r="AM113" i="3"/>
  <c r="AN113" i="3"/>
  <c r="AO113" i="3"/>
  <c r="AP113" i="3"/>
  <c r="AQ113" i="3"/>
  <c r="AR113" i="3"/>
  <c r="AS113" i="3"/>
  <c r="AT113" i="3"/>
  <c r="AL114" i="3"/>
  <c r="AM114" i="3"/>
  <c r="AN114" i="3"/>
  <c r="AO114" i="3"/>
  <c r="AP114" i="3"/>
  <c r="AQ114" i="3"/>
  <c r="AR114" i="3"/>
  <c r="AS114" i="3"/>
  <c r="AT114" i="3"/>
  <c r="AL115" i="3"/>
  <c r="AM115" i="3"/>
  <c r="AN115" i="3"/>
  <c r="AO115" i="3"/>
  <c r="AP115" i="3"/>
  <c r="AQ115" i="3"/>
  <c r="AR115" i="3"/>
  <c r="AS115" i="3"/>
  <c r="AT115" i="3"/>
  <c r="AL116" i="3"/>
  <c r="AM116" i="3"/>
  <c r="AN116" i="3"/>
  <c r="AO116" i="3"/>
  <c r="AP116" i="3"/>
  <c r="AQ116" i="3"/>
  <c r="AR116" i="3"/>
  <c r="AS116" i="3"/>
  <c r="AT116" i="3"/>
  <c r="AL117" i="3"/>
  <c r="AM117" i="3"/>
  <c r="AN117" i="3"/>
  <c r="AO117" i="3"/>
  <c r="AP117" i="3"/>
  <c r="AQ117" i="3"/>
  <c r="AR117" i="3"/>
  <c r="AS117" i="3"/>
  <c r="AT117" i="3"/>
  <c r="AL118" i="3"/>
  <c r="AM118" i="3"/>
  <c r="AN118" i="3"/>
  <c r="AO118" i="3"/>
  <c r="AP118" i="3"/>
  <c r="AQ118" i="3"/>
  <c r="AR118" i="3"/>
  <c r="AS118" i="3"/>
  <c r="AT118" i="3"/>
  <c r="AL119" i="3"/>
  <c r="AM119" i="3"/>
  <c r="AN119" i="3"/>
  <c r="AO119" i="3"/>
  <c r="AP119" i="3"/>
  <c r="AQ119" i="3"/>
  <c r="AR119" i="3"/>
  <c r="AS119" i="3"/>
  <c r="AT119" i="3"/>
  <c r="AL120" i="3"/>
  <c r="AM120" i="3"/>
  <c r="AN120" i="3"/>
  <c r="AO120" i="3"/>
  <c r="AP120" i="3"/>
  <c r="AQ120" i="3"/>
  <c r="AR120" i="3"/>
  <c r="AS120" i="3"/>
  <c r="AT120" i="3"/>
  <c r="AL121" i="3"/>
  <c r="AM121" i="3"/>
  <c r="AN121" i="3"/>
  <c r="AO121" i="3"/>
  <c r="AP121" i="3"/>
  <c r="AQ121" i="3"/>
  <c r="AR121" i="3"/>
  <c r="AS121" i="3"/>
  <c r="AT121" i="3"/>
  <c r="AL122" i="3"/>
  <c r="AM122" i="3"/>
  <c r="AN122" i="3"/>
  <c r="AO122" i="3"/>
  <c r="AP122" i="3"/>
  <c r="AQ122" i="3"/>
  <c r="AR122" i="3"/>
  <c r="AS122" i="3"/>
  <c r="AT122" i="3"/>
  <c r="AL123" i="3"/>
  <c r="AM123" i="3"/>
  <c r="AN123" i="3"/>
  <c r="AO123" i="3"/>
  <c r="AP123" i="3"/>
  <c r="AQ123" i="3"/>
  <c r="AR123" i="3"/>
  <c r="AS123" i="3"/>
  <c r="AT123" i="3"/>
  <c r="AL124" i="3"/>
  <c r="AM124" i="3"/>
  <c r="AN124" i="3"/>
  <c r="AO124" i="3"/>
  <c r="AP124" i="3"/>
  <c r="AQ124" i="3"/>
  <c r="AR124" i="3"/>
  <c r="AS124" i="3"/>
  <c r="AT124" i="3"/>
  <c r="AL125" i="3"/>
  <c r="AM125" i="3"/>
  <c r="AN125" i="3"/>
  <c r="AO125" i="3"/>
  <c r="AP125" i="3"/>
  <c r="AQ125" i="3"/>
  <c r="AR125" i="3"/>
  <c r="AS125" i="3"/>
  <c r="AT125" i="3"/>
  <c r="AL126" i="3"/>
  <c r="AM126" i="3"/>
  <c r="AN126" i="3"/>
  <c r="AO126" i="3"/>
  <c r="AP126" i="3"/>
  <c r="AQ126" i="3"/>
  <c r="AR126" i="3"/>
  <c r="AS126" i="3"/>
  <c r="AT126" i="3"/>
  <c r="AL127" i="3"/>
  <c r="AM127" i="3"/>
  <c r="AN127" i="3"/>
  <c r="AO127" i="3"/>
  <c r="AP127" i="3"/>
  <c r="AQ127" i="3"/>
  <c r="AR127" i="3"/>
  <c r="AS127" i="3"/>
  <c r="AT127" i="3"/>
  <c r="AL128" i="3"/>
  <c r="AM128" i="3"/>
  <c r="AN128" i="3"/>
  <c r="AO128" i="3"/>
  <c r="AP128" i="3"/>
  <c r="AQ128" i="3"/>
  <c r="AR128" i="3"/>
  <c r="AS128" i="3"/>
  <c r="AT128" i="3"/>
  <c r="AL129" i="3"/>
  <c r="AM129" i="3"/>
  <c r="AN129" i="3"/>
  <c r="AO129" i="3"/>
  <c r="AP129" i="3"/>
  <c r="AQ129" i="3"/>
  <c r="AR129" i="3"/>
  <c r="AS129" i="3"/>
  <c r="AT129" i="3"/>
  <c r="AL130" i="3"/>
  <c r="AM130" i="3"/>
  <c r="AN130" i="3"/>
  <c r="AO130" i="3"/>
  <c r="AP130" i="3"/>
  <c r="AQ130" i="3"/>
  <c r="AR130" i="3"/>
  <c r="AS130" i="3"/>
  <c r="AT130" i="3"/>
  <c r="AL131" i="3"/>
  <c r="AM131" i="3"/>
  <c r="AN131" i="3"/>
  <c r="AO131" i="3"/>
  <c r="AP131" i="3"/>
  <c r="AQ131" i="3"/>
  <c r="AR131" i="3"/>
  <c r="AS131" i="3"/>
  <c r="AT131" i="3"/>
  <c r="AL132" i="3"/>
  <c r="AM132" i="3"/>
  <c r="AN132" i="3"/>
  <c r="AO132" i="3"/>
  <c r="AP132" i="3"/>
  <c r="AQ132" i="3"/>
  <c r="AR132" i="3"/>
  <c r="AS132" i="3"/>
  <c r="AT132" i="3"/>
  <c r="AL133" i="3"/>
  <c r="AM133" i="3"/>
  <c r="AN133" i="3"/>
  <c r="AO133" i="3"/>
  <c r="AP133" i="3"/>
  <c r="AQ133" i="3"/>
  <c r="AR133" i="3"/>
  <c r="AS133" i="3"/>
  <c r="AT133" i="3"/>
  <c r="AL134" i="3"/>
  <c r="AM134" i="3"/>
  <c r="AN134" i="3"/>
  <c r="AO134" i="3"/>
  <c r="AP134" i="3"/>
  <c r="AQ134" i="3"/>
  <c r="AR134" i="3"/>
  <c r="AS134" i="3"/>
  <c r="AT134" i="3"/>
  <c r="AL135" i="3"/>
  <c r="AM135" i="3"/>
  <c r="AN135" i="3"/>
  <c r="AO135" i="3"/>
  <c r="AP135" i="3"/>
  <c r="AQ135" i="3"/>
  <c r="AR135" i="3"/>
  <c r="AS135" i="3"/>
  <c r="AT135" i="3"/>
  <c r="AL136" i="3"/>
  <c r="AM136" i="3"/>
  <c r="AN136" i="3"/>
  <c r="AO136" i="3"/>
  <c r="AP136" i="3"/>
  <c r="AQ136" i="3"/>
  <c r="AR136" i="3"/>
  <c r="AS136" i="3"/>
  <c r="AT136" i="3"/>
  <c r="AL137" i="3"/>
  <c r="AM137" i="3"/>
  <c r="AN137" i="3"/>
  <c r="AO137" i="3"/>
  <c r="AP137" i="3"/>
  <c r="AQ137" i="3"/>
  <c r="AR137" i="3"/>
  <c r="AS137" i="3"/>
  <c r="AT137" i="3"/>
  <c r="AL138" i="3"/>
  <c r="AM138" i="3"/>
  <c r="AN138" i="3"/>
  <c r="AO138" i="3"/>
  <c r="AP138" i="3"/>
  <c r="AQ138" i="3"/>
  <c r="AR138" i="3"/>
  <c r="AS138" i="3"/>
  <c r="AT138" i="3"/>
  <c r="AL139" i="3"/>
  <c r="AM139" i="3"/>
  <c r="AN139" i="3"/>
  <c r="AO139" i="3"/>
  <c r="AP139" i="3"/>
  <c r="AQ139" i="3"/>
  <c r="AR139" i="3"/>
  <c r="AS139" i="3"/>
  <c r="AT139" i="3"/>
  <c r="AL140" i="3"/>
  <c r="AM140" i="3"/>
  <c r="AN140" i="3"/>
  <c r="AO140" i="3"/>
  <c r="AP140" i="3"/>
  <c r="AQ140" i="3"/>
  <c r="AR140" i="3"/>
  <c r="AS140" i="3"/>
  <c r="AT140" i="3"/>
  <c r="AL141" i="3"/>
  <c r="AM141" i="3"/>
  <c r="AN141" i="3"/>
  <c r="AO141" i="3"/>
  <c r="AP141" i="3"/>
  <c r="AQ141" i="3"/>
  <c r="AR141" i="3"/>
  <c r="AS141" i="3"/>
  <c r="AT141" i="3"/>
  <c r="AL142" i="3"/>
  <c r="AM142" i="3"/>
  <c r="AN142" i="3"/>
  <c r="AO142" i="3"/>
  <c r="AP142" i="3"/>
  <c r="AQ142" i="3"/>
  <c r="AR142" i="3"/>
  <c r="AS142" i="3"/>
  <c r="AT142" i="3"/>
  <c r="AL143" i="3"/>
  <c r="AM143" i="3"/>
  <c r="AN143" i="3"/>
  <c r="AO143" i="3"/>
  <c r="AP143" i="3"/>
  <c r="AQ143" i="3"/>
  <c r="AR143" i="3"/>
  <c r="AS143" i="3"/>
  <c r="AT143" i="3"/>
  <c r="AL144" i="3"/>
  <c r="AM144" i="3"/>
  <c r="AN144" i="3"/>
  <c r="AO144" i="3"/>
  <c r="AP144" i="3"/>
  <c r="AQ144" i="3"/>
  <c r="AR144" i="3"/>
  <c r="AS144" i="3"/>
  <c r="AT144" i="3"/>
  <c r="AL145" i="3"/>
  <c r="AM145" i="3"/>
  <c r="AN145" i="3"/>
  <c r="AO145" i="3"/>
  <c r="AP145" i="3"/>
  <c r="AQ145" i="3"/>
  <c r="AR145" i="3"/>
  <c r="AS145" i="3"/>
  <c r="AT145" i="3"/>
  <c r="AL146" i="3"/>
  <c r="AM146" i="3"/>
  <c r="AN146" i="3"/>
  <c r="AO146" i="3"/>
  <c r="AP146" i="3"/>
  <c r="AQ146" i="3"/>
  <c r="AR146" i="3"/>
  <c r="AS146" i="3"/>
  <c r="AT146" i="3"/>
  <c r="AL147" i="3"/>
  <c r="AM147" i="3"/>
  <c r="AN147" i="3"/>
  <c r="AO147" i="3"/>
  <c r="AP147" i="3"/>
  <c r="AQ147" i="3"/>
  <c r="AR147" i="3"/>
  <c r="AS147" i="3"/>
  <c r="AT147" i="3"/>
  <c r="AL148" i="3"/>
  <c r="AM148" i="3"/>
  <c r="AN148" i="3"/>
  <c r="AO148" i="3"/>
  <c r="AP148" i="3"/>
  <c r="AQ148" i="3"/>
  <c r="AR148" i="3"/>
  <c r="AS148" i="3"/>
  <c r="AT148" i="3"/>
  <c r="AL149" i="3"/>
  <c r="AM149" i="3"/>
  <c r="AN149" i="3"/>
  <c r="AO149" i="3"/>
  <c r="AP149" i="3"/>
  <c r="AQ149" i="3"/>
  <c r="AR149" i="3"/>
  <c r="AS149" i="3"/>
  <c r="AT149" i="3"/>
  <c r="AL150" i="3"/>
  <c r="AM150" i="3"/>
  <c r="AN150" i="3"/>
  <c r="AO150" i="3"/>
  <c r="AP150" i="3"/>
  <c r="AQ150" i="3"/>
  <c r="AR150" i="3"/>
  <c r="AS150" i="3"/>
  <c r="AT150" i="3"/>
  <c r="AL151" i="3"/>
  <c r="AM151" i="3"/>
  <c r="AN151" i="3"/>
  <c r="AO151" i="3"/>
  <c r="AP151" i="3"/>
  <c r="AQ151" i="3"/>
  <c r="AR151" i="3"/>
  <c r="AS151" i="3"/>
  <c r="AT151" i="3"/>
  <c r="AL152" i="3"/>
  <c r="AM152" i="3"/>
  <c r="AN152" i="3"/>
  <c r="AO152" i="3"/>
  <c r="AP152" i="3"/>
  <c r="AQ152" i="3"/>
  <c r="AR152" i="3"/>
  <c r="AS152" i="3"/>
  <c r="AT152" i="3"/>
  <c r="AL153" i="3"/>
  <c r="AM153" i="3"/>
  <c r="AN153" i="3"/>
  <c r="AO153" i="3"/>
  <c r="AP153" i="3"/>
  <c r="AQ153" i="3"/>
  <c r="AR153" i="3"/>
  <c r="AS153" i="3"/>
  <c r="AT153" i="3"/>
  <c r="AL154" i="3"/>
  <c r="AM154" i="3"/>
  <c r="AN154" i="3"/>
  <c r="AO154" i="3"/>
  <c r="AP154" i="3"/>
  <c r="AQ154" i="3"/>
  <c r="AR154" i="3"/>
  <c r="AS154" i="3"/>
  <c r="AT154" i="3"/>
  <c r="AL155" i="3"/>
  <c r="AM155" i="3"/>
  <c r="AN155" i="3"/>
  <c r="AO155" i="3"/>
  <c r="AP155" i="3"/>
  <c r="AQ155" i="3"/>
  <c r="AR155" i="3"/>
  <c r="AS155" i="3"/>
  <c r="AT155" i="3"/>
  <c r="AL156" i="3"/>
  <c r="AM156" i="3"/>
  <c r="AN156" i="3"/>
  <c r="AO156" i="3"/>
  <c r="AP156" i="3"/>
  <c r="AQ156" i="3"/>
  <c r="AR156" i="3"/>
  <c r="AS156" i="3"/>
  <c r="AT156" i="3"/>
  <c r="AL157" i="3"/>
  <c r="AM157" i="3"/>
  <c r="AN157" i="3"/>
  <c r="AO157" i="3"/>
  <c r="AP157" i="3"/>
  <c r="AQ157" i="3"/>
  <c r="AR157" i="3"/>
  <c r="AS157" i="3"/>
  <c r="AT157" i="3"/>
  <c r="AL158" i="3"/>
  <c r="AM158" i="3"/>
  <c r="AN158" i="3"/>
  <c r="AO158" i="3"/>
  <c r="AP158" i="3"/>
  <c r="AQ158" i="3"/>
  <c r="AR158" i="3"/>
  <c r="AS158" i="3"/>
  <c r="AT158" i="3"/>
  <c r="AL159" i="3"/>
  <c r="AM159" i="3"/>
  <c r="AN159" i="3"/>
  <c r="AO159" i="3"/>
  <c r="AP159" i="3"/>
  <c r="AQ159" i="3"/>
  <c r="AR159" i="3"/>
  <c r="AS159" i="3"/>
  <c r="AT159" i="3"/>
  <c r="AL160" i="3"/>
  <c r="AM160" i="3"/>
  <c r="AN160" i="3"/>
  <c r="AO160" i="3"/>
  <c r="AP160" i="3"/>
  <c r="AQ160" i="3"/>
  <c r="AR160" i="3"/>
  <c r="AS160" i="3"/>
  <c r="AT160" i="3"/>
  <c r="AL161" i="3"/>
  <c r="AM161" i="3"/>
  <c r="AN161" i="3"/>
  <c r="AO161" i="3"/>
  <c r="AP161" i="3"/>
  <c r="AQ161" i="3"/>
  <c r="AR161" i="3"/>
  <c r="AS161" i="3"/>
  <c r="AT161" i="3"/>
  <c r="AL162" i="3"/>
  <c r="AM162" i="3"/>
  <c r="AN162" i="3"/>
  <c r="AO162" i="3"/>
  <c r="AP162" i="3"/>
  <c r="AQ162" i="3"/>
  <c r="AR162" i="3"/>
  <c r="AS162" i="3"/>
  <c r="AT162" i="3"/>
  <c r="AL163" i="3"/>
  <c r="AM163" i="3"/>
  <c r="AN163" i="3"/>
  <c r="AO163" i="3"/>
  <c r="AP163" i="3"/>
  <c r="AQ163" i="3"/>
  <c r="AR163" i="3"/>
  <c r="AS163" i="3"/>
  <c r="AT163" i="3"/>
  <c r="AL164" i="3"/>
  <c r="AM164" i="3"/>
  <c r="AN164" i="3"/>
  <c r="AO164" i="3"/>
  <c r="AP164" i="3"/>
  <c r="AQ164" i="3"/>
  <c r="AR164" i="3"/>
  <c r="AS164" i="3"/>
  <c r="AT164" i="3"/>
  <c r="AL165" i="3"/>
  <c r="AM165" i="3"/>
  <c r="AN165" i="3"/>
  <c r="AO165" i="3"/>
  <c r="AP165" i="3"/>
  <c r="AQ165" i="3"/>
  <c r="AR165" i="3"/>
  <c r="AS165" i="3"/>
  <c r="AT165" i="3"/>
  <c r="AL166" i="3"/>
  <c r="AM166" i="3"/>
  <c r="AN166" i="3"/>
  <c r="AO166" i="3"/>
  <c r="AP166" i="3"/>
  <c r="AQ166" i="3"/>
  <c r="AR166" i="3"/>
  <c r="AS166" i="3"/>
  <c r="AT166" i="3"/>
  <c r="AL167" i="3"/>
  <c r="AM167" i="3"/>
  <c r="AN167" i="3"/>
  <c r="AO167" i="3"/>
  <c r="AP167" i="3"/>
  <c r="AQ167" i="3"/>
  <c r="AR167" i="3"/>
  <c r="AS167" i="3"/>
  <c r="AT167" i="3"/>
  <c r="AL168" i="3"/>
  <c r="AM168" i="3"/>
  <c r="AN168" i="3"/>
  <c r="AO168" i="3"/>
  <c r="AP168" i="3"/>
  <c r="AQ168" i="3"/>
  <c r="AR168" i="3"/>
  <c r="AS168" i="3"/>
  <c r="AT168" i="3"/>
  <c r="AL169" i="3"/>
  <c r="AM169" i="3"/>
  <c r="AN169" i="3"/>
  <c r="AO169" i="3"/>
  <c r="AP169" i="3"/>
  <c r="AQ169" i="3"/>
  <c r="AR169" i="3"/>
  <c r="AS169" i="3"/>
  <c r="AT169" i="3"/>
  <c r="AL170" i="3"/>
  <c r="AM170" i="3"/>
  <c r="AN170" i="3"/>
  <c r="AO170" i="3"/>
  <c r="AP170" i="3"/>
  <c r="AQ170" i="3"/>
  <c r="AR170" i="3"/>
  <c r="AS170" i="3"/>
  <c r="AT170" i="3"/>
  <c r="AL171" i="3"/>
  <c r="AM171" i="3"/>
  <c r="AN171" i="3"/>
  <c r="AO171" i="3"/>
  <c r="AP171" i="3"/>
  <c r="AQ171" i="3"/>
  <c r="AR171" i="3"/>
  <c r="AS171" i="3"/>
  <c r="AT171" i="3"/>
  <c r="AL172" i="3"/>
  <c r="AM172" i="3"/>
  <c r="AN172" i="3"/>
  <c r="AO172" i="3"/>
  <c r="AP172" i="3"/>
  <c r="AQ172" i="3"/>
  <c r="AR172" i="3"/>
  <c r="AS172" i="3"/>
  <c r="AT172" i="3"/>
  <c r="AL173" i="3"/>
  <c r="AM173" i="3"/>
  <c r="AN173" i="3"/>
  <c r="AO173" i="3"/>
  <c r="AP173" i="3"/>
  <c r="AQ173" i="3"/>
  <c r="AR173" i="3"/>
  <c r="AS173" i="3"/>
  <c r="AT173" i="3"/>
  <c r="AL174" i="3"/>
  <c r="AM174" i="3"/>
  <c r="AN174" i="3"/>
  <c r="AO174" i="3"/>
  <c r="AP174" i="3"/>
  <c r="AQ174" i="3"/>
  <c r="AR174" i="3"/>
  <c r="AS174" i="3"/>
  <c r="AT174" i="3"/>
  <c r="AL175" i="3"/>
  <c r="AM175" i="3"/>
  <c r="AN175" i="3"/>
  <c r="AO175" i="3"/>
  <c r="AP175" i="3"/>
  <c r="AQ175" i="3"/>
  <c r="AR175" i="3"/>
  <c r="AS175" i="3"/>
  <c r="AT175" i="3"/>
  <c r="AL176" i="3"/>
  <c r="AM176" i="3"/>
  <c r="AN176" i="3"/>
  <c r="AO176" i="3"/>
  <c r="AP176" i="3"/>
  <c r="AQ176" i="3"/>
  <c r="AR176" i="3"/>
  <c r="AS176" i="3"/>
  <c r="AT176" i="3"/>
  <c r="AL177" i="3"/>
  <c r="AM177" i="3"/>
  <c r="AN177" i="3"/>
  <c r="AO177" i="3"/>
  <c r="AP177" i="3"/>
  <c r="AQ177" i="3"/>
  <c r="AR177" i="3"/>
  <c r="AS177" i="3"/>
  <c r="AT177" i="3"/>
  <c r="AL178" i="3"/>
  <c r="AM178" i="3"/>
  <c r="AN178" i="3"/>
  <c r="AO178" i="3"/>
  <c r="AP178" i="3"/>
  <c r="AQ178" i="3"/>
  <c r="AR178" i="3"/>
  <c r="AS178" i="3"/>
  <c r="AT178" i="3"/>
  <c r="AL179" i="3"/>
  <c r="AM179" i="3"/>
  <c r="AN179" i="3"/>
  <c r="AO179" i="3"/>
  <c r="AP179" i="3"/>
  <c r="AQ179" i="3"/>
  <c r="AR179" i="3"/>
  <c r="AS179" i="3"/>
  <c r="AT179" i="3"/>
  <c r="AL180" i="3"/>
  <c r="AM180" i="3"/>
  <c r="AN180" i="3"/>
  <c r="AO180" i="3"/>
  <c r="AP180" i="3"/>
  <c r="AQ180" i="3"/>
  <c r="AR180" i="3"/>
  <c r="AS180" i="3"/>
  <c r="AT180" i="3"/>
  <c r="AL181" i="3"/>
  <c r="AM181" i="3"/>
  <c r="AN181" i="3"/>
  <c r="AO181" i="3"/>
  <c r="AP181" i="3"/>
  <c r="AQ181" i="3"/>
  <c r="AR181" i="3"/>
  <c r="AS181" i="3"/>
  <c r="AT181" i="3"/>
  <c r="AL182" i="3"/>
  <c r="AM182" i="3"/>
  <c r="AN182" i="3"/>
  <c r="AO182" i="3"/>
  <c r="AP182" i="3"/>
  <c r="AQ182" i="3"/>
  <c r="AR182" i="3"/>
  <c r="AS182" i="3"/>
  <c r="AT182" i="3"/>
  <c r="AL183" i="3"/>
  <c r="AM183" i="3"/>
  <c r="AN183" i="3"/>
  <c r="AO183" i="3"/>
  <c r="AP183" i="3"/>
  <c r="AQ183" i="3"/>
  <c r="AR183" i="3"/>
  <c r="AS183" i="3"/>
  <c r="AT183" i="3"/>
  <c r="AL184" i="3"/>
  <c r="AM184" i="3"/>
  <c r="AN184" i="3"/>
  <c r="AO184" i="3"/>
  <c r="AP184" i="3"/>
  <c r="AQ184" i="3"/>
  <c r="AR184" i="3"/>
  <c r="AS184" i="3"/>
  <c r="AT184" i="3"/>
  <c r="AL185" i="3"/>
  <c r="AM185" i="3"/>
  <c r="AN185" i="3"/>
  <c r="AO185" i="3"/>
  <c r="AP185" i="3"/>
  <c r="AQ185" i="3"/>
  <c r="AR185" i="3"/>
  <c r="AS185" i="3"/>
  <c r="AT185" i="3"/>
  <c r="AL186" i="3"/>
  <c r="AM186" i="3"/>
  <c r="AN186" i="3"/>
  <c r="AO186" i="3"/>
  <c r="AP186" i="3"/>
  <c r="AQ186" i="3"/>
  <c r="AR186" i="3"/>
  <c r="AS186" i="3"/>
  <c r="AT186" i="3"/>
  <c r="AL187" i="3"/>
  <c r="AM187" i="3"/>
  <c r="AN187" i="3"/>
  <c r="AO187" i="3"/>
  <c r="AP187" i="3"/>
  <c r="AQ187" i="3"/>
  <c r="AR187" i="3"/>
  <c r="AS187" i="3"/>
  <c r="AT187" i="3"/>
  <c r="AL188" i="3"/>
  <c r="AM188" i="3"/>
  <c r="AN188" i="3"/>
  <c r="AO188" i="3"/>
  <c r="AP188" i="3"/>
  <c r="AQ188" i="3"/>
  <c r="AR188" i="3"/>
  <c r="AS188" i="3"/>
  <c r="AT188" i="3"/>
  <c r="AL189" i="3"/>
  <c r="AM189" i="3"/>
  <c r="AN189" i="3"/>
  <c r="AO189" i="3"/>
  <c r="AP189" i="3"/>
  <c r="AQ189" i="3"/>
  <c r="AR189" i="3"/>
  <c r="AS189" i="3"/>
  <c r="AT189" i="3"/>
  <c r="AL190" i="3"/>
  <c r="AM190" i="3"/>
  <c r="AN190" i="3"/>
  <c r="AO190" i="3"/>
  <c r="AP190" i="3"/>
  <c r="AQ190" i="3"/>
  <c r="AR190" i="3"/>
  <c r="AS190" i="3"/>
  <c r="AT190" i="3"/>
  <c r="AL191" i="3"/>
  <c r="AM191" i="3"/>
  <c r="AN191" i="3"/>
  <c r="AO191" i="3"/>
  <c r="AP191" i="3"/>
  <c r="AQ191" i="3"/>
  <c r="AR191" i="3"/>
  <c r="AS191" i="3"/>
  <c r="AT191" i="3"/>
  <c r="AL192" i="3"/>
  <c r="AM192" i="3"/>
  <c r="AN192" i="3"/>
  <c r="AO192" i="3"/>
  <c r="AP192" i="3"/>
  <c r="AQ192" i="3"/>
  <c r="AR192" i="3"/>
  <c r="AS192" i="3"/>
  <c r="AT192" i="3"/>
  <c r="AL193" i="3"/>
  <c r="AM193" i="3"/>
  <c r="AN193" i="3"/>
  <c r="AO193" i="3"/>
  <c r="AP193" i="3"/>
  <c r="AQ193" i="3"/>
  <c r="AR193" i="3"/>
  <c r="AS193" i="3"/>
  <c r="AT193" i="3"/>
  <c r="AL194" i="3"/>
  <c r="AM194" i="3"/>
  <c r="AN194" i="3"/>
  <c r="AO194" i="3"/>
  <c r="AP194" i="3"/>
  <c r="AQ194" i="3"/>
  <c r="AR194" i="3"/>
  <c r="AS194" i="3"/>
  <c r="AT194" i="3"/>
  <c r="AL195" i="3"/>
  <c r="AM195" i="3"/>
  <c r="AN195" i="3"/>
  <c r="AO195" i="3"/>
  <c r="AP195" i="3"/>
  <c r="AQ195" i="3"/>
  <c r="AR195" i="3"/>
  <c r="AS195" i="3"/>
  <c r="AT195" i="3"/>
  <c r="AL196" i="3"/>
  <c r="AM196" i="3"/>
  <c r="AN196" i="3"/>
  <c r="AO196" i="3"/>
  <c r="AP196" i="3"/>
  <c r="AQ196" i="3"/>
  <c r="AR196" i="3"/>
  <c r="AS196" i="3"/>
  <c r="AT196" i="3"/>
  <c r="AL197" i="3"/>
  <c r="AM197" i="3"/>
  <c r="AN197" i="3"/>
  <c r="AO197" i="3"/>
  <c r="AP197" i="3"/>
  <c r="AQ197" i="3"/>
  <c r="AR197" i="3"/>
  <c r="AS197" i="3"/>
  <c r="AT197" i="3"/>
  <c r="AL198" i="3"/>
  <c r="AM198" i="3"/>
  <c r="AN198" i="3"/>
  <c r="AO198" i="3"/>
  <c r="AP198" i="3"/>
  <c r="AQ198" i="3"/>
  <c r="AR198" i="3"/>
  <c r="AS198" i="3"/>
  <c r="AT198" i="3"/>
  <c r="AL199" i="3"/>
  <c r="AM199" i="3"/>
  <c r="AN199" i="3"/>
  <c r="AO199" i="3"/>
  <c r="AP199" i="3"/>
  <c r="AQ199" i="3"/>
  <c r="AR199" i="3"/>
  <c r="AS199" i="3"/>
  <c r="AT199" i="3"/>
  <c r="AL200" i="3"/>
  <c r="AM200" i="3"/>
  <c r="AN200" i="3"/>
  <c r="AO200" i="3"/>
  <c r="AP200" i="3"/>
  <c r="AQ200" i="3"/>
  <c r="AR200" i="3"/>
  <c r="AS200" i="3"/>
  <c r="AT200" i="3"/>
  <c r="AL201" i="3"/>
  <c r="AM201" i="3"/>
  <c r="AN201" i="3"/>
  <c r="AO201" i="3"/>
  <c r="AP201" i="3"/>
  <c r="AQ201" i="3"/>
  <c r="AR201" i="3"/>
  <c r="AS201" i="3"/>
  <c r="AT201" i="3"/>
  <c r="AL202" i="3"/>
  <c r="AM202" i="3"/>
  <c r="AN202" i="3"/>
  <c r="AO202" i="3"/>
  <c r="AP202" i="3"/>
  <c r="AQ202" i="3"/>
  <c r="AR202" i="3"/>
  <c r="AS202" i="3"/>
  <c r="AT202" i="3"/>
  <c r="AL203" i="3"/>
  <c r="AM203" i="3"/>
  <c r="AN203" i="3"/>
  <c r="AO203" i="3"/>
  <c r="AP203" i="3"/>
  <c r="AQ203" i="3"/>
  <c r="AR203" i="3"/>
  <c r="AS203" i="3"/>
  <c r="AT203" i="3"/>
  <c r="AL204" i="3"/>
  <c r="AM204" i="3"/>
  <c r="AN204" i="3"/>
  <c r="AO204" i="3"/>
  <c r="AP204" i="3"/>
  <c r="AQ204" i="3"/>
  <c r="AR204" i="3"/>
  <c r="AS204" i="3"/>
  <c r="AT204" i="3"/>
  <c r="AL205" i="3"/>
  <c r="AM205" i="3"/>
  <c r="AN205" i="3"/>
  <c r="AO205" i="3"/>
  <c r="AP205" i="3"/>
  <c r="AQ205" i="3"/>
  <c r="AR205" i="3"/>
  <c r="AS205" i="3"/>
  <c r="AT205" i="3"/>
  <c r="AL206" i="3"/>
  <c r="AM206" i="3"/>
  <c r="AN206" i="3"/>
  <c r="AO206" i="3"/>
  <c r="AP206" i="3"/>
  <c r="AQ206" i="3"/>
  <c r="AR206" i="3"/>
  <c r="AS206" i="3"/>
  <c r="AT206" i="3"/>
  <c r="AL207" i="3"/>
  <c r="AM207" i="3"/>
  <c r="AN207" i="3"/>
  <c r="AO207" i="3"/>
  <c r="AP207" i="3"/>
  <c r="AQ207" i="3"/>
  <c r="AR207" i="3"/>
  <c r="AS207" i="3"/>
  <c r="AT207" i="3"/>
  <c r="AL208" i="3"/>
  <c r="AM208" i="3"/>
  <c r="AN208" i="3"/>
  <c r="AO208" i="3"/>
  <c r="AP208" i="3"/>
  <c r="AQ208" i="3"/>
  <c r="AR208" i="3"/>
  <c r="AS208" i="3"/>
  <c r="AT208" i="3"/>
  <c r="AL209" i="3"/>
  <c r="AM209" i="3"/>
  <c r="AN209" i="3"/>
  <c r="AO209" i="3"/>
  <c r="AP209" i="3"/>
  <c r="AQ209" i="3"/>
  <c r="AR209" i="3"/>
  <c r="AS209" i="3"/>
  <c r="AT209" i="3"/>
  <c r="AL210" i="3"/>
  <c r="AM210" i="3"/>
  <c r="AN210" i="3"/>
  <c r="AO210" i="3"/>
  <c r="AP210" i="3"/>
  <c r="AQ210" i="3"/>
  <c r="AR210" i="3"/>
  <c r="AS210" i="3"/>
  <c r="AT210" i="3"/>
  <c r="AL211" i="3"/>
  <c r="AM211" i="3"/>
  <c r="AN211" i="3"/>
  <c r="AO211" i="3"/>
  <c r="AP211" i="3"/>
  <c r="AQ211" i="3"/>
  <c r="AR211" i="3"/>
  <c r="AS211" i="3"/>
  <c r="AT211" i="3"/>
  <c r="AL212" i="3"/>
  <c r="AM212" i="3"/>
  <c r="AN212" i="3"/>
  <c r="AO212" i="3"/>
  <c r="AP212" i="3"/>
  <c r="AQ212" i="3"/>
  <c r="AR212" i="3"/>
  <c r="AS212" i="3"/>
  <c r="AT212" i="3"/>
  <c r="AL213" i="3"/>
  <c r="AM213" i="3"/>
  <c r="AN213" i="3"/>
  <c r="AO213" i="3"/>
  <c r="AP213" i="3"/>
  <c r="AQ213" i="3"/>
  <c r="AR213" i="3"/>
  <c r="AS213" i="3"/>
  <c r="AT213" i="3"/>
  <c r="AL214" i="3"/>
  <c r="AM214" i="3"/>
  <c r="AN214" i="3"/>
  <c r="AO214" i="3"/>
  <c r="AP214" i="3"/>
  <c r="AQ214" i="3"/>
  <c r="AR214" i="3"/>
  <c r="AS214" i="3"/>
  <c r="AT214" i="3"/>
  <c r="AL215" i="3"/>
  <c r="AM215" i="3"/>
  <c r="AN215" i="3"/>
  <c r="AO215" i="3"/>
  <c r="AP215" i="3"/>
  <c r="AQ215" i="3"/>
  <c r="AR215" i="3"/>
  <c r="AS215" i="3"/>
  <c r="AT215" i="3"/>
  <c r="AL216" i="3"/>
  <c r="AM216" i="3"/>
  <c r="AN216" i="3"/>
  <c r="AO216" i="3"/>
  <c r="AP216" i="3"/>
  <c r="AQ216" i="3"/>
  <c r="AR216" i="3"/>
  <c r="AS216" i="3"/>
  <c r="AT216" i="3"/>
  <c r="AL217" i="3"/>
  <c r="AM217" i="3"/>
  <c r="AN217" i="3"/>
  <c r="AO217" i="3"/>
  <c r="AP217" i="3"/>
  <c r="AQ217" i="3"/>
  <c r="AR217" i="3"/>
  <c r="AS217" i="3"/>
  <c r="AT217" i="3"/>
  <c r="AL218" i="3"/>
  <c r="AM218" i="3"/>
  <c r="AN218" i="3"/>
  <c r="AO218" i="3"/>
  <c r="AP218" i="3"/>
  <c r="AQ218" i="3"/>
  <c r="AR218" i="3"/>
  <c r="AS218" i="3"/>
  <c r="AT218" i="3"/>
  <c r="AL219" i="3"/>
  <c r="AM219" i="3"/>
  <c r="AN219" i="3"/>
  <c r="AO219" i="3"/>
  <c r="AP219" i="3"/>
  <c r="AQ219" i="3"/>
  <c r="AR219" i="3"/>
  <c r="AS219" i="3"/>
  <c r="AT219" i="3"/>
  <c r="AL220" i="3"/>
  <c r="AM220" i="3"/>
  <c r="AN220" i="3"/>
  <c r="AO220" i="3"/>
  <c r="AP220" i="3"/>
  <c r="AQ220" i="3"/>
  <c r="AR220" i="3"/>
  <c r="AS220" i="3"/>
  <c r="AT220" i="3"/>
  <c r="AL221" i="3"/>
  <c r="AM221" i="3"/>
  <c r="AN221" i="3"/>
  <c r="AO221" i="3"/>
  <c r="AP221" i="3"/>
  <c r="AQ221" i="3"/>
  <c r="AR221" i="3"/>
  <c r="AS221" i="3"/>
  <c r="AT221" i="3"/>
  <c r="AL222" i="3"/>
  <c r="AM222" i="3"/>
  <c r="AN222" i="3"/>
  <c r="AO222" i="3"/>
  <c r="AP222" i="3"/>
  <c r="AQ222" i="3"/>
  <c r="AR222" i="3"/>
  <c r="AS222" i="3"/>
  <c r="AT222" i="3"/>
  <c r="AL223" i="3"/>
  <c r="AM223" i="3"/>
  <c r="AN223" i="3"/>
  <c r="AO223" i="3"/>
  <c r="AP223" i="3"/>
  <c r="AQ223" i="3"/>
  <c r="AR223" i="3"/>
  <c r="AS223" i="3"/>
  <c r="AT223" i="3"/>
  <c r="AL224" i="3"/>
  <c r="AM224" i="3"/>
  <c r="AN224" i="3"/>
  <c r="AO224" i="3"/>
  <c r="AP224" i="3"/>
  <c r="AQ224" i="3"/>
  <c r="AR224" i="3"/>
  <c r="AS224" i="3"/>
  <c r="AT224" i="3"/>
  <c r="AL225" i="3"/>
  <c r="AM225" i="3"/>
  <c r="AN225" i="3"/>
  <c r="AO225" i="3"/>
  <c r="AP225" i="3"/>
  <c r="AQ225" i="3"/>
  <c r="AR225" i="3"/>
  <c r="AS225" i="3"/>
  <c r="AT225" i="3"/>
  <c r="AL226" i="3"/>
  <c r="AM226" i="3"/>
  <c r="AN226" i="3"/>
  <c r="AO226" i="3"/>
  <c r="AP226" i="3"/>
  <c r="AQ226" i="3"/>
  <c r="AR226" i="3"/>
  <c r="AS226" i="3"/>
  <c r="AT226" i="3"/>
  <c r="AL227" i="3"/>
  <c r="AM227" i="3"/>
  <c r="AN227" i="3"/>
  <c r="AO227" i="3"/>
  <c r="AP227" i="3"/>
  <c r="AQ227" i="3"/>
  <c r="AR227" i="3"/>
  <c r="AS227" i="3"/>
  <c r="AT227" i="3"/>
  <c r="AL228" i="3"/>
  <c r="AM228" i="3"/>
  <c r="AN228" i="3"/>
  <c r="AO228" i="3"/>
  <c r="AP228" i="3"/>
  <c r="AQ228" i="3"/>
  <c r="AR228" i="3"/>
  <c r="AS228" i="3"/>
  <c r="AT228" i="3"/>
  <c r="AL229" i="3"/>
  <c r="AM229" i="3"/>
  <c r="AN229" i="3"/>
  <c r="AO229" i="3"/>
  <c r="AP229" i="3"/>
  <c r="AQ229" i="3"/>
  <c r="AR229" i="3"/>
  <c r="AS229" i="3"/>
  <c r="AT229" i="3"/>
  <c r="AL230" i="3"/>
  <c r="AM230" i="3"/>
  <c r="AN230" i="3"/>
  <c r="AO230" i="3"/>
  <c r="AP230" i="3"/>
  <c r="AQ230" i="3"/>
  <c r="AR230" i="3"/>
  <c r="AS230" i="3"/>
  <c r="AT230" i="3"/>
  <c r="AL231" i="3"/>
  <c r="AM231" i="3"/>
  <c r="AN231" i="3"/>
  <c r="AO231" i="3"/>
  <c r="AP231" i="3"/>
  <c r="AQ231" i="3"/>
  <c r="AR231" i="3"/>
  <c r="AS231" i="3"/>
  <c r="AT231" i="3"/>
  <c r="AL232" i="3"/>
  <c r="AM232" i="3"/>
  <c r="AN232" i="3"/>
  <c r="AO232" i="3"/>
  <c r="AP232" i="3"/>
  <c r="AQ232" i="3"/>
  <c r="AR232" i="3"/>
  <c r="AS232" i="3"/>
  <c r="AT232" i="3"/>
  <c r="AL233" i="3"/>
  <c r="AM233" i="3"/>
  <c r="AN233" i="3"/>
  <c r="AO233" i="3"/>
  <c r="AP233" i="3"/>
  <c r="AQ233" i="3"/>
  <c r="AR233" i="3"/>
  <c r="AS233" i="3"/>
  <c r="AT233" i="3"/>
  <c r="AL234" i="3"/>
  <c r="AM234" i="3"/>
  <c r="AN234" i="3"/>
  <c r="AO234" i="3"/>
  <c r="AP234" i="3"/>
  <c r="AQ234" i="3"/>
  <c r="AR234" i="3"/>
  <c r="AS234" i="3"/>
  <c r="AT234" i="3"/>
  <c r="AL235" i="3"/>
  <c r="AM235" i="3"/>
  <c r="AN235" i="3"/>
  <c r="AO235" i="3"/>
  <c r="AP235" i="3"/>
  <c r="AQ235" i="3"/>
  <c r="AR235" i="3"/>
  <c r="AS235" i="3"/>
  <c r="AT235" i="3"/>
  <c r="AL236" i="3"/>
  <c r="AM236" i="3"/>
  <c r="AN236" i="3"/>
  <c r="AO236" i="3"/>
  <c r="AP236" i="3"/>
  <c r="AQ236" i="3"/>
  <c r="AR236" i="3"/>
  <c r="AS236" i="3"/>
  <c r="AT236" i="3"/>
  <c r="AL237" i="3"/>
  <c r="AM237" i="3"/>
  <c r="AN237" i="3"/>
  <c r="AO237" i="3"/>
  <c r="AP237" i="3"/>
  <c r="AQ237" i="3"/>
  <c r="AR237" i="3"/>
  <c r="AS237" i="3"/>
  <c r="AT237" i="3"/>
  <c r="AL238" i="3"/>
  <c r="AM238" i="3"/>
  <c r="AN238" i="3"/>
  <c r="AO238" i="3"/>
  <c r="AP238" i="3"/>
  <c r="AQ238" i="3"/>
  <c r="AR238" i="3"/>
  <c r="AS238" i="3"/>
  <c r="AT238" i="3"/>
  <c r="AL239" i="3"/>
  <c r="AM239" i="3"/>
  <c r="AN239" i="3"/>
  <c r="AO239" i="3"/>
  <c r="AP239" i="3"/>
  <c r="AQ239" i="3"/>
  <c r="AR239" i="3"/>
  <c r="AS239" i="3"/>
  <c r="AT239" i="3"/>
  <c r="AL240" i="3"/>
  <c r="AM240" i="3"/>
  <c r="AN240" i="3"/>
  <c r="AO240" i="3"/>
  <c r="AP240" i="3"/>
  <c r="AQ240" i="3"/>
  <c r="AR240" i="3"/>
  <c r="AS240" i="3"/>
  <c r="AT240" i="3"/>
  <c r="AL241" i="3"/>
  <c r="AM241" i="3"/>
  <c r="AN241" i="3"/>
  <c r="AO241" i="3"/>
  <c r="AP241" i="3"/>
  <c r="AQ241" i="3"/>
  <c r="AR241" i="3"/>
  <c r="AS241" i="3"/>
  <c r="AT241" i="3"/>
  <c r="AL242" i="3"/>
  <c r="AM242" i="3"/>
  <c r="AN242" i="3"/>
  <c r="AO242" i="3"/>
  <c r="AP242" i="3"/>
  <c r="AQ242" i="3"/>
  <c r="AR242" i="3"/>
  <c r="AS242" i="3"/>
  <c r="AT242" i="3"/>
  <c r="AL243" i="3"/>
  <c r="AM243" i="3"/>
  <c r="AN243" i="3"/>
  <c r="AO243" i="3"/>
  <c r="AP243" i="3"/>
  <c r="AQ243" i="3"/>
  <c r="AR243" i="3"/>
  <c r="AS243" i="3"/>
  <c r="AT243" i="3"/>
  <c r="AL244" i="3"/>
  <c r="AM244" i="3"/>
  <c r="AN244" i="3"/>
  <c r="AO244" i="3"/>
  <c r="AP244" i="3"/>
  <c r="AQ244" i="3"/>
  <c r="AR244" i="3"/>
  <c r="AS244" i="3"/>
  <c r="AT244" i="3"/>
  <c r="AL245" i="3"/>
  <c r="AM245" i="3"/>
  <c r="AN245" i="3"/>
  <c r="AO245" i="3"/>
  <c r="AP245" i="3"/>
  <c r="AQ245" i="3"/>
  <c r="AR245" i="3"/>
  <c r="AS245" i="3"/>
  <c r="AT245" i="3"/>
  <c r="AL246" i="3"/>
  <c r="AM246" i="3"/>
  <c r="AN246" i="3"/>
  <c r="AO246" i="3"/>
  <c r="AP246" i="3"/>
  <c r="AQ246" i="3"/>
  <c r="AR246" i="3"/>
  <c r="AS246" i="3"/>
  <c r="AT246" i="3"/>
  <c r="AL247" i="3"/>
  <c r="AM247" i="3"/>
  <c r="AN247" i="3"/>
  <c r="AO247" i="3"/>
  <c r="AP247" i="3"/>
  <c r="AQ247" i="3"/>
  <c r="AR247" i="3"/>
  <c r="AS247" i="3"/>
  <c r="AT247" i="3"/>
  <c r="AL248" i="3"/>
  <c r="AM248" i="3"/>
  <c r="AN248" i="3"/>
  <c r="AO248" i="3"/>
  <c r="AP248" i="3"/>
  <c r="AQ248" i="3"/>
  <c r="AR248" i="3"/>
  <c r="AS248" i="3"/>
  <c r="AT248" i="3"/>
  <c r="AL249" i="3"/>
  <c r="AM249" i="3"/>
  <c r="AN249" i="3"/>
  <c r="AO249" i="3"/>
  <c r="AP249" i="3"/>
  <c r="AQ249" i="3"/>
  <c r="AR249" i="3"/>
  <c r="AS249" i="3"/>
  <c r="AT249" i="3"/>
  <c r="AL250" i="3"/>
  <c r="AM250" i="3"/>
  <c r="AN250" i="3"/>
  <c r="AO250" i="3"/>
  <c r="AP250" i="3"/>
  <c r="AQ250" i="3"/>
  <c r="AR250" i="3"/>
  <c r="AS250" i="3"/>
  <c r="AT250" i="3"/>
  <c r="AL251" i="3"/>
  <c r="AM251" i="3"/>
  <c r="AN251" i="3"/>
  <c r="AO251" i="3"/>
  <c r="AP251" i="3"/>
  <c r="AQ251" i="3"/>
  <c r="AR251" i="3"/>
  <c r="AS251" i="3"/>
  <c r="AT251" i="3"/>
  <c r="AL252" i="3"/>
  <c r="AM252" i="3"/>
  <c r="AN252" i="3"/>
  <c r="AO252" i="3"/>
  <c r="AP252" i="3"/>
  <c r="AQ252" i="3"/>
  <c r="AR252" i="3"/>
  <c r="AS252" i="3"/>
  <c r="AT252" i="3"/>
  <c r="AL253" i="3"/>
  <c r="AM253" i="3"/>
  <c r="AN253" i="3"/>
  <c r="AO253" i="3"/>
  <c r="AP253" i="3"/>
  <c r="AQ253" i="3"/>
  <c r="AR253" i="3"/>
  <c r="AS253" i="3"/>
  <c r="AT253" i="3"/>
  <c r="AL254" i="3"/>
  <c r="AM254" i="3"/>
  <c r="AN254" i="3"/>
  <c r="AO254" i="3"/>
  <c r="AP254" i="3"/>
  <c r="AQ254" i="3"/>
  <c r="AR254" i="3"/>
  <c r="AS254" i="3"/>
  <c r="AT254" i="3"/>
  <c r="AL255" i="3"/>
  <c r="AM255" i="3"/>
  <c r="AN255" i="3"/>
  <c r="AO255" i="3"/>
  <c r="AP255" i="3"/>
  <c r="AQ255" i="3"/>
  <c r="AR255" i="3"/>
  <c r="AS255" i="3"/>
  <c r="AT255" i="3"/>
  <c r="AL256" i="3"/>
  <c r="AM256" i="3"/>
  <c r="AN256" i="3"/>
  <c r="AO256" i="3"/>
  <c r="AP256" i="3"/>
  <c r="AQ256" i="3"/>
  <c r="AR256" i="3"/>
  <c r="AS256" i="3"/>
  <c r="AT256" i="3"/>
  <c r="AL257" i="3"/>
  <c r="AM257" i="3"/>
  <c r="AN257" i="3"/>
  <c r="AO257" i="3"/>
  <c r="AP257" i="3"/>
  <c r="AQ257" i="3"/>
  <c r="AR257" i="3"/>
  <c r="AS257" i="3"/>
  <c r="AT257" i="3"/>
  <c r="AL258" i="3"/>
  <c r="AM258" i="3"/>
  <c r="AN258" i="3"/>
  <c r="AO258" i="3"/>
  <c r="AP258" i="3"/>
  <c r="AQ258" i="3"/>
  <c r="AR258" i="3"/>
  <c r="AS258" i="3"/>
  <c r="AT258" i="3"/>
  <c r="AL259" i="3"/>
  <c r="AM259" i="3"/>
  <c r="AN259" i="3"/>
  <c r="AO259" i="3"/>
  <c r="AP259" i="3"/>
  <c r="AQ259" i="3"/>
  <c r="AR259" i="3"/>
  <c r="AS259" i="3"/>
  <c r="AT259" i="3"/>
  <c r="AL260" i="3"/>
  <c r="AM260" i="3"/>
  <c r="AN260" i="3"/>
  <c r="AO260" i="3"/>
  <c r="AP260" i="3"/>
  <c r="AQ260" i="3"/>
  <c r="AR260" i="3"/>
  <c r="AS260" i="3"/>
  <c r="AT260" i="3"/>
  <c r="AL261" i="3"/>
  <c r="AM261" i="3"/>
  <c r="AN261" i="3"/>
  <c r="AO261" i="3"/>
  <c r="AP261" i="3"/>
  <c r="AQ261" i="3"/>
  <c r="AR261" i="3"/>
  <c r="AS261" i="3"/>
  <c r="AT261" i="3"/>
  <c r="AL262" i="3"/>
  <c r="AM262" i="3"/>
  <c r="AN262" i="3"/>
  <c r="AO262" i="3"/>
  <c r="AP262" i="3"/>
  <c r="AQ262" i="3"/>
  <c r="AR262" i="3"/>
  <c r="AS262" i="3"/>
  <c r="AT262" i="3"/>
  <c r="AL263" i="3"/>
  <c r="AM263" i="3"/>
  <c r="AN263" i="3"/>
  <c r="AO263" i="3"/>
  <c r="AP263" i="3"/>
  <c r="AQ263" i="3"/>
  <c r="AR263" i="3"/>
  <c r="AS263" i="3"/>
  <c r="AT263" i="3"/>
  <c r="AL264" i="3"/>
  <c r="AM264" i="3"/>
  <c r="AN264" i="3"/>
  <c r="AO264" i="3"/>
  <c r="AP264" i="3"/>
  <c r="AQ264" i="3"/>
  <c r="AR264" i="3"/>
  <c r="AS264" i="3"/>
  <c r="AT264" i="3"/>
  <c r="AL265" i="3"/>
  <c r="AM265" i="3"/>
  <c r="AN265" i="3"/>
  <c r="AO265" i="3"/>
  <c r="AP265" i="3"/>
  <c r="AQ265" i="3"/>
  <c r="AR265" i="3"/>
  <c r="AS265" i="3"/>
  <c r="AT265" i="3"/>
  <c r="AL266" i="3"/>
  <c r="AM266" i="3"/>
  <c r="AN266" i="3"/>
  <c r="AO266" i="3"/>
  <c r="AP266" i="3"/>
  <c r="AQ266" i="3"/>
  <c r="AR266" i="3"/>
  <c r="AS266" i="3"/>
  <c r="AT266" i="3"/>
  <c r="AL267" i="3"/>
  <c r="AM267" i="3"/>
  <c r="AN267" i="3"/>
  <c r="AO267" i="3"/>
  <c r="AP267" i="3"/>
  <c r="AQ267" i="3"/>
  <c r="AR267" i="3"/>
  <c r="AS267" i="3"/>
  <c r="AT267" i="3"/>
  <c r="AL268" i="3"/>
  <c r="AM268" i="3"/>
  <c r="AN268" i="3"/>
  <c r="AO268" i="3"/>
  <c r="AP268" i="3"/>
  <c r="AQ268" i="3"/>
  <c r="AR268" i="3"/>
  <c r="AS268" i="3"/>
  <c r="AT268" i="3"/>
  <c r="AL269" i="3"/>
  <c r="AM269" i="3"/>
  <c r="AN269" i="3"/>
  <c r="AO269" i="3"/>
  <c r="AP269" i="3"/>
  <c r="AQ269" i="3"/>
  <c r="AR269" i="3"/>
  <c r="AS269" i="3"/>
  <c r="AT269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K234" i="3"/>
  <c r="AK233" i="3"/>
  <c r="AK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78" i="3"/>
  <c r="AE7" i="3"/>
  <c r="AF7" i="3"/>
  <c r="AG7" i="3"/>
  <c r="AE8" i="3"/>
  <c r="AF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E33" i="3"/>
  <c r="AF33" i="3"/>
  <c r="AG33" i="3"/>
  <c r="AE34" i="3"/>
  <c r="AF34" i="3"/>
  <c r="AG34" i="3"/>
  <c r="AE35" i="3"/>
  <c r="AF35" i="3"/>
  <c r="AG35" i="3"/>
  <c r="AE36" i="3"/>
  <c r="AF36" i="3"/>
  <c r="AG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E42" i="3"/>
  <c r="AF42" i="3"/>
  <c r="AG42" i="3"/>
  <c r="AE43" i="3"/>
  <c r="AF43" i="3"/>
  <c r="AG43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E79" i="3"/>
  <c r="AF79" i="3"/>
  <c r="AG79" i="3"/>
  <c r="AE80" i="3"/>
  <c r="AF80" i="3"/>
  <c r="AG80" i="3"/>
  <c r="AE81" i="3"/>
  <c r="AF81" i="3"/>
  <c r="AG81" i="3"/>
  <c r="AE82" i="3"/>
  <c r="AF82" i="3"/>
  <c r="AG82" i="3"/>
  <c r="AE83" i="3"/>
  <c r="AF83" i="3"/>
  <c r="AG83" i="3"/>
  <c r="AE84" i="3"/>
  <c r="AF84" i="3"/>
  <c r="AG84" i="3"/>
  <c r="AE85" i="3"/>
  <c r="AF85" i="3"/>
  <c r="AG85" i="3"/>
  <c r="AE86" i="3"/>
  <c r="AF86" i="3"/>
  <c r="AG86" i="3"/>
  <c r="AE87" i="3"/>
  <c r="AF87" i="3"/>
  <c r="AG87" i="3"/>
  <c r="AE88" i="3"/>
  <c r="AF88" i="3"/>
  <c r="AG88" i="3"/>
  <c r="AE89" i="3"/>
  <c r="AF89" i="3"/>
  <c r="AG89" i="3"/>
  <c r="AE90" i="3"/>
  <c r="AF90" i="3"/>
  <c r="AG90" i="3"/>
  <c r="AE91" i="3"/>
  <c r="AF91" i="3"/>
  <c r="AG91" i="3"/>
  <c r="AE92" i="3"/>
  <c r="AF92" i="3"/>
  <c r="AG92" i="3"/>
  <c r="AE93" i="3"/>
  <c r="AF93" i="3"/>
  <c r="AG93" i="3"/>
  <c r="AE94" i="3"/>
  <c r="AF94" i="3"/>
  <c r="AG94" i="3"/>
  <c r="AE95" i="3"/>
  <c r="AF95" i="3"/>
  <c r="AG95" i="3"/>
  <c r="AE96" i="3"/>
  <c r="AF96" i="3"/>
  <c r="AG96" i="3"/>
  <c r="AE97" i="3"/>
  <c r="AF97" i="3"/>
  <c r="AG97" i="3"/>
  <c r="AE98" i="3"/>
  <c r="AF98" i="3"/>
  <c r="AG98" i="3"/>
  <c r="AE99" i="3"/>
  <c r="AF99" i="3"/>
  <c r="AG99" i="3"/>
  <c r="AE100" i="3"/>
  <c r="AF100" i="3"/>
  <c r="AG100" i="3"/>
  <c r="AE101" i="3"/>
  <c r="AF101" i="3"/>
  <c r="AG101" i="3"/>
  <c r="AE102" i="3"/>
  <c r="AF102" i="3"/>
  <c r="AG102" i="3"/>
  <c r="AE103" i="3"/>
  <c r="AF103" i="3"/>
  <c r="AG103" i="3"/>
  <c r="AE104" i="3"/>
  <c r="AF104" i="3"/>
  <c r="AG104" i="3"/>
  <c r="AE105" i="3"/>
  <c r="AF105" i="3"/>
  <c r="AG105" i="3"/>
  <c r="AE106" i="3"/>
  <c r="AF106" i="3"/>
  <c r="AG106" i="3"/>
  <c r="AE107" i="3"/>
  <c r="AF107" i="3"/>
  <c r="AG107" i="3"/>
  <c r="AE108" i="3"/>
  <c r="AF108" i="3"/>
  <c r="AG108" i="3"/>
  <c r="AE109" i="3"/>
  <c r="AF109" i="3"/>
  <c r="AG109" i="3"/>
  <c r="AE110" i="3"/>
  <c r="AF110" i="3"/>
  <c r="AG110" i="3"/>
  <c r="AE111" i="3"/>
  <c r="AF111" i="3"/>
  <c r="AG111" i="3"/>
  <c r="AE112" i="3"/>
  <c r="AF112" i="3"/>
  <c r="AG112" i="3"/>
  <c r="AE113" i="3"/>
  <c r="AF113" i="3"/>
  <c r="AG113" i="3"/>
  <c r="AE114" i="3"/>
  <c r="AF114" i="3"/>
  <c r="AG114" i="3"/>
  <c r="AE115" i="3"/>
  <c r="AF115" i="3"/>
  <c r="AG115" i="3"/>
  <c r="AE116" i="3"/>
  <c r="AF116" i="3"/>
  <c r="AG116" i="3"/>
  <c r="AE117" i="3"/>
  <c r="AF117" i="3"/>
  <c r="AG117" i="3"/>
  <c r="AE118" i="3"/>
  <c r="AF118" i="3"/>
  <c r="AG118" i="3"/>
  <c r="AE119" i="3"/>
  <c r="AF119" i="3"/>
  <c r="AG119" i="3"/>
  <c r="AE120" i="3"/>
  <c r="AF120" i="3"/>
  <c r="AG120" i="3"/>
  <c r="AE121" i="3"/>
  <c r="AF121" i="3"/>
  <c r="AG121" i="3"/>
  <c r="AE122" i="3"/>
  <c r="AF122" i="3"/>
  <c r="AG122" i="3"/>
  <c r="AE123" i="3"/>
  <c r="AF123" i="3"/>
  <c r="AG123" i="3"/>
  <c r="AE124" i="3"/>
  <c r="AF124" i="3"/>
  <c r="AG124" i="3"/>
  <c r="AE125" i="3"/>
  <c r="AF125" i="3"/>
  <c r="AG125" i="3"/>
  <c r="AE126" i="3"/>
  <c r="AF126" i="3"/>
  <c r="AG126" i="3"/>
  <c r="AE127" i="3"/>
  <c r="AF127" i="3"/>
  <c r="AG127" i="3"/>
  <c r="AE128" i="3"/>
  <c r="AF128" i="3"/>
  <c r="AG128" i="3"/>
  <c r="AE129" i="3"/>
  <c r="AF129" i="3"/>
  <c r="AG129" i="3"/>
  <c r="AE130" i="3"/>
  <c r="AF130" i="3"/>
  <c r="AG130" i="3"/>
  <c r="AE131" i="3"/>
  <c r="AF131" i="3"/>
  <c r="AG131" i="3"/>
  <c r="AE132" i="3"/>
  <c r="AF132" i="3"/>
  <c r="AG132" i="3"/>
  <c r="AE133" i="3"/>
  <c r="AF133" i="3"/>
  <c r="AG133" i="3"/>
  <c r="AE134" i="3"/>
  <c r="AF134" i="3"/>
  <c r="AG134" i="3"/>
  <c r="AE135" i="3"/>
  <c r="AF135" i="3"/>
  <c r="AG135" i="3"/>
  <c r="AE136" i="3"/>
  <c r="AF136" i="3"/>
  <c r="AG136" i="3"/>
  <c r="AE137" i="3"/>
  <c r="AF137" i="3"/>
  <c r="AG137" i="3"/>
  <c r="AE138" i="3"/>
  <c r="AF138" i="3"/>
  <c r="AG138" i="3"/>
  <c r="AE139" i="3"/>
  <c r="AF139" i="3"/>
  <c r="AG139" i="3"/>
  <c r="AE140" i="3"/>
  <c r="AF140" i="3"/>
  <c r="AG140" i="3"/>
  <c r="AE141" i="3"/>
  <c r="AF141" i="3"/>
  <c r="AG141" i="3"/>
  <c r="AE142" i="3"/>
  <c r="AF142" i="3"/>
  <c r="AG142" i="3"/>
  <c r="AE143" i="3"/>
  <c r="AF143" i="3"/>
  <c r="AG143" i="3"/>
  <c r="AE144" i="3"/>
  <c r="AF144" i="3"/>
  <c r="AG144" i="3"/>
  <c r="AE145" i="3"/>
  <c r="AF145" i="3"/>
  <c r="AG145" i="3"/>
  <c r="AE146" i="3"/>
  <c r="AF146" i="3"/>
  <c r="AG146" i="3"/>
  <c r="AE147" i="3"/>
  <c r="AF147" i="3"/>
  <c r="AG147" i="3"/>
  <c r="AE148" i="3"/>
  <c r="AF148" i="3"/>
  <c r="AG148" i="3"/>
  <c r="AE149" i="3"/>
  <c r="AF149" i="3"/>
  <c r="AG149" i="3"/>
  <c r="AE150" i="3"/>
  <c r="AF150" i="3"/>
  <c r="AG150" i="3"/>
  <c r="AE151" i="3"/>
  <c r="AF151" i="3"/>
  <c r="AG151" i="3"/>
  <c r="AE152" i="3"/>
  <c r="AF152" i="3"/>
  <c r="AG152" i="3"/>
  <c r="AE153" i="3"/>
  <c r="AF153" i="3"/>
  <c r="AG153" i="3"/>
  <c r="AE154" i="3"/>
  <c r="AF154" i="3"/>
  <c r="AG154" i="3"/>
  <c r="AE155" i="3"/>
  <c r="AF155" i="3"/>
  <c r="AG155" i="3"/>
  <c r="AE156" i="3"/>
  <c r="AF156" i="3"/>
  <c r="AG156" i="3"/>
  <c r="AE157" i="3"/>
  <c r="AF157" i="3"/>
  <c r="AG157" i="3"/>
  <c r="AE158" i="3"/>
  <c r="AF158" i="3"/>
  <c r="AG158" i="3"/>
  <c r="AE159" i="3"/>
  <c r="AF159" i="3"/>
  <c r="AG159" i="3"/>
  <c r="AE160" i="3"/>
  <c r="AF160" i="3"/>
  <c r="AG160" i="3"/>
  <c r="AE161" i="3"/>
  <c r="AF161" i="3"/>
  <c r="AG161" i="3"/>
  <c r="AE162" i="3"/>
  <c r="AF162" i="3"/>
  <c r="AG162" i="3"/>
  <c r="AE163" i="3"/>
  <c r="AF163" i="3"/>
  <c r="AG163" i="3"/>
  <c r="AE164" i="3"/>
  <c r="AF164" i="3"/>
  <c r="AG164" i="3"/>
  <c r="AE165" i="3"/>
  <c r="AF165" i="3"/>
  <c r="AG165" i="3"/>
  <c r="AE166" i="3"/>
  <c r="AF166" i="3"/>
  <c r="AG166" i="3"/>
  <c r="AE167" i="3"/>
  <c r="AF167" i="3"/>
  <c r="AG167" i="3"/>
  <c r="AE168" i="3"/>
  <c r="AF168" i="3"/>
  <c r="AG168" i="3"/>
  <c r="AE169" i="3"/>
  <c r="AF169" i="3"/>
  <c r="AG169" i="3"/>
  <c r="AE170" i="3"/>
  <c r="AF170" i="3"/>
  <c r="AG170" i="3"/>
  <c r="AE171" i="3"/>
  <c r="AF171" i="3"/>
  <c r="AG171" i="3"/>
  <c r="AE172" i="3"/>
  <c r="AF172" i="3"/>
  <c r="AG172" i="3"/>
  <c r="AE173" i="3"/>
  <c r="AF173" i="3"/>
  <c r="AG173" i="3"/>
  <c r="AE174" i="3"/>
  <c r="AF174" i="3"/>
  <c r="AG174" i="3"/>
  <c r="AE175" i="3"/>
  <c r="AF175" i="3"/>
  <c r="AG175" i="3"/>
  <c r="AE176" i="3"/>
  <c r="AF176" i="3"/>
  <c r="AG176" i="3"/>
  <c r="AE177" i="3"/>
  <c r="AF177" i="3"/>
  <c r="AG177" i="3"/>
  <c r="AE178" i="3"/>
  <c r="AF178" i="3"/>
  <c r="AG178" i="3"/>
  <c r="AE179" i="3"/>
  <c r="AF179" i="3"/>
  <c r="AG179" i="3"/>
  <c r="AE180" i="3"/>
  <c r="AF180" i="3"/>
  <c r="AG180" i="3"/>
  <c r="AE181" i="3"/>
  <c r="AF181" i="3"/>
  <c r="AG181" i="3"/>
  <c r="AE182" i="3"/>
  <c r="AF182" i="3"/>
  <c r="AG182" i="3"/>
  <c r="AE183" i="3"/>
  <c r="AF183" i="3"/>
  <c r="AG183" i="3"/>
  <c r="AE184" i="3"/>
  <c r="AF184" i="3"/>
  <c r="AG184" i="3"/>
  <c r="AE185" i="3"/>
  <c r="AF185" i="3"/>
  <c r="AG185" i="3"/>
  <c r="AE186" i="3"/>
  <c r="AF186" i="3"/>
  <c r="AG186" i="3"/>
  <c r="AE187" i="3"/>
  <c r="AF187" i="3"/>
  <c r="AG187" i="3"/>
  <c r="AE188" i="3"/>
  <c r="AF188" i="3"/>
  <c r="AG188" i="3"/>
  <c r="AE189" i="3"/>
  <c r="AF189" i="3"/>
  <c r="AG189" i="3"/>
  <c r="AE190" i="3"/>
  <c r="AF190" i="3"/>
  <c r="AG190" i="3"/>
  <c r="AE191" i="3"/>
  <c r="AF191" i="3"/>
  <c r="AG191" i="3"/>
  <c r="AE192" i="3"/>
  <c r="AF192" i="3"/>
  <c r="AG192" i="3"/>
  <c r="AE193" i="3"/>
  <c r="AF193" i="3"/>
  <c r="AG193" i="3"/>
  <c r="AE194" i="3"/>
  <c r="AF194" i="3"/>
  <c r="AG194" i="3"/>
  <c r="AE195" i="3"/>
  <c r="AF195" i="3"/>
  <c r="AG195" i="3"/>
  <c r="AE196" i="3"/>
  <c r="AF196" i="3"/>
  <c r="AG196" i="3"/>
  <c r="AE197" i="3"/>
  <c r="AF197" i="3"/>
  <c r="AG197" i="3"/>
  <c r="AE198" i="3"/>
  <c r="AF198" i="3"/>
  <c r="AG198" i="3"/>
  <c r="AE199" i="3"/>
  <c r="AF199" i="3"/>
  <c r="AG199" i="3"/>
  <c r="AE200" i="3"/>
  <c r="AF200" i="3"/>
  <c r="AG200" i="3"/>
  <c r="AE201" i="3"/>
  <c r="AF201" i="3"/>
  <c r="AG201" i="3"/>
  <c r="AE202" i="3"/>
  <c r="AF202" i="3"/>
  <c r="AG202" i="3"/>
  <c r="AE203" i="3"/>
  <c r="AF203" i="3"/>
  <c r="AG203" i="3"/>
  <c r="AE204" i="3"/>
  <c r="AF204" i="3"/>
  <c r="AG204" i="3"/>
  <c r="AE205" i="3"/>
  <c r="AF205" i="3"/>
  <c r="AG205" i="3"/>
  <c r="AE206" i="3"/>
  <c r="AF206" i="3"/>
  <c r="AG206" i="3"/>
  <c r="AE207" i="3"/>
  <c r="AF207" i="3"/>
  <c r="AG207" i="3"/>
  <c r="AE208" i="3"/>
  <c r="AF208" i="3"/>
  <c r="AG208" i="3"/>
  <c r="AE209" i="3"/>
  <c r="AF209" i="3"/>
  <c r="AG209" i="3"/>
  <c r="AE210" i="3"/>
  <c r="AF210" i="3"/>
  <c r="AG210" i="3"/>
  <c r="AE211" i="3"/>
  <c r="AF211" i="3"/>
  <c r="AG211" i="3"/>
  <c r="AE212" i="3"/>
  <c r="AF212" i="3"/>
  <c r="AG212" i="3"/>
  <c r="AE213" i="3"/>
  <c r="AF213" i="3"/>
  <c r="AG213" i="3"/>
  <c r="AE214" i="3"/>
  <c r="AF214" i="3"/>
  <c r="AG214" i="3"/>
  <c r="AE215" i="3"/>
  <c r="AF215" i="3"/>
  <c r="AG215" i="3"/>
  <c r="AE216" i="3"/>
  <c r="AF216" i="3"/>
  <c r="AG216" i="3"/>
  <c r="AE217" i="3"/>
  <c r="AF217" i="3"/>
  <c r="AG217" i="3"/>
  <c r="AE218" i="3"/>
  <c r="AF218" i="3"/>
  <c r="AG218" i="3"/>
  <c r="AE219" i="3"/>
  <c r="AF219" i="3"/>
  <c r="AG219" i="3"/>
  <c r="AE220" i="3"/>
  <c r="AF220" i="3"/>
  <c r="AG220" i="3"/>
  <c r="AE221" i="3"/>
  <c r="AF221" i="3"/>
  <c r="AG221" i="3"/>
  <c r="AE222" i="3"/>
  <c r="AF222" i="3"/>
  <c r="AG222" i="3"/>
  <c r="AE223" i="3"/>
  <c r="AF223" i="3"/>
  <c r="AG223" i="3"/>
  <c r="AE224" i="3"/>
  <c r="AF224" i="3"/>
  <c r="AG224" i="3"/>
  <c r="AE225" i="3"/>
  <c r="AF225" i="3"/>
  <c r="AG225" i="3"/>
  <c r="AE226" i="3"/>
  <c r="AF226" i="3"/>
  <c r="AG226" i="3"/>
  <c r="AE227" i="3"/>
  <c r="AF227" i="3"/>
  <c r="AG227" i="3"/>
  <c r="AE228" i="3"/>
  <c r="AF228" i="3"/>
  <c r="AG228" i="3"/>
  <c r="AE229" i="3"/>
  <c r="AF229" i="3"/>
  <c r="AG229" i="3"/>
  <c r="AE230" i="3"/>
  <c r="AF230" i="3"/>
  <c r="AG230" i="3"/>
  <c r="AE231" i="3"/>
  <c r="AF231" i="3"/>
  <c r="AG231" i="3"/>
  <c r="AE232" i="3"/>
  <c r="AF232" i="3"/>
  <c r="AG232" i="3"/>
  <c r="AE233" i="3"/>
  <c r="AF233" i="3"/>
  <c r="AG233" i="3"/>
  <c r="AE234" i="3"/>
  <c r="AF234" i="3"/>
  <c r="AG234" i="3"/>
  <c r="AE235" i="3"/>
  <c r="AF235" i="3"/>
  <c r="AG235" i="3"/>
  <c r="AE236" i="3"/>
  <c r="AF236" i="3"/>
  <c r="AG236" i="3"/>
  <c r="AE237" i="3"/>
  <c r="AF237" i="3"/>
  <c r="AG237" i="3"/>
  <c r="AE238" i="3"/>
  <c r="AF238" i="3"/>
  <c r="AG238" i="3"/>
  <c r="AE239" i="3"/>
  <c r="AF239" i="3"/>
  <c r="AG239" i="3"/>
  <c r="AE240" i="3"/>
  <c r="AF240" i="3"/>
  <c r="AG240" i="3"/>
  <c r="AE241" i="3"/>
  <c r="AF241" i="3"/>
  <c r="AG241" i="3"/>
  <c r="AE242" i="3"/>
  <c r="AF242" i="3"/>
  <c r="AG242" i="3"/>
  <c r="AE243" i="3"/>
  <c r="AF243" i="3"/>
  <c r="AG243" i="3"/>
  <c r="AE244" i="3"/>
  <c r="AF244" i="3"/>
  <c r="AG244" i="3"/>
  <c r="AE245" i="3"/>
  <c r="AF245" i="3"/>
  <c r="AG245" i="3"/>
  <c r="AE246" i="3"/>
  <c r="AF246" i="3"/>
  <c r="AG246" i="3"/>
  <c r="AE247" i="3"/>
  <c r="AF247" i="3"/>
  <c r="AG247" i="3"/>
  <c r="AE248" i="3"/>
  <c r="AF248" i="3"/>
  <c r="AG248" i="3"/>
  <c r="AE249" i="3"/>
  <c r="AF249" i="3"/>
  <c r="AG249" i="3"/>
  <c r="AE250" i="3"/>
  <c r="AF250" i="3"/>
  <c r="AG250" i="3"/>
  <c r="AE251" i="3"/>
  <c r="AF251" i="3"/>
  <c r="AG251" i="3"/>
  <c r="AE252" i="3"/>
  <c r="AF252" i="3"/>
  <c r="AG252" i="3"/>
  <c r="AE253" i="3"/>
  <c r="AF253" i="3"/>
  <c r="AG253" i="3"/>
  <c r="AE254" i="3"/>
  <c r="AF254" i="3"/>
  <c r="AG254" i="3"/>
  <c r="AE255" i="3"/>
  <c r="AF255" i="3"/>
  <c r="AG255" i="3"/>
  <c r="AE256" i="3"/>
  <c r="AF256" i="3"/>
  <c r="AG256" i="3"/>
  <c r="AE257" i="3"/>
  <c r="AF257" i="3"/>
  <c r="AG257" i="3"/>
  <c r="AE258" i="3"/>
  <c r="AF258" i="3"/>
  <c r="AG258" i="3"/>
  <c r="AE259" i="3"/>
  <c r="AF259" i="3"/>
  <c r="AG259" i="3"/>
  <c r="AE260" i="3"/>
  <c r="AF260" i="3"/>
  <c r="AG260" i="3"/>
  <c r="AE261" i="3"/>
  <c r="AF261" i="3"/>
  <c r="AG261" i="3"/>
  <c r="AE262" i="3"/>
  <c r="AF262" i="3"/>
  <c r="AG262" i="3"/>
  <c r="AE263" i="3"/>
  <c r="AF263" i="3"/>
  <c r="AG263" i="3"/>
  <c r="AE264" i="3"/>
  <c r="AF264" i="3"/>
  <c r="AG264" i="3"/>
  <c r="AE265" i="3"/>
  <c r="AF265" i="3"/>
  <c r="AG265" i="3"/>
  <c r="AE266" i="3"/>
  <c r="AF266" i="3"/>
  <c r="AG266" i="3"/>
  <c r="AE267" i="3"/>
  <c r="AF267" i="3"/>
  <c r="AG267" i="3"/>
  <c r="AE268" i="3"/>
  <c r="AF268" i="3"/>
  <c r="AG268" i="3"/>
  <c r="AE269" i="3"/>
  <c r="AF269" i="3"/>
  <c r="AG269" i="3"/>
  <c r="AG6" i="3"/>
  <c r="AF6" i="3"/>
  <c r="AE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6" i="3"/>
  <c r="AW7" i="3" l="1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6" i="3"/>
  <c r="B269" i="3"/>
  <c r="B268" i="3" s="1"/>
  <c r="B267" i="3" s="1"/>
  <c r="B266" i="3"/>
  <c r="B265" i="3" s="1"/>
  <c r="B264" i="3" s="1"/>
  <c r="B263" i="3"/>
  <c r="B262" i="3" s="1"/>
  <c r="B261" i="3" s="1"/>
  <c r="B260" i="3"/>
  <c r="B259" i="3" s="1"/>
  <c r="B258" i="3" s="1"/>
  <c r="B257" i="3"/>
  <c r="B256" i="3" s="1"/>
  <c r="B255" i="3" s="1"/>
  <c r="B254" i="3"/>
  <c r="B253" i="3" s="1"/>
  <c r="B252" i="3" s="1"/>
  <c r="B251" i="3"/>
  <c r="B250" i="3" s="1"/>
  <c r="B249" i="3" s="1"/>
  <c r="B248" i="3"/>
  <c r="B247" i="3" s="1"/>
  <c r="B246" i="3" s="1"/>
  <c r="B245" i="3"/>
  <c r="B244" i="3" s="1"/>
  <c r="B243" i="3" s="1"/>
  <c r="B242" i="3"/>
  <c r="B241" i="3" s="1"/>
  <c r="B240" i="3" s="1"/>
  <c r="B239" i="3"/>
  <c r="B238" i="3" s="1"/>
  <c r="B237" i="3" s="1"/>
  <c r="B236" i="3"/>
  <c r="B235" i="3" s="1"/>
  <c r="B234" i="3" s="1"/>
  <c r="B233" i="3"/>
  <c r="B232" i="3" s="1"/>
  <c r="B231" i="3" s="1"/>
  <c r="B230" i="3"/>
  <c r="B229" i="3" s="1"/>
  <c r="B228" i="3" s="1"/>
  <c r="B227" i="3"/>
  <c r="B226" i="3" s="1"/>
  <c r="B225" i="3" s="1"/>
  <c r="B224" i="3"/>
  <c r="B223" i="3" s="1"/>
  <c r="B222" i="3" s="1"/>
  <c r="B221" i="3"/>
  <c r="B220" i="3" s="1"/>
  <c r="B219" i="3" s="1"/>
  <c r="B218" i="3"/>
  <c r="B217" i="3" s="1"/>
  <c r="B216" i="3" s="1"/>
  <c r="B215" i="3"/>
  <c r="B214" i="3" s="1"/>
  <c r="B213" i="3" s="1"/>
  <c r="B212" i="3"/>
  <c r="B211" i="3" s="1"/>
  <c r="B210" i="3" s="1"/>
  <c r="B209" i="3"/>
  <c r="B208" i="3" s="1"/>
  <c r="B207" i="3" s="1"/>
  <c r="B206" i="3"/>
  <c r="B205" i="3" s="1"/>
  <c r="B204" i="3" s="1"/>
  <c r="B203" i="3"/>
  <c r="B202" i="3" s="1"/>
  <c r="B201" i="3" s="1"/>
  <c r="B200" i="3"/>
  <c r="B199" i="3" s="1"/>
  <c r="B198" i="3" s="1"/>
  <c r="B197" i="3"/>
  <c r="B196" i="3" s="1"/>
  <c r="B195" i="3" s="1"/>
  <c r="B194" i="3"/>
  <c r="B193" i="3" s="1"/>
  <c r="B192" i="3" s="1"/>
  <c r="B191" i="3"/>
  <c r="B190" i="3" s="1"/>
  <c r="B189" i="3" s="1"/>
  <c r="B188" i="3"/>
  <c r="B187" i="3" s="1"/>
  <c r="B186" i="3" s="1"/>
  <c r="B185" i="3"/>
  <c r="B184" i="3" s="1"/>
  <c r="B183" i="3" s="1"/>
  <c r="B182" i="3"/>
  <c r="B181" i="3" s="1"/>
  <c r="B180" i="3" s="1"/>
  <c r="B179" i="3"/>
  <c r="B178" i="3" s="1"/>
  <c r="B177" i="3" s="1"/>
  <c r="B176" i="3"/>
  <c r="B175" i="3" s="1"/>
  <c r="B174" i="3" s="1"/>
  <c r="B173" i="3"/>
  <c r="B172" i="3" s="1"/>
  <c r="B171" i="3" s="1"/>
  <c r="B170" i="3"/>
  <c r="B169" i="3" s="1"/>
  <c r="B168" i="3" s="1"/>
  <c r="B167" i="3"/>
  <c r="B166" i="3" s="1"/>
  <c r="B165" i="3" s="1"/>
  <c r="B164" i="3"/>
  <c r="B163" i="3" s="1"/>
  <c r="B162" i="3" s="1"/>
  <c r="B161" i="3"/>
  <c r="B160" i="3" s="1"/>
  <c r="B159" i="3" s="1"/>
  <c r="B158" i="3"/>
  <c r="B157" i="3" s="1"/>
  <c r="B156" i="3" s="1"/>
  <c r="B155" i="3"/>
  <c r="B154" i="3" s="1"/>
  <c r="B153" i="3" s="1"/>
  <c r="B152" i="3"/>
  <c r="B151" i="3" s="1"/>
  <c r="B150" i="3" s="1"/>
  <c r="B149" i="3"/>
  <c r="B148" i="3" s="1"/>
  <c r="B147" i="3" s="1"/>
  <c r="B146" i="3"/>
  <c r="B145" i="3" s="1"/>
  <c r="B144" i="3" s="1"/>
  <c r="B143" i="3"/>
  <c r="B142" i="3" s="1"/>
  <c r="B141" i="3" s="1"/>
  <c r="B140" i="3"/>
  <c r="B139" i="3" s="1"/>
  <c r="B138" i="3" s="1"/>
  <c r="B137" i="3"/>
  <c r="B136" i="3" s="1"/>
  <c r="B135" i="3" s="1"/>
  <c r="B134" i="3"/>
  <c r="B133" i="3" s="1"/>
  <c r="B132" i="3" s="1"/>
  <c r="B131" i="3"/>
  <c r="B130" i="3" s="1"/>
  <c r="B129" i="3" s="1"/>
  <c r="B128" i="3"/>
  <c r="B127" i="3" s="1"/>
  <c r="B126" i="3" s="1"/>
  <c r="B125" i="3"/>
  <c r="B124" i="3" s="1"/>
  <c r="B123" i="3" s="1"/>
  <c r="B122" i="3"/>
  <c r="B121" i="3" s="1"/>
  <c r="B120" i="3" s="1"/>
  <c r="B119" i="3"/>
  <c r="B118" i="3" s="1"/>
  <c r="B117" i="3" s="1"/>
  <c r="B116" i="3"/>
  <c r="B115" i="3" s="1"/>
  <c r="B114" i="3" s="1"/>
  <c r="B113" i="3"/>
  <c r="B112" i="3" s="1"/>
  <c r="B111" i="3" s="1"/>
  <c r="B110" i="3"/>
  <c r="B109" i="3" s="1"/>
  <c r="B108" i="3" s="1"/>
  <c r="B107" i="3"/>
  <c r="B106" i="3" s="1"/>
  <c r="B105" i="3" s="1"/>
  <c r="B104" i="3"/>
  <c r="B103" i="3" s="1"/>
  <c r="B102" i="3" s="1"/>
  <c r="B101" i="3"/>
  <c r="B100" i="3" s="1"/>
  <c r="B99" i="3" s="1"/>
  <c r="B98" i="3"/>
  <c r="B97" i="3" s="1"/>
  <c r="B96" i="3" s="1"/>
  <c r="B95" i="3"/>
  <c r="B94" i="3" s="1"/>
  <c r="B93" i="3" s="1"/>
  <c r="B92" i="3"/>
  <c r="B91" i="3" s="1"/>
  <c r="B90" i="3" s="1"/>
  <c r="B89" i="3"/>
  <c r="B88" i="3" s="1"/>
  <c r="B87" i="3" s="1"/>
  <c r="B86" i="3"/>
  <c r="B85" i="3" s="1"/>
  <c r="B84" i="3" s="1"/>
  <c r="B83" i="3"/>
  <c r="B82" i="3" s="1"/>
  <c r="B81" i="3" s="1"/>
  <c r="B80" i="3"/>
  <c r="B79" i="3" s="1"/>
  <c r="B78" i="3" s="1"/>
  <c r="B77" i="3"/>
  <c r="B76" i="3" s="1"/>
  <c r="B75" i="3" s="1"/>
  <c r="B74" i="3"/>
  <c r="B73" i="3" s="1"/>
  <c r="B72" i="3" s="1"/>
  <c r="B71" i="3"/>
  <c r="B70" i="3" s="1"/>
  <c r="B69" i="3" s="1"/>
  <c r="B68" i="3"/>
  <c r="B67" i="3" s="1"/>
  <c r="B66" i="3" s="1"/>
  <c r="B65" i="3"/>
  <c r="B64" i="3" s="1"/>
  <c r="B63" i="3" s="1"/>
  <c r="B62" i="3"/>
  <c r="B61" i="3" s="1"/>
  <c r="B60" i="3" s="1"/>
  <c r="B59" i="3"/>
  <c r="B58" i="3" s="1"/>
  <c r="B57" i="3" s="1"/>
  <c r="B56" i="3"/>
  <c r="B55" i="3" s="1"/>
  <c r="B54" i="3" s="1"/>
  <c r="B53" i="3"/>
  <c r="B52" i="3" s="1"/>
  <c r="B51" i="3" s="1"/>
  <c r="B50" i="3"/>
  <c r="B49" i="3" s="1"/>
  <c r="B48" i="3" s="1"/>
  <c r="B47" i="3"/>
  <c r="B46" i="3" s="1"/>
  <c r="B45" i="3" s="1"/>
  <c r="B44" i="3"/>
  <c r="B43" i="3" s="1"/>
  <c r="B42" i="3" s="1"/>
  <c r="B41" i="3"/>
  <c r="B40" i="3" s="1"/>
  <c r="B39" i="3" s="1"/>
  <c r="B38" i="3"/>
  <c r="B37" i="3" s="1"/>
  <c r="B36" i="3" s="1"/>
  <c r="B35" i="3"/>
  <c r="B34" i="3" s="1"/>
  <c r="B33" i="3" s="1"/>
  <c r="B32" i="3"/>
  <c r="B31" i="3" s="1"/>
  <c r="B30" i="3" s="1"/>
  <c r="B29" i="3"/>
  <c r="B28" i="3" s="1"/>
  <c r="B27" i="3" s="1"/>
  <c r="B26" i="3"/>
  <c r="B25" i="3" s="1"/>
  <c r="B24" i="3" s="1"/>
  <c r="B23" i="3"/>
  <c r="B22" i="3" s="1"/>
  <c r="B21" i="3" s="1"/>
  <c r="B20" i="3"/>
  <c r="B19" i="3" s="1"/>
  <c r="B18" i="3" s="1"/>
  <c r="B17" i="3"/>
  <c r="B16" i="3" s="1"/>
  <c r="B15" i="3" s="1"/>
  <c r="B14" i="3"/>
  <c r="B13" i="3" s="1"/>
  <c r="B12" i="3" s="1"/>
  <c r="B11" i="3"/>
  <c r="B10" i="3" s="1"/>
  <c r="B9" i="3" s="1"/>
  <c r="B8" i="3"/>
  <c r="B7" i="3" s="1"/>
  <c r="B6" i="3" s="1"/>
  <c r="B269" i="2" l="1"/>
  <c r="B266" i="2"/>
  <c r="B263" i="2"/>
  <c r="B260" i="2"/>
  <c r="B257" i="2"/>
  <c r="B254" i="2"/>
  <c r="B251" i="2"/>
  <c r="B248" i="2"/>
  <c r="B245" i="2"/>
  <c r="B242" i="2"/>
  <c r="B239" i="2"/>
  <c r="B236" i="2"/>
  <c r="B233" i="2"/>
  <c r="B230" i="2"/>
  <c r="B227" i="2"/>
  <c r="B224" i="2"/>
  <c r="B221" i="2"/>
  <c r="B218" i="2"/>
  <c r="B215" i="2"/>
  <c r="B212" i="2"/>
  <c r="B209" i="2"/>
  <c r="B206" i="2"/>
  <c r="B203" i="2"/>
  <c r="B200" i="2"/>
  <c r="B197" i="2"/>
  <c r="B194" i="2"/>
  <c r="B191" i="2"/>
  <c r="B188" i="2"/>
  <c r="B185" i="2"/>
  <c r="B182" i="2"/>
  <c r="B179" i="2"/>
  <c r="B176" i="2"/>
  <c r="B173" i="2"/>
  <c r="B170" i="2"/>
  <c r="B167" i="2"/>
  <c r="B164" i="2"/>
  <c r="B161" i="2"/>
  <c r="B158" i="2"/>
  <c r="B155" i="2"/>
  <c r="B152" i="2"/>
  <c r="B149" i="2"/>
  <c r="B146" i="2"/>
  <c r="B143" i="2"/>
  <c r="B140" i="2"/>
  <c r="B137" i="2"/>
  <c r="B134" i="2"/>
  <c r="B131" i="2"/>
  <c r="B128" i="2"/>
  <c r="B125" i="2"/>
  <c r="B122" i="2"/>
  <c r="B119" i="2"/>
  <c r="B116" i="2"/>
  <c r="B113" i="2"/>
  <c r="B110" i="2"/>
  <c r="B107" i="2"/>
  <c r="B104" i="2"/>
  <c r="B101" i="2"/>
  <c r="B98" i="2"/>
  <c r="B95" i="2"/>
  <c r="B92" i="2"/>
  <c r="B89" i="2"/>
  <c r="B86" i="2"/>
  <c r="B83" i="2"/>
  <c r="B80" i="2"/>
  <c r="B77" i="2"/>
  <c r="B74" i="2"/>
  <c r="B71" i="2"/>
  <c r="B68" i="2"/>
  <c r="B17" i="2"/>
  <c r="B14" i="2"/>
  <c r="B11" i="2"/>
  <c r="B20" i="2"/>
  <c r="B23" i="2"/>
  <c r="B26" i="2"/>
  <c r="B29" i="2"/>
  <c r="B32" i="2"/>
  <c r="B35" i="2"/>
  <c r="B38" i="2"/>
  <c r="B41" i="2"/>
  <c r="B44" i="2"/>
  <c r="B47" i="2"/>
  <c r="B50" i="2"/>
  <c r="B53" i="2"/>
  <c r="B56" i="2"/>
  <c r="B59" i="2"/>
  <c r="B62" i="2"/>
  <c r="B65" i="2"/>
  <c r="B8" i="2"/>
  <c r="B7" i="2" l="1"/>
  <c r="B13" i="2"/>
  <c r="B10" i="2"/>
  <c r="B16" i="2"/>
  <c r="B49" i="2"/>
  <c r="B25" i="2"/>
  <c r="B73" i="2"/>
  <c r="B85" i="2"/>
  <c r="B109" i="2"/>
  <c r="B145" i="2"/>
  <c r="B169" i="2"/>
  <c r="B181" i="2"/>
  <c r="B205" i="2"/>
  <c r="B229" i="2"/>
  <c r="B253" i="2"/>
  <c r="B58" i="2"/>
  <c r="B34" i="2"/>
  <c r="B100" i="2"/>
  <c r="B124" i="2"/>
  <c r="B148" i="2"/>
  <c r="B172" i="2"/>
  <c r="B196" i="2"/>
  <c r="B208" i="2"/>
  <c r="B232" i="2"/>
  <c r="B244" i="2"/>
  <c r="B256" i="2"/>
  <c r="B55" i="2"/>
  <c r="B43" i="2"/>
  <c r="B31" i="2"/>
  <c r="B19" i="2"/>
  <c r="B67" i="2"/>
  <c r="B79" i="2"/>
  <c r="B91" i="2"/>
  <c r="B103" i="2"/>
  <c r="B115" i="2"/>
  <c r="B127" i="2"/>
  <c r="B139" i="2"/>
  <c r="B151" i="2"/>
  <c r="B163" i="2"/>
  <c r="B175" i="2"/>
  <c r="B187" i="2"/>
  <c r="B199" i="2"/>
  <c r="B211" i="2"/>
  <c r="B223" i="2"/>
  <c r="B235" i="2"/>
  <c r="B247" i="2"/>
  <c r="B259" i="2"/>
  <c r="B61" i="2"/>
  <c r="B37" i="2"/>
  <c r="B97" i="2"/>
  <c r="B121" i="2"/>
  <c r="B133" i="2"/>
  <c r="B157" i="2"/>
  <c r="B193" i="2"/>
  <c r="B217" i="2"/>
  <c r="B241" i="2"/>
  <c r="B265" i="2"/>
  <c r="B46" i="2"/>
  <c r="B22" i="2"/>
  <c r="B76" i="2"/>
  <c r="B88" i="2"/>
  <c r="B112" i="2"/>
  <c r="B136" i="2"/>
  <c r="B160" i="2"/>
  <c r="B184" i="2"/>
  <c r="B220" i="2"/>
  <c r="B64" i="2"/>
  <c r="B52" i="2"/>
  <c r="B40" i="2"/>
  <c r="B28" i="2"/>
  <c r="B70" i="2"/>
  <c r="B82" i="2"/>
  <c r="B94" i="2"/>
  <c r="B106" i="2"/>
  <c r="B118" i="2"/>
  <c r="B130" i="2"/>
  <c r="B142" i="2"/>
  <c r="B154" i="2"/>
  <c r="B166" i="2"/>
  <c r="B178" i="2"/>
  <c r="B190" i="2"/>
  <c r="B202" i="2"/>
  <c r="B214" i="2"/>
  <c r="B226" i="2"/>
  <c r="B238" i="2"/>
  <c r="B250" i="2"/>
  <c r="B262" i="2"/>
  <c r="B268" i="2"/>
  <c r="B15" i="2" l="1"/>
  <c r="B12" i="2"/>
  <c r="B9" i="2"/>
  <c r="B6" i="2"/>
  <c r="B267" i="2"/>
  <c r="B249" i="2"/>
  <c r="B225" i="2"/>
  <c r="B201" i="2"/>
  <c r="B177" i="2"/>
  <c r="B129" i="2"/>
  <c r="B105" i="2"/>
  <c r="B81" i="2"/>
  <c r="B27" i="2"/>
  <c r="B51" i="2"/>
  <c r="B219" i="2"/>
  <c r="B111" i="2"/>
  <c r="B75" i="2"/>
  <c r="B45" i="2"/>
  <c r="B192" i="2"/>
  <c r="B132" i="2"/>
  <c r="B96" i="2"/>
  <c r="B60" i="2"/>
  <c r="B222" i="2"/>
  <c r="B198" i="2"/>
  <c r="B174" i="2"/>
  <c r="B150" i="2"/>
  <c r="B126" i="2"/>
  <c r="B102" i="2"/>
  <c r="B78" i="2"/>
  <c r="B18" i="2"/>
  <c r="B42" i="2"/>
  <c r="B255" i="2"/>
  <c r="B231" i="2"/>
  <c r="B147" i="2"/>
  <c r="B99" i="2"/>
  <c r="B57" i="2"/>
  <c r="B228" i="2"/>
  <c r="B180" i="2"/>
  <c r="B144" i="2"/>
  <c r="B84" i="2"/>
  <c r="B24" i="2"/>
  <c r="B261" i="2"/>
  <c r="B237" i="2"/>
  <c r="B213" i="2"/>
  <c r="B189" i="2"/>
  <c r="B165" i="2"/>
  <c r="B141" i="2"/>
  <c r="B117" i="2"/>
  <c r="B93" i="2"/>
  <c r="B69" i="2"/>
  <c r="B39" i="2"/>
  <c r="B63" i="2"/>
  <c r="B183" i="2"/>
  <c r="B135" i="2"/>
  <c r="B87" i="2"/>
  <c r="B21" i="2"/>
  <c r="B264" i="2"/>
  <c r="B216" i="2"/>
  <c r="B156" i="2"/>
  <c r="B120" i="2"/>
  <c r="B36" i="2"/>
  <c r="B258" i="2"/>
  <c r="B234" i="2"/>
  <c r="B210" i="2"/>
  <c r="B186" i="2"/>
  <c r="B162" i="2"/>
  <c r="B138" i="2"/>
  <c r="B114" i="2"/>
  <c r="B90" i="2"/>
  <c r="B66" i="2"/>
  <c r="B30" i="2"/>
  <c r="B54" i="2"/>
  <c r="B243" i="2"/>
  <c r="B207" i="2"/>
  <c r="B171" i="2"/>
  <c r="B123" i="2"/>
  <c r="B33" i="2"/>
  <c r="B252" i="2"/>
  <c r="B204" i="2"/>
  <c r="B168" i="2"/>
  <c r="B108" i="2"/>
  <c r="B72" i="2"/>
  <c r="B48" i="2"/>
  <c r="B153" i="2"/>
  <c r="B159" i="2"/>
  <c r="B240" i="2"/>
  <c r="B246" i="2"/>
  <c r="B195" i="2"/>
</calcChain>
</file>

<file path=xl/sharedStrings.xml><?xml version="1.0" encoding="utf-8"?>
<sst xmlns="http://schemas.openxmlformats.org/spreadsheetml/2006/main" count="711" uniqueCount="209">
  <si>
    <t>Brasil</t>
  </si>
  <si>
    <t>Trimestre</t>
  </si>
  <si>
    <t>TARGET</t>
  </si>
  <si>
    <t>IBGE</t>
  </si>
  <si>
    <t>CNT</t>
  </si>
  <si>
    <t>Índice Quantum</t>
  </si>
  <si>
    <t>ITCC</t>
  </si>
  <si>
    <t>FUNCEX</t>
  </si>
  <si>
    <t>DADOS</t>
  </si>
  <si>
    <t>SEM</t>
  </si>
  <si>
    <t>AJUSTE</t>
  </si>
  <si>
    <t>SAZONAL</t>
  </si>
  <si>
    <t>1995=100</t>
  </si>
  <si>
    <t>Variável - Série encadeada do índice de volume trimestral (Base: média 1995 = 100) (Número-índice)</t>
  </si>
  <si>
    <t>Setores e subsetores - PIB a preços de mercado</t>
  </si>
  <si>
    <t>PIBpm</t>
  </si>
  <si>
    <t>Milho</t>
  </si>
  <si>
    <t>Saúde</t>
  </si>
  <si>
    <t>Comércio</t>
  </si>
  <si>
    <t>Educação</t>
  </si>
  <si>
    <t>Qtde produzida</t>
  </si>
  <si>
    <t>PAM/LSPA</t>
  </si>
  <si>
    <t>PMC</t>
  </si>
  <si>
    <t>IPEADATA</t>
  </si>
  <si>
    <t xml:space="preserve">Consumo - energia elétrica - comércio - qde. - GWh - Eletrobras - ELETRO12_CEECOM12 - </t>
  </si>
  <si>
    <t xml:space="preserve">Consumo - energia elétrica - indústria - qde. - GWh - Eletrobras - ELETRO12_CEEIND12 - </t>
  </si>
  <si>
    <t xml:space="preserve">Consumo - energia elétrica - outros setores - qde. - GWh - Eletrobras - ELETRO12_CEEOUT12 - </t>
  </si>
  <si>
    <t xml:space="preserve">Consumo - energia elétrica - residência - qde. - GWh - Eletrobras - ELETRO12_CEERES12 - </t>
  </si>
  <si>
    <t xml:space="preserve">Consumo aparente - óleo diesel - média - qde./dia - Barril (mil)  - Agência Nacional do Petróleo (ANP) - ANP12_COLDIE12 - </t>
  </si>
  <si>
    <t>Indústria</t>
  </si>
  <si>
    <t>Outros</t>
  </si>
  <si>
    <t>Residências</t>
  </si>
  <si>
    <t>Diesel</t>
  </si>
  <si>
    <t>Eletrobrás</t>
  </si>
  <si>
    <t>1996=100</t>
  </si>
  <si>
    <t>2012=100</t>
  </si>
  <si>
    <t>01 - AGROPEC</t>
  </si>
  <si>
    <t>02 - IND_EXTRAT</t>
  </si>
  <si>
    <t>PIM-PF</t>
  </si>
  <si>
    <t>3.10 Fabricação de produtos alimentícios</t>
  </si>
  <si>
    <t>3.11 Fabricação de bebidas</t>
  </si>
  <si>
    <t>3.12 Fabricação de produtos do fumo</t>
  </si>
  <si>
    <t>3.13 Fabricação de produtos têxteis</t>
  </si>
  <si>
    <t>3.14 Confecção de artigos do vestuário e acessórios</t>
  </si>
  <si>
    <t>3.15 Preparação de couros e fabricação de artefatos de couro, artigos para viagem e calçados</t>
  </si>
  <si>
    <t>3.16 Fabricação de produtos de madeira</t>
  </si>
  <si>
    <t>3.17 Fabricação de celulose, papel e produtos de papel</t>
  </si>
  <si>
    <t>3.19 Fabricação de coque, de produtos derivados do petróleo e de biocombustíveis</t>
  </si>
  <si>
    <t>3.20B Fabricação de sabões, detergentes, produtos de limpeza, cosméticos, produtos de perfumaria e de higiene pessoal</t>
  </si>
  <si>
    <t>3.20C Fabricação de outros produtos químicos</t>
  </si>
  <si>
    <t>3.21 Fabricação de produtos farmoquímicos e farmacêuticos</t>
  </si>
  <si>
    <t>3.22 Fabricação de produtos de borracha e de material plástico</t>
  </si>
  <si>
    <t>3.23 Fabricação de produtos de minerais não-metálicos</t>
  </si>
  <si>
    <t>3.24 Metalurgia</t>
  </si>
  <si>
    <t>3.25 Fabricação de produtos de metal, exceto máquinas e equipamentos</t>
  </si>
  <si>
    <t>3.26 Fabricação de equipamentos de informática, produtos eletrônicos e ópticos</t>
  </si>
  <si>
    <t>3.27 Fabricação de máquinas, aparelhos e materiais elétricos</t>
  </si>
  <si>
    <t>3.28 Fabricação de máquinas e equipamentos</t>
  </si>
  <si>
    <t>3.29 Fabricação de veículos automotores, reboques e carrocerias</t>
  </si>
  <si>
    <t>3.30 Fabricação de outros equipamentos de transporte, exceto veículos automotores</t>
  </si>
  <si>
    <t>3.31 Fabricação de móveis</t>
  </si>
  <si>
    <t>3.32 Fabricação de produtos diversos</t>
  </si>
  <si>
    <t>2 Indústrias extrativas</t>
  </si>
  <si>
    <t>03 - IND_TRANSF</t>
  </si>
  <si>
    <t>Tabela 3653 (2012=100)</t>
  </si>
  <si>
    <t>04 - IND_SIUP</t>
  </si>
  <si>
    <t>05 - IND_CONSTR</t>
  </si>
  <si>
    <t>Tabela XXX (2012=100)</t>
  </si>
  <si>
    <t>06 - SERV_COM</t>
  </si>
  <si>
    <t>Insumos</t>
  </si>
  <si>
    <t>Tabela 3418 (2014=100)</t>
  </si>
  <si>
    <t>Combustíveis e lubificantes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</si>
  <si>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</si>
  <si>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</si>
  <si>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</si>
  <si>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</si>
  <si>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</si>
  <si>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</si>
  <si>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</si>
  <si>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Veículos, motocicletas, partes e peças</t>
  </si>
  <si>
    <t>Tabela 3419 (2014=100)</t>
  </si>
  <si>
    <t>Material de construção</t>
  </si>
  <si>
    <t>Cana-de-açucar</t>
  </si>
  <si>
    <t>Tab 3653 - 2 Indústrias extrativas</t>
  </si>
  <si>
    <t>Tab 3653 - 3.10 Fabricação de produtos alimentícios</t>
  </si>
  <si>
    <t>PMC (Tab 3418)</t>
  </si>
  <si>
    <t>2014=100</t>
  </si>
  <si>
    <t>PMC (Tab 3419)</t>
  </si>
  <si>
    <t>3 Indústrias de transformação</t>
  </si>
  <si>
    <t>PMC (Tab 3417)</t>
  </si>
  <si>
    <t>Tabela 3417 (2014=100)</t>
  </si>
  <si>
    <t>Comércio varejista ampliado</t>
  </si>
  <si>
    <t>PMC (Tab 3416)</t>
  </si>
  <si>
    <t xml:space="preserve">Comércio varejista </t>
  </si>
  <si>
    <t>Tabela 3416 (2014=100)</t>
  </si>
  <si>
    <t>milho</t>
  </si>
  <si>
    <t>cana</t>
  </si>
  <si>
    <t>mensalização da colheita (IBGE/Censo 2006)</t>
  </si>
  <si>
    <t>mês</t>
  </si>
  <si>
    <t>99 - OUTROS</t>
  </si>
  <si>
    <t>Exportações</t>
  </si>
  <si>
    <t>Importações</t>
  </si>
  <si>
    <t xml:space="preserve"> ? =100</t>
  </si>
  <si>
    <t>ANP (IPEADATA)</t>
  </si>
  <si>
    <t>ABCR</t>
  </si>
  <si>
    <t>Número de empregados</t>
  </si>
  <si>
    <t>CAGED (ajuste pela RAIS)</t>
  </si>
  <si>
    <t xml:space="preserve">MTE </t>
  </si>
  <si>
    <t>Aluguel</t>
  </si>
  <si>
    <t>Transportes</t>
  </si>
  <si>
    <t>Alojamento</t>
  </si>
  <si>
    <t>Número do empregados</t>
  </si>
  <si>
    <t>1999=100</t>
  </si>
  <si>
    <t>Índice ABCR</t>
  </si>
  <si>
    <t>Veículos Pesados</t>
  </si>
  <si>
    <t>Crédito</t>
  </si>
  <si>
    <t>21277 - Concessões de crédito com recursos livres - Série encadeada ao crédito referencial - Total - R$ (milhões)</t>
  </si>
  <si>
    <t>BCB</t>
  </si>
  <si>
    <t>R$ nominal</t>
  </si>
  <si>
    <t>2001=100</t>
  </si>
  <si>
    <t>Nominal</t>
  </si>
  <si>
    <t>1996 Q1</t>
  </si>
  <si>
    <t>1997 Q1</t>
  </si>
  <si>
    <t>1998 Q1</t>
  </si>
  <si>
    <t>1999 Q1</t>
  </si>
  <si>
    <t>2000 Q1</t>
  </si>
  <si>
    <t>2001 Q1</t>
  </si>
  <si>
    <t>1996 Q2</t>
  </si>
  <si>
    <t>1996 Q3</t>
  </si>
  <si>
    <t>1996 Q4</t>
  </si>
  <si>
    <t>1997 Q2</t>
  </si>
  <si>
    <t>1997 Q3</t>
  </si>
  <si>
    <t>1997 Q4</t>
  </si>
  <si>
    <t>1998 Q2</t>
  </si>
  <si>
    <t>1998 Q3</t>
  </si>
  <si>
    <t>1998 Q4</t>
  </si>
  <si>
    <t>1999 Q2</t>
  </si>
  <si>
    <t>1999 Q3</t>
  </si>
  <si>
    <t>1999 Q4</t>
  </si>
  <si>
    <t>2000 Q2</t>
  </si>
  <si>
    <t>2000 Q3</t>
  </si>
  <si>
    <t>2000 Q4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</si>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</sst>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"/>
    <numFmt numFmtId="165" formatCode="0.0"/>
    <numFmt numFmtId="166" formatCode="0_ ;\-0\ "/>
  </numFmts>
  <fonts count="10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64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applyNumberFormat="1"/>
    <xf numFmtId="0" fontId="3" fillId="2" borderId="0" xfId="0" applyFont="1" applyFill="1"/>
    <xf numFmtId="0" fontId="4" fillId="0" borderId="0" xfId="0" applyFo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/>
    <xf numFmtId="0" fontId="3" fillId="0" borderId="0" xfId="0" applyFont="1" applyFill="1"/>
    <xf numFmtId="0" fontId="0" fillId="3" borderId="0" xfId="0" applyFill="1" applyAlignment="1">
      <alignment horizontal="center"/>
    </xf>
    <xf numFmtId="0" fontId="4" fillId="4" borderId="0" xfId="0" applyFont="1" applyFill="1"/>
    <xf numFmtId="0" fontId="3" fillId="0" borderId="0" xfId="0" applyFont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/>
    </xf>
    <xf numFmtId="3" fontId="7" fillId="0" borderId="0" xfId="0" applyNumberFormat="1" applyFont="1" applyFill="1" applyBorder="1" applyAlignment="1" applyProtection="1"/>
    <xf numFmtId="3" fontId="7" fillId="0" borderId="0" xfId="1" applyNumberFormat="1" applyFont="1" applyFill="1" applyBorder="1" applyAlignment="1" applyProtection="1"/>
    <xf numFmtId="164" fontId="7" fillId="0" borderId="0" xfId="1" applyNumberFormat="1" applyFont="1" applyFill="1" applyBorder="1" applyAlignment="1" applyProtection="1"/>
    <xf numFmtId="165" fontId="0" fillId="0" borderId="0" xfId="0" applyNumberFormat="1"/>
    <xf numFmtId="2" fontId="0" fillId="0" borderId="0" xfId="0" applyNumberFormat="1" applyFill="1"/>
    <xf numFmtId="0" fontId="4" fillId="0" borderId="0" xfId="0" applyFont="1" applyAlignment="1">
      <alignment horizontal="center"/>
    </xf>
    <xf numFmtId="166" fontId="2" fillId="0" borderId="0" xfId="2" applyNumberFormat="1" applyFont="1" applyBorder="1" applyAlignment="1">
      <alignment horizontal="right" vertical="center"/>
    </xf>
    <xf numFmtId="166" fontId="0" fillId="0" borderId="0" xfId="2" applyNumberFormat="1" applyFont="1" applyBorder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165" fontId="0" fillId="0" borderId="1" xfId="0" applyNumberFormat="1" applyBorder="1"/>
    <xf numFmtId="0" fontId="3" fillId="0" borderId="0" xfId="0" applyFont="1" applyAlignment="1">
      <alignment horizontal="center"/>
    </xf>
    <xf numFmtId="164" fontId="9" fillId="0" borderId="0" xfId="1" applyNumberFormat="1" applyFont="1" applyFill="1" applyBorder="1" applyAlignment="1" applyProtection="1"/>
    <xf numFmtId="165" fontId="0" fillId="0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</cellXfs>
  <cellStyles count="3">
    <cellStyle name="Normal" xfId="0" builtinId="0"/>
    <cellStyle name="Normal 2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5"/>
  <sheetViews>
    <sheetView workbookViewId="0">
      <selection activeCell="C10" sqref="C10"/>
    </sheetView>
  </sheetViews>
  <sheetFormatPr defaultRowHeight="15" x14ac:dyDescent="0.25"/>
  <cols>
    <col min="1" max="1" width="9.140625" style="17"/>
    <col min="2" max="2" width="7.28515625" bestFit="1" customWidth="1"/>
    <col min="3" max="88" width="10"/>
  </cols>
  <sheetData>
    <row r="1" spans="1:90" x14ac:dyDescent="0.25">
      <c r="C1" t="s">
        <v>3</v>
      </c>
    </row>
    <row r="2" spans="1:90" x14ac:dyDescent="0.25">
      <c r="C2" s="9" t="s">
        <v>13</v>
      </c>
      <c r="D2" s="9"/>
      <c r="E2" s="9"/>
      <c r="F2" s="9"/>
      <c r="G2" s="9"/>
      <c r="H2" s="11"/>
    </row>
    <row r="3" spans="1:90" s="7" customFormat="1" x14ac:dyDescent="0.25">
      <c r="B3" s="6"/>
      <c r="C3" s="9" t="s">
        <v>0</v>
      </c>
      <c r="D3" s="9"/>
      <c r="E3" s="9"/>
      <c r="F3" s="9"/>
      <c r="G3" s="9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s="7" customFormat="1" x14ac:dyDescent="0.25">
      <c r="B4" s="8"/>
      <c r="C4" s="9" t="s">
        <v>14</v>
      </c>
      <c r="D4" s="9"/>
      <c r="E4" s="9"/>
      <c r="F4" s="9"/>
      <c r="G4" s="9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s="7" customFormat="1" x14ac:dyDescent="0.25">
      <c r="B5" s="6"/>
      <c r="C5" s="9" t="s">
        <v>1</v>
      </c>
      <c r="D5" s="9"/>
      <c r="E5" s="9"/>
      <c r="F5" s="9"/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s="7" customFormat="1" x14ac:dyDescent="0.25">
      <c r="C6" s="10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s="7" customFormat="1" x14ac:dyDescent="0.25">
      <c r="C7" s="10" t="s">
        <v>15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x14ac:dyDescent="0.25">
      <c r="A8" s="17" t="s">
        <v>121</v>
      </c>
      <c r="B8" s="1">
        <v>35125</v>
      </c>
      <c r="C8" s="17">
        <v>96.84</v>
      </c>
    </row>
    <row r="9" spans="1:90" x14ac:dyDescent="0.25">
      <c r="A9" s="17" t="s">
        <v>127</v>
      </c>
      <c r="B9" s="1">
        <v>35217</v>
      </c>
      <c r="C9" s="17">
        <v>100.12</v>
      </c>
    </row>
    <row r="10" spans="1:90" x14ac:dyDescent="0.25">
      <c r="A10" s="17" t="s">
        <v>128</v>
      </c>
      <c r="B10" s="1">
        <v>35309</v>
      </c>
      <c r="C10" s="17">
        <v>107.56</v>
      </c>
    </row>
    <row r="11" spans="1:90" x14ac:dyDescent="0.25">
      <c r="A11" s="17" t="s">
        <v>129</v>
      </c>
      <c r="B11" s="1">
        <v>35400</v>
      </c>
      <c r="C11" s="17">
        <v>104.31</v>
      </c>
    </row>
    <row r="12" spans="1:90" x14ac:dyDescent="0.25">
      <c r="A12" s="17" t="s">
        <v>122</v>
      </c>
      <c r="B12" s="1">
        <v>35490</v>
      </c>
      <c r="C12" s="17">
        <v>100.13</v>
      </c>
    </row>
    <row r="13" spans="1:90" x14ac:dyDescent="0.25">
      <c r="A13" s="17" t="s">
        <v>130</v>
      </c>
      <c r="B13" s="1">
        <v>35582</v>
      </c>
      <c r="C13" s="17">
        <v>104.88</v>
      </c>
    </row>
    <row r="14" spans="1:90" x14ac:dyDescent="0.25">
      <c r="A14" s="17" t="s">
        <v>131</v>
      </c>
      <c r="B14" s="1">
        <v>35674</v>
      </c>
      <c r="C14" s="17">
        <v>109.49</v>
      </c>
    </row>
    <row r="15" spans="1:90" x14ac:dyDescent="0.25">
      <c r="A15" s="17" t="s">
        <v>132</v>
      </c>
      <c r="B15" s="1">
        <v>35765</v>
      </c>
      <c r="C15" s="17">
        <v>108.21</v>
      </c>
    </row>
    <row r="16" spans="1:90" x14ac:dyDescent="0.25">
      <c r="A16" s="17" t="s">
        <v>123</v>
      </c>
      <c r="B16" s="1">
        <v>35855</v>
      </c>
      <c r="C16" s="17">
        <v>101.14</v>
      </c>
    </row>
    <row r="17" spans="1:3" x14ac:dyDescent="0.25">
      <c r="A17" s="17" t="s">
        <v>133</v>
      </c>
      <c r="B17" s="1">
        <v>35947</v>
      </c>
      <c r="C17" s="17">
        <v>106.46</v>
      </c>
    </row>
    <row r="18" spans="1:3" x14ac:dyDescent="0.25">
      <c r="A18" s="17" t="s">
        <v>134</v>
      </c>
      <c r="B18" s="1">
        <v>36039</v>
      </c>
      <c r="C18" s="17">
        <v>109.88</v>
      </c>
    </row>
    <row r="19" spans="1:3" x14ac:dyDescent="0.25">
      <c r="A19" s="17" t="s">
        <v>135</v>
      </c>
      <c r="B19" s="1">
        <v>36130</v>
      </c>
      <c r="C19" s="17">
        <v>106.66</v>
      </c>
    </row>
    <row r="20" spans="1:3" x14ac:dyDescent="0.25">
      <c r="A20" s="17" t="s">
        <v>124</v>
      </c>
      <c r="B20" s="1">
        <v>36220</v>
      </c>
      <c r="C20" s="17">
        <v>101.92</v>
      </c>
    </row>
    <row r="21" spans="1:3" x14ac:dyDescent="0.25">
      <c r="A21" s="17" t="s">
        <v>136</v>
      </c>
      <c r="B21" s="1">
        <v>36312</v>
      </c>
      <c r="C21" s="17">
        <v>106.04</v>
      </c>
    </row>
    <row r="22" spans="1:3" x14ac:dyDescent="0.25">
      <c r="A22" s="17" t="s">
        <v>137</v>
      </c>
      <c r="B22" s="1">
        <v>36404</v>
      </c>
      <c r="C22" s="17">
        <v>109.2</v>
      </c>
    </row>
    <row r="23" spans="1:3" x14ac:dyDescent="0.25">
      <c r="A23" s="17" t="s">
        <v>138</v>
      </c>
      <c r="B23" s="1">
        <v>36495</v>
      </c>
      <c r="C23" s="17">
        <v>108.97</v>
      </c>
    </row>
    <row r="24" spans="1:3" x14ac:dyDescent="0.25">
      <c r="A24" s="17" t="s">
        <v>125</v>
      </c>
      <c r="B24" s="1">
        <v>36586</v>
      </c>
      <c r="C24" s="17">
        <v>106.4</v>
      </c>
    </row>
    <row r="25" spans="1:3" x14ac:dyDescent="0.25">
      <c r="A25" s="17" t="s">
        <v>139</v>
      </c>
      <c r="B25" s="1">
        <v>36678</v>
      </c>
      <c r="C25" s="17">
        <v>110.25</v>
      </c>
    </row>
    <row r="26" spans="1:3" x14ac:dyDescent="0.25">
      <c r="A26" s="17" t="s">
        <v>140</v>
      </c>
      <c r="B26" s="1">
        <v>36770</v>
      </c>
      <c r="C26" s="17">
        <v>114.19</v>
      </c>
    </row>
    <row r="27" spans="1:3" x14ac:dyDescent="0.25">
      <c r="A27" s="17" t="s">
        <v>141</v>
      </c>
      <c r="B27" s="1">
        <v>36861</v>
      </c>
      <c r="C27" s="17">
        <v>113.98</v>
      </c>
    </row>
    <row r="28" spans="1:3" x14ac:dyDescent="0.25">
      <c r="A28" s="17" t="s">
        <v>126</v>
      </c>
      <c r="B28" s="1">
        <v>36951</v>
      </c>
      <c r="C28" s="17">
        <v>110.1</v>
      </c>
    </row>
    <row r="29" spans="1:3" x14ac:dyDescent="0.25">
      <c r="A29" s="17" t="s">
        <v>142</v>
      </c>
      <c r="B29" s="1">
        <v>37043</v>
      </c>
      <c r="C29" s="17">
        <v>112.82</v>
      </c>
    </row>
    <row r="30" spans="1:3" x14ac:dyDescent="0.25">
      <c r="A30" s="17" t="s">
        <v>143</v>
      </c>
      <c r="B30" s="1">
        <v>37135</v>
      </c>
      <c r="C30" s="17">
        <v>114.71</v>
      </c>
    </row>
    <row r="31" spans="1:3" x14ac:dyDescent="0.25">
      <c r="A31" s="17" t="s">
        <v>144</v>
      </c>
      <c r="B31" s="1">
        <v>37226</v>
      </c>
      <c r="C31" s="17">
        <v>113.38</v>
      </c>
    </row>
    <row r="32" spans="1:3" x14ac:dyDescent="0.25">
      <c r="A32" s="17" t="s">
        <v>145</v>
      </c>
      <c r="B32" s="1">
        <v>37316</v>
      </c>
      <c r="C32" s="17">
        <v>110.63</v>
      </c>
    </row>
    <row r="33" spans="1:3" x14ac:dyDescent="0.25">
      <c r="A33" s="17" t="s">
        <v>146</v>
      </c>
      <c r="B33" s="1">
        <v>37408</v>
      </c>
      <c r="C33" s="17">
        <v>115.41</v>
      </c>
    </row>
    <row r="34" spans="1:3" x14ac:dyDescent="0.25">
      <c r="A34" s="17" t="s">
        <v>147</v>
      </c>
      <c r="B34" s="1">
        <v>37500</v>
      </c>
      <c r="C34" s="17">
        <v>119.5</v>
      </c>
    </row>
    <row r="35" spans="1:3" x14ac:dyDescent="0.25">
      <c r="A35" s="17" t="s">
        <v>148</v>
      </c>
      <c r="B35" s="1">
        <v>37591</v>
      </c>
      <c r="C35" s="17">
        <v>119.24</v>
      </c>
    </row>
    <row r="36" spans="1:3" x14ac:dyDescent="0.25">
      <c r="A36" s="17" t="s">
        <v>149</v>
      </c>
      <c r="B36" s="1">
        <v>37681</v>
      </c>
      <c r="C36" s="17">
        <v>113.58</v>
      </c>
    </row>
    <row r="37" spans="1:3" x14ac:dyDescent="0.25">
      <c r="A37" s="17" t="s">
        <v>150</v>
      </c>
      <c r="B37" s="1">
        <v>37773</v>
      </c>
      <c r="C37" s="17">
        <v>116.31</v>
      </c>
    </row>
    <row r="38" spans="1:3" x14ac:dyDescent="0.25">
      <c r="A38" s="17" t="s">
        <v>151</v>
      </c>
      <c r="B38" s="1">
        <v>37865</v>
      </c>
      <c r="C38" s="17">
        <v>120.25</v>
      </c>
    </row>
    <row r="39" spans="1:3" x14ac:dyDescent="0.25">
      <c r="A39" s="17" t="s">
        <v>152</v>
      </c>
      <c r="B39" s="1">
        <v>37956</v>
      </c>
      <c r="C39" s="17">
        <v>119.94</v>
      </c>
    </row>
    <row r="40" spans="1:3" x14ac:dyDescent="0.25">
      <c r="A40" s="17" t="s">
        <v>153</v>
      </c>
      <c r="B40" s="1">
        <v>38047</v>
      </c>
      <c r="C40" s="17">
        <v>117.98</v>
      </c>
    </row>
    <row r="41" spans="1:3" x14ac:dyDescent="0.25">
      <c r="A41" s="17" t="s">
        <v>154</v>
      </c>
      <c r="B41" s="1">
        <v>38139</v>
      </c>
      <c r="C41" s="17">
        <v>123.65</v>
      </c>
    </row>
    <row r="42" spans="1:3" x14ac:dyDescent="0.25">
      <c r="A42" s="17" t="s">
        <v>155</v>
      </c>
      <c r="B42" s="1">
        <v>38231</v>
      </c>
      <c r="C42" s="17">
        <v>128.13999999999999</v>
      </c>
    </row>
    <row r="43" spans="1:3" x14ac:dyDescent="0.25">
      <c r="A43" s="17" t="s">
        <v>156</v>
      </c>
      <c r="B43" s="1">
        <v>38322</v>
      </c>
      <c r="C43" s="17">
        <v>127.39</v>
      </c>
    </row>
    <row r="44" spans="1:3" x14ac:dyDescent="0.25">
      <c r="A44" s="17" t="s">
        <v>157</v>
      </c>
      <c r="B44" s="1">
        <v>38412</v>
      </c>
      <c r="C44" s="17">
        <v>122.92</v>
      </c>
    </row>
    <row r="45" spans="1:3" x14ac:dyDescent="0.25">
      <c r="A45" s="17" t="s">
        <v>158</v>
      </c>
      <c r="B45" s="1">
        <v>38504</v>
      </c>
      <c r="C45" s="17">
        <v>129.18</v>
      </c>
    </row>
    <row r="46" spans="1:3" x14ac:dyDescent="0.25">
      <c r="A46" s="17" t="s">
        <v>159</v>
      </c>
      <c r="B46" s="1">
        <v>38596</v>
      </c>
      <c r="C46" s="17">
        <v>130.85</v>
      </c>
    </row>
    <row r="47" spans="1:3" x14ac:dyDescent="0.25">
      <c r="A47" s="17" t="s">
        <v>160</v>
      </c>
      <c r="B47" s="1">
        <v>38687</v>
      </c>
      <c r="C47" s="17">
        <v>130.13</v>
      </c>
    </row>
    <row r="48" spans="1:3" x14ac:dyDescent="0.25">
      <c r="A48" s="17" t="s">
        <v>161</v>
      </c>
      <c r="B48" s="1">
        <v>38777</v>
      </c>
      <c r="C48" s="17">
        <v>128.18</v>
      </c>
    </row>
    <row r="49" spans="1:3" x14ac:dyDescent="0.25">
      <c r="A49" s="17" t="s">
        <v>162</v>
      </c>
      <c r="B49" s="1">
        <v>38869</v>
      </c>
      <c r="C49" s="17">
        <v>132.13</v>
      </c>
    </row>
    <row r="50" spans="1:3" x14ac:dyDescent="0.25">
      <c r="A50" s="17" t="s">
        <v>163</v>
      </c>
      <c r="B50" s="1">
        <v>38961</v>
      </c>
      <c r="C50" s="17">
        <v>136.72</v>
      </c>
    </row>
    <row r="51" spans="1:3" x14ac:dyDescent="0.25">
      <c r="A51" s="17" t="s">
        <v>164</v>
      </c>
      <c r="B51" s="1">
        <v>39052</v>
      </c>
      <c r="C51" s="17">
        <v>136.37</v>
      </c>
    </row>
    <row r="52" spans="1:3" x14ac:dyDescent="0.25">
      <c r="A52" s="17" t="s">
        <v>165</v>
      </c>
      <c r="B52" s="1">
        <v>39142</v>
      </c>
      <c r="C52" s="17">
        <v>134.84</v>
      </c>
    </row>
    <row r="53" spans="1:3" x14ac:dyDescent="0.25">
      <c r="A53" s="17" t="s">
        <v>166</v>
      </c>
      <c r="B53" s="1">
        <v>39234</v>
      </c>
      <c r="C53" s="17">
        <v>140.77000000000001</v>
      </c>
    </row>
    <row r="54" spans="1:3" x14ac:dyDescent="0.25">
      <c r="A54" s="17" t="s">
        <v>167</v>
      </c>
      <c r="B54" s="1">
        <v>39326</v>
      </c>
      <c r="C54" s="17">
        <v>144.75</v>
      </c>
    </row>
    <row r="55" spans="1:3" x14ac:dyDescent="0.25">
      <c r="A55" s="17" t="s">
        <v>168</v>
      </c>
      <c r="B55" s="1">
        <v>39417</v>
      </c>
      <c r="C55" s="17">
        <v>145.43</v>
      </c>
    </row>
    <row r="56" spans="1:3" x14ac:dyDescent="0.25">
      <c r="A56" s="17" t="s">
        <v>169</v>
      </c>
      <c r="B56" s="1">
        <v>39508</v>
      </c>
      <c r="C56" s="17">
        <v>143.13999999999999</v>
      </c>
    </row>
    <row r="57" spans="1:3" x14ac:dyDescent="0.25">
      <c r="A57" s="17" t="s">
        <v>170</v>
      </c>
      <c r="B57" s="1">
        <v>39600</v>
      </c>
      <c r="C57" s="17">
        <v>149.69</v>
      </c>
    </row>
    <row r="58" spans="1:3" x14ac:dyDescent="0.25">
      <c r="A58" s="17" t="s">
        <v>171</v>
      </c>
      <c r="B58" s="1">
        <v>39692</v>
      </c>
      <c r="C58" s="17">
        <v>154.86000000000001</v>
      </c>
    </row>
    <row r="59" spans="1:3" x14ac:dyDescent="0.25">
      <c r="A59" s="17" t="s">
        <v>172</v>
      </c>
      <c r="B59" s="1">
        <v>39783</v>
      </c>
      <c r="C59" s="17">
        <v>146.91999999999999</v>
      </c>
    </row>
    <row r="60" spans="1:3" x14ac:dyDescent="0.25">
      <c r="A60" s="17" t="s">
        <v>173</v>
      </c>
      <c r="B60" s="1">
        <v>39873</v>
      </c>
      <c r="C60" s="17">
        <v>139.66999999999999</v>
      </c>
    </row>
    <row r="61" spans="1:3" x14ac:dyDescent="0.25">
      <c r="A61" s="17" t="s">
        <v>174</v>
      </c>
      <c r="B61" s="1">
        <v>39965</v>
      </c>
      <c r="C61" s="17">
        <v>146.38999999999999</v>
      </c>
    </row>
    <row r="62" spans="1:3" x14ac:dyDescent="0.25">
      <c r="A62" s="17" t="s">
        <v>175</v>
      </c>
      <c r="B62" s="1">
        <v>40057</v>
      </c>
      <c r="C62" s="17">
        <v>153.06</v>
      </c>
    </row>
    <row r="63" spans="1:3" x14ac:dyDescent="0.25">
      <c r="A63" s="17" t="s">
        <v>176</v>
      </c>
      <c r="B63" s="1">
        <v>40148</v>
      </c>
      <c r="C63" s="17">
        <v>154.75</v>
      </c>
    </row>
    <row r="64" spans="1:3" x14ac:dyDescent="0.25">
      <c r="A64" s="17" t="s">
        <v>177</v>
      </c>
      <c r="B64" s="1">
        <v>40238</v>
      </c>
      <c r="C64" s="17">
        <v>152.53</v>
      </c>
    </row>
    <row r="65" spans="1:3" x14ac:dyDescent="0.25">
      <c r="A65" s="17" t="s">
        <v>178</v>
      </c>
      <c r="B65" s="1">
        <v>40330</v>
      </c>
      <c r="C65" s="17">
        <v>158.86000000000001</v>
      </c>
    </row>
    <row r="66" spans="1:3" x14ac:dyDescent="0.25">
      <c r="A66" s="17" t="s">
        <v>179</v>
      </c>
      <c r="B66" s="1">
        <v>40422</v>
      </c>
      <c r="C66" s="17">
        <v>163.63</v>
      </c>
    </row>
    <row r="67" spans="1:3" x14ac:dyDescent="0.25">
      <c r="A67" s="17" t="s">
        <v>180</v>
      </c>
      <c r="B67" s="1">
        <v>40513</v>
      </c>
      <c r="C67" s="17">
        <v>163.55000000000001</v>
      </c>
    </row>
    <row r="68" spans="1:3" x14ac:dyDescent="0.25">
      <c r="A68" s="17" t="s">
        <v>181</v>
      </c>
      <c r="B68" s="1">
        <v>40603</v>
      </c>
      <c r="C68" s="17">
        <v>160.44999999999999</v>
      </c>
    </row>
    <row r="69" spans="1:3" x14ac:dyDescent="0.25">
      <c r="A69" s="17" t="s">
        <v>182</v>
      </c>
      <c r="B69" s="1">
        <v>40695</v>
      </c>
      <c r="C69" s="17">
        <v>166.33</v>
      </c>
    </row>
    <row r="70" spans="1:3" x14ac:dyDescent="0.25">
      <c r="A70" s="17" t="s">
        <v>183</v>
      </c>
      <c r="B70" s="1">
        <v>40787</v>
      </c>
      <c r="C70" s="17">
        <v>169.41</v>
      </c>
    </row>
    <row r="71" spans="1:3" x14ac:dyDescent="0.25">
      <c r="A71" s="17" t="s">
        <v>184</v>
      </c>
      <c r="B71" s="1">
        <v>40878</v>
      </c>
      <c r="C71" s="17">
        <v>167.75</v>
      </c>
    </row>
    <row r="72" spans="1:3" x14ac:dyDescent="0.25">
      <c r="A72" s="17" t="s">
        <v>185</v>
      </c>
      <c r="B72" s="1">
        <v>40969</v>
      </c>
      <c r="C72" s="17">
        <v>163.19</v>
      </c>
    </row>
    <row r="73" spans="1:3" x14ac:dyDescent="0.25">
      <c r="A73" s="17" t="s">
        <v>186</v>
      </c>
      <c r="B73" s="1">
        <v>41061</v>
      </c>
      <c r="C73" s="17">
        <v>167.97</v>
      </c>
    </row>
    <row r="74" spans="1:3" x14ac:dyDescent="0.25">
      <c r="A74" s="17" t="s">
        <v>187</v>
      </c>
      <c r="B74" s="1">
        <v>41153</v>
      </c>
      <c r="C74" s="17">
        <v>173.63</v>
      </c>
    </row>
    <row r="75" spans="1:3" x14ac:dyDescent="0.25">
      <c r="A75" s="17" t="s">
        <v>188</v>
      </c>
      <c r="B75" s="1">
        <v>41244</v>
      </c>
      <c r="C75" s="17">
        <v>171.92</v>
      </c>
    </row>
    <row r="76" spans="1:3" x14ac:dyDescent="0.25">
      <c r="A76" s="17" t="s">
        <v>189</v>
      </c>
      <c r="B76" s="1">
        <v>41334</v>
      </c>
      <c r="C76" s="17">
        <v>167.63</v>
      </c>
    </row>
    <row r="77" spans="1:3" x14ac:dyDescent="0.25">
      <c r="A77" s="17" t="s">
        <v>190</v>
      </c>
      <c r="B77" s="1">
        <v>41426</v>
      </c>
      <c r="C77" s="17">
        <v>174.73</v>
      </c>
    </row>
    <row r="78" spans="1:3" x14ac:dyDescent="0.25">
      <c r="A78" s="17" t="s">
        <v>191</v>
      </c>
      <c r="B78" s="1">
        <v>41518</v>
      </c>
      <c r="C78" s="17">
        <v>178.42</v>
      </c>
    </row>
    <row r="79" spans="1:3" x14ac:dyDescent="0.25">
      <c r="A79" s="17" t="s">
        <v>192</v>
      </c>
      <c r="B79" s="1">
        <v>41609</v>
      </c>
      <c r="C79" s="17">
        <v>176.26</v>
      </c>
    </row>
    <row r="80" spans="1:3" x14ac:dyDescent="0.25">
      <c r="A80" s="17" t="s">
        <v>193</v>
      </c>
      <c r="B80" s="1">
        <v>41699</v>
      </c>
      <c r="C80" s="17">
        <v>173.44</v>
      </c>
    </row>
    <row r="81" spans="1:3" x14ac:dyDescent="0.25">
      <c r="A81" s="17" t="s">
        <v>194</v>
      </c>
      <c r="B81" s="1">
        <v>41791</v>
      </c>
      <c r="C81" s="17">
        <v>173.95</v>
      </c>
    </row>
    <row r="82" spans="1:3" x14ac:dyDescent="0.25">
      <c r="A82" s="17" t="s">
        <v>195</v>
      </c>
      <c r="B82" s="1">
        <v>41883</v>
      </c>
      <c r="C82" s="17">
        <v>177.27</v>
      </c>
    </row>
    <row r="83" spans="1:3" x14ac:dyDescent="0.25">
      <c r="A83" s="17" t="s">
        <v>196</v>
      </c>
      <c r="B83" s="1">
        <v>41974</v>
      </c>
      <c r="C83" s="17">
        <v>175.88</v>
      </c>
    </row>
    <row r="84" spans="1:3" x14ac:dyDescent="0.25">
      <c r="A84" s="17" t="s">
        <v>197</v>
      </c>
      <c r="B84" s="1">
        <v>42064</v>
      </c>
      <c r="C84" s="17">
        <v>170.68</v>
      </c>
    </row>
    <row r="85" spans="1:3" x14ac:dyDescent="0.25">
      <c r="A85" s="17" t="s">
        <v>198</v>
      </c>
      <c r="B85" s="1">
        <v>42156</v>
      </c>
      <c r="C85" s="17">
        <v>169.24</v>
      </c>
    </row>
    <row r="86" spans="1:3" x14ac:dyDescent="0.25">
      <c r="A86" s="17" t="s">
        <v>199</v>
      </c>
      <c r="B86" s="1">
        <v>42248</v>
      </c>
      <c r="C86" s="17">
        <v>169.72</v>
      </c>
    </row>
    <row r="87" spans="1:3" x14ac:dyDescent="0.25">
      <c r="A87" s="17" t="s">
        <v>200</v>
      </c>
      <c r="B87" s="1">
        <v>42339</v>
      </c>
      <c r="C87" s="17">
        <v>166.06</v>
      </c>
    </row>
    <row r="88" spans="1:3" x14ac:dyDescent="0.25">
      <c r="A88" s="17" t="s">
        <v>201</v>
      </c>
      <c r="B88" s="1">
        <v>42430</v>
      </c>
      <c r="C88" s="17">
        <v>161.72</v>
      </c>
    </row>
    <row r="89" spans="1:3" x14ac:dyDescent="0.25">
      <c r="A89" s="17" t="s">
        <v>202</v>
      </c>
      <c r="B89" s="1">
        <v>42522</v>
      </c>
      <c r="C89" s="17">
        <v>163.49</v>
      </c>
    </row>
    <row r="90" spans="1:3" x14ac:dyDescent="0.25">
      <c r="A90" s="17" t="s">
        <v>203</v>
      </c>
      <c r="B90" s="1">
        <v>42614</v>
      </c>
      <c r="C90" s="17">
        <v>165.17</v>
      </c>
    </row>
    <row r="91" spans="1:3" x14ac:dyDescent="0.25">
      <c r="A91" s="17" t="s">
        <v>204</v>
      </c>
      <c r="B91" s="1">
        <v>42705</v>
      </c>
      <c r="C91" s="17">
        <v>161.91999999999999</v>
      </c>
    </row>
    <row r="92" spans="1:3" x14ac:dyDescent="0.25">
      <c r="A92" s="17" t="s">
        <v>205</v>
      </c>
      <c r="B92" s="1">
        <v>42795</v>
      </c>
      <c r="C92" s="17">
        <v>161.71</v>
      </c>
    </row>
    <row r="93" spans="1:3" x14ac:dyDescent="0.25">
      <c r="A93" s="17" t="s">
        <v>206</v>
      </c>
      <c r="B93" s="1">
        <v>42887</v>
      </c>
      <c r="C93" s="17">
        <v>164.17</v>
      </c>
    </row>
    <row r="94" spans="1:3" x14ac:dyDescent="0.25">
      <c r="A94" s="17" t="s">
        <v>207</v>
      </c>
      <c r="B94" s="1">
        <v>42979</v>
      </c>
      <c r="C94" s="17">
        <v>167.51</v>
      </c>
    </row>
    <row r="95" spans="1:3" x14ac:dyDescent="0.25">
      <c r="A95" s="17" t="s">
        <v>208</v>
      </c>
      <c r="B95" s="1">
        <v>43070</v>
      </c>
      <c r="C95" s="17">
        <v>165.35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6"/>
  <sheetViews>
    <sheetView tabSelected="1" workbookViewId="0">
      <pane xSplit="1" ySplit="5" topLeftCell="AT256" activePane="bottomRight" state="frozen"/>
      <selection pane="topRight" activeCell="B1" sqref="B1"/>
      <selection pane="bottomLeft" activeCell="A6" sqref="A6"/>
      <selection pane="bottomRight" activeCell="C271" sqref="C271:BD271"/>
    </sheetView>
  </sheetViews>
  <sheetFormatPr defaultRowHeight="15" x14ac:dyDescent="0.25"/>
  <cols>
    <col min="1" max="1" width="13.140625" customWidth="1"/>
    <col min="2" max="2" width="17" customWidth="1"/>
    <col min="3" max="3" width="16" customWidth="1"/>
    <col min="4" max="29" width="16" style="17" customWidth="1"/>
    <col min="30" max="33" width="16" style="12" customWidth="1"/>
    <col min="34" max="34" width="16" customWidth="1"/>
    <col min="35" max="45" width="16" style="17" customWidth="1"/>
    <col min="46" max="46" width="16" style="27" customWidth="1"/>
    <col min="47" max="56" width="16" customWidth="1"/>
  </cols>
  <sheetData>
    <row r="1" spans="1:59" x14ac:dyDescent="0.25">
      <c r="A1" s="14" t="s">
        <v>8</v>
      </c>
      <c r="B1" s="3" t="s">
        <v>2</v>
      </c>
      <c r="C1" s="17" t="s">
        <v>36</v>
      </c>
      <c r="D1" s="17" t="s">
        <v>36</v>
      </c>
      <c r="E1" s="17" t="s">
        <v>37</v>
      </c>
      <c r="F1" s="17" t="s">
        <v>63</v>
      </c>
      <c r="G1" s="17" t="s">
        <v>63</v>
      </c>
      <c r="H1" s="17" t="s">
        <v>63</v>
      </c>
      <c r="I1" s="17" t="s">
        <v>63</v>
      </c>
      <c r="J1" s="17" t="s">
        <v>63</v>
      </c>
      <c r="K1" s="17" t="s">
        <v>63</v>
      </c>
      <c r="L1" s="17" t="s">
        <v>63</v>
      </c>
      <c r="M1" s="17" t="s">
        <v>63</v>
      </c>
      <c r="N1" s="17" t="s">
        <v>63</v>
      </c>
      <c r="O1" s="17" t="s">
        <v>63</v>
      </c>
      <c r="P1" s="17" t="s">
        <v>63</v>
      </c>
      <c r="Q1" s="17" t="s">
        <v>63</v>
      </c>
      <c r="R1" s="17" t="s">
        <v>63</v>
      </c>
      <c r="S1" s="17" t="s">
        <v>63</v>
      </c>
      <c r="T1" s="17" t="s">
        <v>63</v>
      </c>
      <c r="U1" s="17" t="s">
        <v>63</v>
      </c>
      <c r="V1" s="17" t="s">
        <v>63</v>
      </c>
      <c r="W1" s="17" t="s">
        <v>63</v>
      </c>
      <c r="X1" s="17" t="s">
        <v>63</v>
      </c>
      <c r="Y1" s="17" t="s">
        <v>63</v>
      </c>
      <c r="Z1" s="17" t="s">
        <v>63</v>
      </c>
      <c r="AA1" s="17" t="s">
        <v>63</v>
      </c>
      <c r="AB1" s="17" t="s">
        <v>63</v>
      </c>
      <c r="AC1" s="17" t="s">
        <v>63</v>
      </c>
      <c r="AD1" s="12" t="s">
        <v>65</v>
      </c>
      <c r="AE1" s="12" t="s">
        <v>65</v>
      </c>
      <c r="AF1" s="12" t="s">
        <v>65</v>
      </c>
      <c r="AG1" s="12" t="s">
        <v>65</v>
      </c>
      <c r="AH1" s="17" t="s">
        <v>66</v>
      </c>
      <c r="AI1" s="17" t="s">
        <v>68</v>
      </c>
      <c r="AJ1" s="17" t="s">
        <v>68</v>
      </c>
      <c r="AK1" s="17" t="s">
        <v>68</v>
      </c>
      <c r="AL1" s="17" t="s">
        <v>68</v>
      </c>
      <c r="AM1" s="17" t="s">
        <v>68</v>
      </c>
      <c r="AN1" s="17" t="s">
        <v>68</v>
      </c>
      <c r="AO1" s="17" t="s">
        <v>68</v>
      </c>
      <c r="AP1" s="17" t="s">
        <v>68</v>
      </c>
      <c r="AQ1" s="17" t="s">
        <v>68</v>
      </c>
      <c r="AR1" s="17" t="s">
        <v>68</v>
      </c>
      <c r="AS1" s="17" t="s">
        <v>68</v>
      </c>
      <c r="AT1" s="27" t="s">
        <v>68</v>
      </c>
      <c r="AU1" s="18" t="s">
        <v>99</v>
      </c>
      <c r="AV1" s="18" t="s">
        <v>99</v>
      </c>
      <c r="AW1" s="18" t="s">
        <v>99</v>
      </c>
      <c r="AX1" s="18" t="s">
        <v>99</v>
      </c>
      <c r="AY1" s="18" t="s">
        <v>99</v>
      </c>
      <c r="AZ1" s="18" t="s">
        <v>99</v>
      </c>
      <c r="BA1" s="18" t="s">
        <v>99</v>
      </c>
      <c r="BB1" s="18" t="s">
        <v>99</v>
      </c>
      <c r="BC1" s="18" t="s">
        <v>99</v>
      </c>
      <c r="BD1" s="18" t="s">
        <v>99</v>
      </c>
      <c r="BE1" s="18"/>
      <c r="BF1" s="18"/>
      <c r="BG1" s="18"/>
    </row>
    <row r="2" spans="1:59" x14ac:dyDescent="0.25">
      <c r="A2" s="14" t="s">
        <v>9</v>
      </c>
      <c r="B2" s="15" t="s">
        <v>15</v>
      </c>
      <c r="C2" s="17" t="s">
        <v>16</v>
      </c>
      <c r="D2" s="17" t="s">
        <v>82</v>
      </c>
      <c r="E2" s="17" t="s">
        <v>62</v>
      </c>
      <c r="F2" s="17" t="s">
        <v>88</v>
      </c>
      <c r="G2" s="17" t="s">
        <v>39</v>
      </c>
      <c r="H2" s="17" t="s">
        <v>40</v>
      </c>
      <c r="I2" s="17" t="s">
        <v>41</v>
      </c>
      <c r="J2" s="17" t="s">
        <v>42</v>
      </c>
      <c r="K2" s="17" t="s">
        <v>43</v>
      </c>
      <c r="L2" s="17" t="s">
        <v>44</v>
      </c>
      <c r="M2" s="17" t="s">
        <v>45</v>
      </c>
      <c r="N2" s="17" t="s">
        <v>46</v>
      </c>
      <c r="O2" s="17" t="s">
        <v>47</v>
      </c>
      <c r="P2" s="17" t="s">
        <v>48</v>
      </c>
      <c r="Q2" s="17" t="s">
        <v>49</v>
      </c>
      <c r="R2" s="17" t="s">
        <v>50</v>
      </c>
      <c r="S2" s="17" t="s">
        <v>51</v>
      </c>
      <c r="T2" s="17" t="s">
        <v>52</v>
      </c>
      <c r="U2" s="17" t="s">
        <v>53</v>
      </c>
      <c r="V2" s="17" t="s">
        <v>54</v>
      </c>
      <c r="W2" s="17" t="s">
        <v>55</v>
      </c>
      <c r="X2" s="17" t="s">
        <v>56</v>
      </c>
      <c r="Y2" s="17" t="s">
        <v>57</v>
      </c>
      <c r="Z2" s="17" t="s">
        <v>58</v>
      </c>
      <c r="AA2" s="17" t="s">
        <v>59</v>
      </c>
      <c r="AB2" s="17" t="s">
        <v>60</v>
      </c>
      <c r="AC2" s="17" t="s">
        <v>61</v>
      </c>
      <c r="AD2" s="19" t="s">
        <v>24</v>
      </c>
      <c r="AE2" s="20" t="s">
        <v>25</v>
      </c>
      <c r="AF2" s="20" t="s">
        <v>26</v>
      </c>
      <c r="AG2" s="20" t="s">
        <v>27</v>
      </c>
      <c r="AH2" s="5" t="s">
        <v>69</v>
      </c>
      <c r="AI2" s="5" t="s">
        <v>93</v>
      </c>
      <c r="AJ2" s="5" t="s">
        <v>91</v>
      </c>
      <c r="AK2" s="5" t="s">
        <v>71</v>
      </c>
      <c r="AL2" s="5" t="s">
        <v>72</v>
      </c>
      <c r="AM2" s="5" t="s">
        <v>73</v>
      </c>
      <c r="AN2" s="5" t="s">
        <v>74</v>
      </c>
      <c r="AO2" s="5" t="s">
        <v>75</v>
      </c>
      <c r="AP2" s="5" t="s">
        <v>76</v>
      </c>
      <c r="AQ2" s="5" t="s">
        <v>77</v>
      </c>
      <c r="AR2" s="5" t="s">
        <v>78</v>
      </c>
      <c r="AS2" s="5" t="s">
        <v>79</v>
      </c>
      <c r="AT2" s="28" t="s">
        <v>81</v>
      </c>
      <c r="AU2" s="6" t="s">
        <v>100</v>
      </c>
      <c r="AV2" s="6" t="s">
        <v>101</v>
      </c>
      <c r="AW2" s="32" t="s">
        <v>32</v>
      </c>
      <c r="AX2" t="s">
        <v>113</v>
      </c>
      <c r="AY2" t="s">
        <v>108</v>
      </c>
      <c r="AZ2" t="s">
        <v>109</v>
      </c>
      <c r="BA2" t="s">
        <v>110</v>
      </c>
      <c r="BB2" t="s">
        <v>17</v>
      </c>
      <c r="BC2" t="s">
        <v>19</v>
      </c>
      <c r="BD2" t="s">
        <v>115</v>
      </c>
    </row>
    <row r="3" spans="1:59" x14ac:dyDescent="0.25">
      <c r="A3" s="14" t="s">
        <v>10</v>
      </c>
      <c r="B3" s="3" t="s">
        <v>12</v>
      </c>
      <c r="C3" s="17" t="s">
        <v>20</v>
      </c>
      <c r="D3" s="17" t="s">
        <v>20</v>
      </c>
      <c r="E3" s="11" t="s">
        <v>64</v>
      </c>
      <c r="F3" s="11" t="s">
        <v>64</v>
      </c>
      <c r="G3" s="11" t="s">
        <v>64</v>
      </c>
      <c r="H3" s="11" t="s">
        <v>64</v>
      </c>
      <c r="I3" s="11" t="s">
        <v>64</v>
      </c>
      <c r="J3" s="11" t="s">
        <v>64</v>
      </c>
      <c r="K3" s="11" t="s">
        <v>64</v>
      </c>
      <c r="L3" s="11" t="s">
        <v>64</v>
      </c>
      <c r="M3" s="11" t="s">
        <v>64</v>
      </c>
      <c r="N3" s="11" t="s">
        <v>64</v>
      </c>
      <c r="O3" s="11" t="s">
        <v>64</v>
      </c>
      <c r="P3" s="11" t="s">
        <v>64</v>
      </c>
      <c r="Q3" s="11" t="s">
        <v>64</v>
      </c>
      <c r="R3" s="11" t="s">
        <v>64</v>
      </c>
      <c r="S3" s="11" t="s">
        <v>64</v>
      </c>
      <c r="T3" s="11" t="s">
        <v>64</v>
      </c>
      <c r="U3" s="11" t="s">
        <v>64</v>
      </c>
      <c r="V3" s="11" t="s">
        <v>64</v>
      </c>
      <c r="W3" s="11" t="s">
        <v>64</v>
      </c>
      <c r="X3" s="11" t="s">
        <v>64</v>
      </c>
      <c r="Y3" s="11" t="s">
        <v>64</v>
      </c>
      <c r="Z3" s="11" t="s">
        <v>64</v>
      </c>
      <c r="AA3" s="11" t="s">
        <v>64</v>
      </c>
      <c r="AB3" s="11" t="s">
        <v>64</v>
      </c>
      <c r="AC3" s="11" t="s">
        <v>64</v>
      </c>
      <c r="AD3" s="17" t="s">
        <v>18</v>
      </c>
      <c r="AE3" s="17" t="s">
        <v>29</v>
      </c>
      <c r="AF3" s="17" t="s">
        <v>30</v>
      </c>
      <c r="AG3" s="17" t="s">
        <v>31</v>
      </c>
      <c r="AH3" s="11" t="s">
        <v>67</v>
      </c>
      <c r="AI3" s="11" t="s">
        <v>94</v>
      </c>
      <c r="AJ3" s="11" t="s">
        <v>90</v>
      </c>
      <c r="AK3" s="11" t="s">
        <v>70</v>
      </c>
      <c r="AL3" s="11" t="s">
        <v>70</v>
      </c>
      <c r="AM3" s="11" t="s">
        <v>70</v>
      </c>
      <c r="AN3" s="11" t="s">
        <v>70</v>
      </c>
      <c r="AO3" s="11" t="s">
        <v>70</v>
      </c>
      <c r="AP3" s="11" t="s">
        <v>70</v>
      </c>
      <c r="AQ3" s="11" t="s">
        <v>70</v>
      </c>
      <c r="AR3" s="11" t="s">
        <v>70</v>
      </c>
      <c r="AS3" s="11" t="s">
        <v>80</v>
      </c>
      <c r="AT3" s="29" t="s">
        <v>80</v>
      </c>
      <c r="AU3" s="18" t="s">
        <v>5</v>
      </c>
      <c r="AV3" s="18" t="s">
        <v>5</v>
      </c>
      <c r="AW3" s="21" t="s">
        <v>28</v>
      </c>
      <c r="AX3" t="s">
        <v>114</v>
      </c>
      <c r="AY3" t="s">
        <v>105</v>
      </c>
      <c r="AZ3" s="17" t="s">
        <v>105</v>
      </c>
      <c r="BA3" s="17" t="s">
        <v>105</v>
      </c>
      <c r="BB3" s="17" t="s">
        <v>105</v>
      </c>
      <c r="BC3" s="17" t="s">
        <v>105</v>
      </c>
      <c r="BD3" s="17" t="s">
        <v>116</v>
      </c>
    </row>
    <row r="4" spans="1:59" x14ac:dyDescent="0.25">
      <c r="A4" s="14" t="s">
        <v>11</v>
      </c>
      <c r="B4" s="3" t="s">
        <v>4</v>
      </c>
      <c r="C4" s="17" t="s">
        <v>21</v>
      </c>
      <c r="D4" s="17" t="s">
        <v>21</v>
      </c>
      <c r="E4" s="5" t="s">
        <v>38</v>
      </c>
      <c r="F4" s="5" t="s">
        <v>38</v>
      </c>
      <c r="G4" s="5" t="s">
        <v>38</v>
      </c>
      <c r="H4" s="5" t="s">
        <v>38</v>
      </c>
      <c r="I4" s="5" t="s">
        <v>38</v>
      </c>
      <c r="J4" s="5" t="s">
        <v>38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 t="s">
        <v>38</v>
      </c>
      <c r="AA4" s="5" t="s">
        <v>38</v>
      </c>
      <c r="AB4" s="5" t="s">
        <v>38</v>
      </c>
      <c r="AC4" s="5" t="s">
        <v>38</v>
      </c>
      <c r="AD4" s="17" t="s">
        <v>33</v>
      </c>
      <c r="AE4" s="17" t="s">
        <v>33</v>
      </c>
      <c r="AF4" s="17" t="s">
        <v>33</v>
      </c>
      <c r="AG4" s="17" t="s">
        <v>33</v>
      </c>
      <c r="AH4" s="5" t="s">
        <v>6</v>
      </c>
      <c r="AI4" s="5" t="s">
        <v>92</v>
      </c>
      <c r="AJ4" s="5" t="s">
        <v>89</v>
      </c>
      <c r="AK4" s="5" t="s">
        <v>85</v>
      </c>
      <c r="AL4" s="5" t="s">
        <v>22</v>
      </c>
      <c r="AM4" s="5" t="s">
        <v>22</v>
      </c>
      <c r="AN4" s="5" t="s">
        <v>22</v>
      </c>
      <c r="AO4" s="5" t="s">
        <v>22</v>
      </c>
      <c r="AP4" s="5" t="s">
        <v>22</v>
      </c>
      <c r="AQ4" s="5" t="s">
        <v>22</v>
      </c>
      <c r="AR4" s="5" t="s">
        <v>22</v>
      </c>
      <c r="AS4" s="5" t="s">
        <v>22</v>
      </c>
      <c r="AT4" s="28" t="s">
        <v>22</v>
      </c>
      <c r="AU4" s="17"/>
      <c r="AV4" s="17"/>
      <c r="AW4" s="17"/>
      <c r="AX4" t="s">
        <v>112</v>
      </c>
      <c r="AY4" t="s">
        <v>106</v>
      </c>
      <c r="AZ4" s="17" t="s">
        <v>106</v>
      </c>
      <c r="BA4" s="17" t="s">
        <v>106</v>
      </c>
      <c r="BB4" s="17" t="s">
        <v>106</v>
      </c>
      <c r="BC4" s="17" t="s">
        <v>106</v>
      </c>
      <c r="BD4" t="s">
        <v>118</v>
      </c>
    </row>
    <row r="5" spans="1:59" x14ac:dyDescent="0.25">
      <c r="A5" s="14"/>
      <c r="B5" s="3" t="s">
        <v>3</v>
      </c>
      <c r="C5" s="17" t="s">
        <v>3</v>
      </c>
      <c r="D5" s="17" t="s">
        <v>3</v>
      </c>
      <c r="E5" s="17" t="s">
        <v>3</v>
      </c>
      <c r="F5" s="17" t="s">
        <v>3</v>
      </c>
      <c r="G5" s="17" t="s">
        <v>3</v>
      </c>
      <c r="H5" s="17" t="s">
        <v>3</v>
      </c>
      <c r="I5" s="17" t="s">
        <v>3</v>
      </c>
      <c r="J5" s="17" t="s">
        <v>3</v>
      </c>
      <c r="K5" s="17" t="s">
        <v>3</v>
      </c>
      <c r="L5" s="17" t="s">
        <v>3</v>
      </c>
      <c r="M5" s="17" t="s">
        <v>3</v>
      </c>
      <c r="N5" s="17" t="s">
        <v>3</v>
      </c>
      <c r="O5" s="17" t="s">
        <v>3</v>
      </c>
      <c r="P5" s="17" t="s">
        <v>3</v>
      </c>
      <c r="Q5" s="17" t="s">
        <v>3</v>
      </c>
      <c r="R5" s="17" t="s">
        <v>3</v>
      </c>
      <c r="S5" s="17" t="s">
        <v>3</v>
      </c>
      <c r="T5" s="17" t="s">
        <v>3</v>
      </c>
      <c r="U5" s="17" t="s">
        <v>3</v>
      </c>
      <c r="V5" s="17" t="s">
        <v>3</v>
      </c>
      <c r="W5" s="17" t="s">
        <v>3</v>
      </c>
      <c r="X5" s="17" t="s">
        <v>3</v>
      </c>
      <c r="Y5" s="17" t="s">
        <v>3</v>
      </c>
      <c r="Z5" s="17" t="s">
        <v>3</v>
      </c>
      <c r="AA5" s="17" t="s">
        <v>3</v>
      </c>
      <c r="AB5" s="17" t="s">
        <v>3</v>
      </c>
      <c r="AC5" s="17" t="s">
        <v>3</v>
      </c>
      <c r="AD5" t="s">
        <v>23</v>
      </c>
      <c r="AE5" s="17" t="s">
        <v>23</v>
      </c>
      <c r="AF5" s="17" t="s">
        <v>23</v>
      </c>
      <c r="AG5" s="17" t="s">
        <v>23</v>
      </c>
      <c r="AH5" s="17" t="s">
        <v>3</v>
      </c>
      <c r="AI5" s="17" t="s">
        <v>3</v>
      </c>
      <c r="AJ5" s="17" t="s">
        <v>3</v>
      </c>
      <c r="AK5" s="17" t="s">
        <v>3</v>
      </c>
      <c r="AL5" s="17" t="s">
        <v>3</v>
      </c>
      <c r="AM5" s="17" t="s">
        <v>3</v>
      </c>
      <c r="AN5" s="17" t="s">
        <v>3</v>
      </c>
      <c r="AO5" s="17" t="s">
        <v>3</v>
      </c>
      <c r="AP5" s="17" t="s">
        <v>3</v>
      </c>
      <c r="AQ5" s="17" t="s">
        <v>3</v>
      </c>
      <c r="AR5" s="17" t="s">
        <v>3</v>
      </c>
      <c r="AS5" s="17" t="s">
        <v>3</v>
      </c>
      <c r="AT5" s="27" t="s">
        <v>3</v>
      </c>
      <c r="AU5" s="17" t="s">
        <v>7</v>
      </c>
      <c r="AV5" s="17" t="s">
        <v>7</v>
      </c>
      <c r="AW5" s="17" t="s">
        <v>23</v>
      </c>
      <c r="AX5" s="7" t="s">
        <v>104</v>
      </c>
      <c r="AY5" s="7" t="s">
        <v>107</v>
      </c>
      <c r="AZ5" s="7" t="s">
        <v>107</v>
      </c>
      <c r="BA5" s="7" t="s">
        <v>107</v>
      </c>
      <c r="BB5" s="7" t="s">
        <v>107</v>
      </c>
      <c r="BC5" s="7" t="s">
        <v>107</v>
      </c>
      <c r="BD5" s="7" t="s">
        <v>117</v>
      </c>
    </row>
    <row r="6" spans="1:59" x14ac:dyDescent="0.25">
      <c r="A6" s="1">
        <v>35065</v>
      </c>
      <c r="B6">
        <f>B7</f>
        <v>96.84</v>
      </c>
      <c r="C6">
        <v>29652791</v>
      </c>
      <c r="D6" s="25">
        <v>317105981</v>
      </c>
      <c r="AD6">
        <v>2951</v>
      </c>
      <c r="AE6">
        <v>8753</v>
      </c>
      <c r="AF6">
        <v>3107</v>
      </c>
      <c r="AG6">
        <v>5851</v>
      </c>
      <c r="AU6">
        <v>34.46</v>
      </c>
      <c r="AV6">
        <v>52.16</v>
      </c>
      <c r="AW6">
        <v>462</v>
      </c>
      <c r="AY6">
        <v>2315655</v>
      </c>
      <c r="AZ6">
        <v>1352736</v>
      </c>
      <c r="BA6">
        <v>3814310</v>
      </c>
      <c r="BB6">
        <v>1022884</v>
      </c>
      <c r="BC6">
        <v>1040475</v>
      </c>
    </row>
    <row r="7" spans="1:59" x14ac:dyDescent="0.25">
      <c r="A7" s="1">
        <v>35096</v>
      </c>
      <c r="B7">
        <f>B8</f>
        <v>96.84</v>
      </c>
      <c r="C7">
        <v>29652791</v>
      </c>
      <c r="D7" s="26">
        <v>317105981</v>
      </c>
      <c r="AD7">
        <v>3007</v>
      </c>
      <c r="AE7">
        <v>9278</v>
      </c>
      <c r="AF7">
        <v>3066</v>
      </c>
      <c r="AG7">
        <v>5742</v>
      </c>
      <c r="AU7">
        <v>33.81</v>
      </c>
      <c r="AV7">
        <v>51.17</v>
      </c>
      <c r="AW7">
        <v>470</v>
      </c>
      <c r="AY7">
        <v>2312912</v>
      </c>
      <c r="AZ7">
        <v>1347384</v>
      </c>
      <c r="BA7">
        <v>3821989</v>
      </c>
      <c r="BB7">
        <v>1023520</v>
      </c>
      <c r="BC7">
        <v>1046677</v>
      </c>
    </row>
    <row r="8" spans="1:59" x14ac:dyDescent="0.25">
      <c r="A8" s="1">
        <v>35125</v>
      </c>
      <c r="B8" s="2">
        <f>VLOOKUP(A8,T!$B$8:$C$95,2,FALSE)</f>
        <v>96.84</v>
      </c>
      <c r="C8">
        <v>29652791</v>
      </c>
      <c r="D8" s="26">
        <v>317105981</v>
      </c>
      <c r="AD8">
        <v>2956</v>
      </c>
      <c r="AE8">
        <v>9204</v>
      </c>
      <c r="AF8">
        <v>3022</v>
      </c>
      <c r="AG8">
        <v>5845</v>
      </c>
      <c r="AU8">
        <v>34.020000000000003</v>
      </c>
      <c r="AV8">
        <v>59.07</v>
      </c>
      <c r="AW8">
        <v>515</v>
      </c>
      <c r="AY8">
        <v>2310209</v>
      </c>
      <c r="AZ8">
        <v>1343403</v>
      </c>
      <c r="BA8">
        <v>3822073</v>
      </c>
      <c r="BB8">
        <v>1023845</v>
      </c>
      <c r="BC8">
        <v>1055677</v>
      </c>
    </row>
    <row r="9" spans="1:59" x14ac:dyDescent="0.25">
      <c r="A9" s="1">
        <v>35156</v>
      </c>
      <c r="B9">
        <f>B10</f>
        <v>100.12</v>
      </c>
      <c r="C9">
        <v>29652791</v>
      </c>
      <c r="D9" s="26">
        <v>317105981</v>
      </c>
      <c r="AD9">
        <v>3041</v>
      </c>
      <c r="AE9">
        <v>9539</v>
      </c>
      <c r="AF9">
        <v>3090</v>
      </c>
      <c r="AG9">
        <v>5876</v>
      </c>
      <c r="AU9">
        <v>42.08</v>
      </c>
      <c r="AV9">
        <v>61.83</v>
      </c>
      <c r="AW9">
        <v>512</v>
      </c>
      <c r="AY9">
        <v>2315098</v>
      </c>
      <c r="AZ9">
        <v>1346507</v>
      </c>
      <c r="BA9">
        <v>3836814</v>
      </c>
      <c r="BB9">
        <v>1026304</v>
      </c>
      <c r="BC9">
        <v>1060173</v>
      </c>
    </row>
    <row r="10" spans="1:59" x14ac:dyDescent="0.25">
      <c r="A10" s="1">
        <v>35186</v>
      </c>
      <c r="B10">
        <f>B11</f>
        <v>100.12</v>
      </c>
      <c r="C10">
        <v>29652791</v>
      </c>
      <c r="D10" s="26">
        <v>317105981</v>
      </c>
      <c r="AD10">
        <v>2885</v>
      </c>
      <c r="AE10">
        <v>9623</v>
      </c>
      <c r="AF10">
        <v>3022</v>
      </c>
      <c r="AG10">
        <v>5676</v>
      </c>
      <c r="AU10">
        <v>44.35</v>
      </c>
      <c r="AV10">
        <v>64.430000000000007</v>
      </c>
      <c r="AW10">
        <v>513</v>
      </c>
      <c r="AY10">
        <v>2325971</v>
      </c>
      <c r="AZ10">
        <v>1345596</v>
      </c>
      <c r="BA10">
        <v>3846979</v>
      </c>
      <c r="BB10">
        <v>1028581</v>
      </c>
      <c r="BC10">
        <v>1064156</v>
      </c>
    </row>
    <row r="11" spans="1:59" x14ac:dyDescent="0.25">
      <c r="A11" s="1">
        <v>35217</v>
      </c>
      <c r="B11" s="2">
        <f>VLOOKUP(A11,T!$B$8:$C$95,2,FALSE)</f>
        <v>100.12</v>
      </c>
      <c r="C11">
        <v>29652791</v>
      </c>
      <c r="D11" s="26">
        <v>317105981</v>
      </c>
      <c r="AD11">
        <v>2797</v>
      </c>
      <c r="AE11">
        <v>9833</v>
      </c>
      <c r="AF11">
        <v>3087</v>
      </c>
      <c r="AG11">
        <v>5628</v>
      </c>
      <c r="AU11">
        <v>37.869999999999997</v>
      </c>
      <c r="AV11">
        <v>63.32</v>
      </c>
      <c r="AW11">
        <v>525</v>
      </c>
      <c r="AY11">
        <v>2332074</v>
      </c>
      <c r="AZ11">
        <v>1347628</v>
      </c>
      <c r="BA11">
        <v>3857561</v>
      </c>
      <c r="BB11">
        <v>1030762</v>
      </c>
      <c r="BC11">
        <v>1065425</v>
      </c>
    </row>
    <row r="12" spans="1:59" x14ac:dyDescent="0.25">
      <c r="A12" s="1">
        <v>35247</v>
      </c>
      <c r="B12">
        <f>B13</f>
        <v>107.56</v>
      </c>
      <c r="C12">
        <v>29652791</v>
      </c>
      <c r="D12" s="26">
        <v>317105981</v>
      </c>
      <c r="AD12">
        <v>2647</v>
      </c>
      <c r="AE12">
        <v>9655</v>
      </c>
      <c r="AF12">
        <v>3033</v>
      </c>
      <c r="AG12">
        <v>5547</v>
      </c>
      <c r="AU12">
        <v>44.06</v>
      </c>
      <c r="AV12">
        <v>75.8</v>
      </c>
      <c r="AW12">
        <v>525</v>
      </c>
      <c r="AY12">
        <v>2332486</v>
      </c>
      <c r="AZ12">
        <v>1347816</v>
      </c>
      <c r="BA12">
        <v>3863276</v>
      </c>
      <c r="BB12">
        <v>1032551</v>
      </c>
      <c r="BC12">
        <v>1064060</v>
      </c>
    </row>
    <row r="13" spans="1:59" x14ac:dyDescent="0.25">
      <c r="A13" s="1">
        <v>35278</v>
      </c>
      <c r="B13">
        <f>B14</f>
        <v>107.56</v>
      </c>
      <c r="C13">
        <v>29652791</v>
      </c>
      <c r="D13" s="26">
        <v>317105981</v>
      </c>
      <c r="AD13">
        <v>2796</v>
      </c>
      <c r="AE13">
        <v>10390</v>
      </c>
      <c r="AF13">
        <v>3141</v>
      </c>
      <c r="AG13">
        <v>5679</v>
      </c>
      <c r="AU13">
        <v>43.55</v>
      </c>
      <c r="AV13">
        <v>72.540000000000006</v>
      </c>
      <c r="AW13">
        <v>546</v>
      </c>
      <c r="AY13">
        <v>2328302</v>
      </c>
      <c r="AZ13">
        <v>1346143</v>
      </c>
      <c r="BA13">
        <v>3871883</v>
      </c>
      <c r="BB13">
        <v>1034093</v>
      </c>
      <c r="BC13">
        <v>1067540</v>
      </c>
    </row>
    <row r="14" spans="1:59" x14ac:dyDescent="0.25">
      <c r="A14" s="1">
        <v>35309</v>
      </c>
      <c r="B14" s="2">
        <f>VLOOKUP(A14,T!$B$8:$C$95,2,FALSE)</f>
        <v>107.56</v>
      </c>
      <c r="C14">
        <v>29652791</v>
      </c>
      <c r="D14" s="26">
        <v>317105981</v>
      </c>
      <c r="AD14">
        <v>2813</v>
      </c>
      <c r="AE14">
        <v>10187</v>
      </c>
      <c r="AF14">
        <v>3184</v>
      </c>
      <c r="AG14">
        <v>5769</v>
      </c>
      <c r="AU14">
        <v>40.99</v>
      </c>
      <c r="AV14">
        <v>72.78</v>
      </c>
      <c r="AW14">
        <v>589</v>
      </c>
      <c r="AY14">
        <v>2330055</v>
      </c>
      <c r="AZ14">
        <v>1345853</v>
      </c>
      <c r="BA14">
        <v>3879078</v>
      </c>
      <c r="BB14">
        <v>1035544</v>
      </c>
      <c r="BC14">
        <v>1069371</v>
      </c>
    </row>
    <row r="15" spans="1:59" x14ac:dyDescent="0.25">
      <c r="A15" s="1">
        <v>35339</v>
      </c>
      <c r="B15">
        <f>B16</f>
        <v>104.31</v>
      </c>
      <c r="C15">
        <v>29652791</v>
      </c>
      <c r="D15" s="26">
        <v>317105981</v>
      </c>
      <c r="AD15">
        <v>2881</v>
      </c>
      <c r="AE15">
        <v>10031</v>
      </c>
      <c r="AF15">
        <v>3198</v>
      </c>
      <c r="AG15">
        <v>5836</v>
      </c>
      <c r="AU15">
        <v>42.05</v>
      </c>
      <c r="AV15">
        <v>85.45</v>
      </c>
      <c r="AW15">
        <v>515</v>
      </c>
      <c r="AY15">
        <v>2323132</v>
      </c>
      <c r="AZ15">
        <v>1344911</v>
      </c>
      <c r="BA15">
        <v>3875737</v>
      </c>
      <c r="BB15">
        <v>1034767</v>
      </c>
      <c r="BC15">
        <v>1069028</v>
      </c>
    </row>
    <row r="16" spans="1:59" x14ac:dyDescent="0.25">
      <c r="A16" s="1">
        <v>35370</v>
      </c>
      <c r="B16">
        <f>B17</f>
        <v>104.31</v>
      </c>
      <c r="C16">
        <v>29652791</v>
      </c>
      <c r="D16" s="26">
        <v>317105981</v>
      </c>
      <c r="AD16">
        <v>2997</v>
      </c>
      <c r="AE16">
        <v>10076</v>
      </c>
      <c r="AF16">
        <v>3176</v>
      </c>
      <c r="AG16">
        <v>5838</v>
      </c>
      <c r="AU16">
        <v>39.119999999999997</v>
      </c>
      <c r="AV16">
        <v>75.38</v>
      </c>
      <c r="AW16">
        <v>555</v>
      </c>
      <c r="AY16">
        <v>2309558</v>
      </c>
      <c r="AZ16">
        <v>1344462</v>
      </c>
      <c r="BA16">
        <v>3873850</v>
      </c>
      <c r="BB16">
        <v>1035198</v>
      </c>
      <c r="BC16">
        <v>1068250</v>
      </c>
    </row>
    <row r="17" spans="1:55" x14ac:dyDescent="0.25">
      <c r="A17" s="1">
        <v>35400</v>
      </c>
      <c r="B17" s="2">
        <f>VLOOKUP(A17,T!$B$8:$C$95,2,FALSE)</f>
        <v>104.31</v>
      </c>
      <c r="C17">
        <v>29652791</v>
      </c>
      <c r="D17" s="26">
        <v>317105981</v>
      </c>
      <c r="AD17">
        <v>2993</v>
      </c>
      <c r="AE17">
        <v>9947</v>
      </c>
      <c r="AF17">
        <v>3154</v>
      </c>
      <c r="AG17">
        <v>5764</v>
      </c>
      <c r="AU17">
        <v>38.24</v>
      </c>
      <c r="AV17">
        <v>88.31</v>
      </c>
      <c r="AW17">
        <v>531</v>
      </c>
      <c r="AY17">
        <v>2281427</v>
      </c>
      <c r="AZ17">
        <v>1344414</v>
      </c>
      <c r="BA17">
        <v>3847263</v>
      </c>
      <c r="BB17">
        <v>1032448</v>
      </c>
      <c r="BC17">
        <v>1057657</v>
      </c>
    </row>
    <row r="18" spans="1:55" x14ac:dyDescent="0.25">
      <c r="A18" s="1">
        <v>35431</v>
      </c>
      <c r="B18">
        <f>B19</f>
        <v>100.13</v>
      </c>
      <c r="C18">
        <v>32948044</v>
      </c>
      <c r="D18" s="25">
        <v>331612687</v>
      </c>
      <c r="AD18">
        <v>3309</v>
      </c>
      <c r="AE18">
        <v>9455</v>
      </c>
      <c r="AF18">
        <v>3281</v>
      </c>
      <c r="AG18">
        <v>6522</v>
      </c>
      <c r="AU18">
        <v>37.479999999999997</v>
      </c>
      <c r="AV18">
        <v>40.21</v>
      </c>
      <c r="AW18">
        <v>492</v>
      </c>
      <c r="AY18">
        <v>2286439</v>
      </c>
      <c r="AZ18">
        <v>1342208</v>
      </c>
      <c r="BA18">
        <v>3846573</v>
      </c>
      <c r="BB18">
        <v>1033404</v>
      </c>
      <c r="BC18">
        <v>1049947</v>
      </c>
    </row>
    <row r="19" spans="1:55" x14ac:dyDescent="0.25">
      <c r="A19" s="1">
        <v>35462</v>
      </c>
      <c r="B19">
        <f>B20</f>
        <v>100.13</v>
      </c>
      <c r="C19">
        <v>32948044</v>
      </c>
      <c r="D19" s="26">
        <v>331612687</v>
      </c>
      <c r="AD19">
        <v>3219</v>
      </c>
      <c r="AE19">
        <v>9840</v>
      </c>
      <c r="AF19">
        <v>3097</v>
      </c>
      <c r="AG19">
        <v>6176</v>
      </c>
      <c r="AU19">
        <v>31.31</v>
      </c>
      <c r="AV19">
        <v>67.61</v>
      </c>
      <c r="AW19">
        <v>506</v>
      </c>
      <c r="AY19">
        <v>2287276</v>
      </c>
      <c r="AZ19">
        <v>1335941</v>
      </c>
      <c r="BA19">
        <v>3847764</v>
      </c>
      <c r="BB19">
        <v>1034112</v>
      </c>
      <c r="BC19">
        <v>1061986</v>
      </c>
    </row>
    <row r="20" spans="1:55" x14ac:dyDescent="0.25">
      <c r="A20" s="1">
        <v>35490</v>
      </c>
      <c r="B20" s="2">
        <f>VLOOKUP(A20,T!$B$8:$C$95,2,FALSE)</f>
        <v>100.13</v>
      </c>
      <c r="C20">
        <v>32948044</v>
      </c>
      <c r="D20" s="26">
        <v>331612687</v>
      </c>
      <c r="AD20">
        <v>3121</v>
      </c>
      <c r="AE20">
        <v>9488</v>
      </c>
      <c r="AF20">
        <v>3215</v>
      </c>
      <c r="AG20">
        <v>5993</v>
      </c>
      <c r="AU20">
        <v>37.82</v>
      </c>
      <c r="AV20">
        <v>75.95</v>
      </c>
      <c r="AW20">
        <v>538</v>
      </c>
      <c r="AY20">
        <v>2292481</v>
      </c>
      <c r="AZ20">
        <v>1337789</v>
      </c>
      <c r="BA20">
        <v>3852999</v>
      </c>
      <c r="BB20">
        <v>1036335</v>
      </c>
      <c r="BC20">
        <v>1077666</v>
      </c>
    </row>
    <row r="21" spans="1:55" x14ac:dyDescent="0.25">
      <c r="A21" s="1">
        <v>35521</v>
      </c>
      <c r="B21">
        <f>B22</f>
        <v>104.88</v>
      </c>
      <c r="C21">
        <v>32948044</v>
      </c>
      <c r="D21" s="26">
        <v>331612687</v>
      </c>
      <c r="AD21">
        <v>3134</v>
      </c>
      <c r="AE21">
        <v>9945</v>
      </c>
      <c r="AF21">
        <v>3177</v>
      </c>
      <c r="AG21">
        <v>6050</v>
      </c>
      <c r="AU21">
        <v>45.31</v>
      </c>
      <c r="AV21">
        <v>87.54</v>
      </c>
      <c r="AW21">
        <v>561</v>
      </c>
      <c r="AY21">
        <v>2295555</v>
      </c>
      <c r="AZ21">
        <v>1344020</v>
      </c>
      <c r="BA21">
        <v>3861386</v>
      </c>
      <c r="BB21">
        <v>1039018</v>
      </c>
      <c r="BC21">
        <v>1085645</v>
      </c>
    </row>
    <row r="22" spans="1:55" x14ac:dyDescent="0.25">
      <c r="A22" s="1">
        <v>35551</v>
      </c>
      <c r="B22">
        <f>B23</f>
        <v>104.88</v>
      </c>
      <c r="C22">
        <v>32948044</v>
      </c>
      <c r="D22" s="26">
        <v>331612687</v>
      </c>
      <c r="AD22">
        <v>3100</v>
      </c>
      <c r="AE22">
        <v>10304</v>
      </c>
      <c r="AF22">
        <v>3235</v>
      </c>
      <c r="AG22">
        <v>6059</v>
      </c>
      <c r="AU22">
        <v>45.31</v>
      </c>
      <c r="AV22">
        <v>78.25</v>
      </c>
      <c r="AW22">
        <v>577</v>
      </c>
      <c r="AY22">
        <v>2305101</v>
      </c>
      <c r="AZ22">
        <v>1345208</v>
      </c>
      <c r="BA22">
        <v>3868114</v>
      </c>
      <c r="BB22">
        <v>1041404</v>
      </c>
      <c r="BC22">
        <v>1090599</v>
      </c>
    </row>
    <row r="23" spans="1:55" x14ac:dyDescent="0.25">
      <c r="A23" s="1">
        <v>35582</v>
      </c>
      <c r="B23" s="2">
        <f>VLOOKUP(A23,T!$B$8:$C$95,2,FALSE)</f>
        <v>104.88</v>
      </c>
      <c r="C23">
        <v>32948044</v>
      </c>
      <c r="D23" s="26">
        <v>331612687</v>
      </c>
      <c r="AD23">
        <v>2970</v>
      </c>
      <c r="AE23">
        <v>10045</v>
      </c>
      <c r="AF23">
        <v>3171</v>
      </c>
      <c r="AG23">
        <v>6069</v>
      </c>
      <c r="AU23">
        <v>47.05</v>
      </c>
      <c r="AV23">
        <v>84.06</v>
      </c>
      <c r="AW23">
        <v>551</v>
      </c>
      <c r="AY23">
        <v>2317870</v>
      </c>
      <c r="AZ23">
        <v>1349559</v>
      </c>
      <c r="BA23">
        <v>3876267</v>
      </c>
      <c r="BB23">
        <v>1044484</v>
      </c>
      <c r="BC23">
        <v>1090685</v>
      </c>
    </row>
    <row r="24" spans="1:55" x14ac:dyDescent="0.25">
      <c r="A24" s="1">
        <v>35612</v>
      </c>
      <c r="B24">
        <f>B25</f>
        <v>109.49</v>
      </c>
      <c r="C24">
        <v>32948044</v>
      </c>
      <c r="D24" s="26">
        <v>331612687</v>
      </c>
      <c r="AD24">
        <v>2956</v>
      </c>
      <c r="AE24">
        <v>10285</v>
      </c>
      <c r="AF24">
        <v>3220</v>
      </c>
      <c r="AG24">
        <v>5981</v>
      </c>
      <c r="AU24">
        <v>51.51</v>
      </c>
      <c r="AV24">
        <v>95.52</v>
      </c>
      <c r="AW24">
        <v>582</v>
      </c>
      <c r="AY24">
        <v>2321615</v>
      </c>
      <c r="AZ24">
        <v>1347784</v>
      </c>
      <c r="BA24">
        <v>3876382</v>
      </c>
      <c r="BB24">
        <v>1046783</v>
      </c>
      <c r="BC24">
        <v>1086469</v>
      </c>
    </row>
    <row r="25" spans="1:55" x14ac:dyDescent="0.25">
      <c r="A25" s="1">
        <v>35643</v>
      </c>
      <c r="B25">
        <f>B26</f>
        <v>109.49</v>
      </c>
      <c r="C25">
        <v>32948044</v>
      </c>
      <c r="D25" s="26">
        <v>331612687</v>
      </c>
      <c r="AD25">
        <v>3072</v>
      </c>
      <c r="AE25">
        <v>10685</v>
      </c>
      <c r="AF25">
        <v>3327</v>
      </c>
      <c r="AG25">
        <v>6025</v>
      </c>
      <c r="AU25">
        <v>49.79</v>
      </c>
      <c r="AV25">
        <v>88.21</v>
      </c>
      <c r="AW25">
        <v>577</v>
      </c>
      <c r="AY25">
        <v>2324976</v>
      </c>
      <c r="AZ25">
        <v>1347226</v>
      </c>
      <c r="BA25">
        <v>3880332</v>
      </c>
      <c r="BB25">
        <v>1048063</v>
      </c>
      <c r="BC25">
        <v>1093519</v>
      </c>
    </row>
    <row r="26" spans="1:55" x14ac:dyDescent="0.25">
      <c r="A26" s="1">
        <v>35674</v>
      </c>
      <c r="B26" s="2">
        <f>VLOOKUP(A26,T!$B$8:$C$95,2,FALSE)</f>
        <v>109.49</v>
      </c>
      <c r="C26">
        <v>32948044</v>
      </c>
      <c r="D26" s="26">
        <v>331612687</v>
      </c>
      <c r="AD26">
        <v>3151</v>
      </c>
      <c r="AE26">
        <v>10441</v>
      </c>
      <c r="AF26">
        <v>3417</v>
      </c>
      <c r="AG26">
        <v>6151</v>
      </c>
      <c r="AU26">
        <v>45.15</v>
      </c>
      <c r="AV26">
        <v>90.2</v>
      </c>
      <c r="AW26">
        <v>618</v>
      </c>
      <c r="AY26">
        <v>2331864</v>
      </c>
      <c r="AZ26">
        <v>1348764</v>
      </c>
      <c r="BA26">
        <v>3887260</v>
      </c>
      <c r="BB26">
        <v>1049678</v>
      </c>
      <c r="BC26">
        <v>1096283</v>
      </c>
    </row>
    <row r="27" spans="1:55" x14ac:dyDescent="0.25">
      <c r="A27" s="1">
        <v>35704</v>
      </c>
      <c r="B27">
        <f>B28</f>
        <v>108.21</v>
      </c>
      <c r="C27">
        <v>32948044</v>
      </c>
      <c r="D27" s="26">
        <v>331612687</v>
      </c>
      <c r="AD27">
        <v>3303</v>
      </c>
      <c r="AE27">
        <v>10567</v>
      </c>
      <c r="AF27">
        <v>3410</v>
      </c>
      <c r="AG27">
        <v>6335</v>
      </c>
      <c r="AU27">
        <v>47.95</v>
      </c>
      <c r="AV27">
        <v>92.71</v>
      </c>
      <c r="AW27">
        <v>649</v>
      </c>
      <c r="AY27">
        <v>2335723</v>
      </c>
      <c r="AZ27">
        <v>1349743</v>
      </c>
      <c r="BA27">
        <v>3892782</v>
      </c>
      <c r="BB27">
        <v>1051522</v>
      </c>
      <c r="BC27">
        <v>1097147</v>
      </c>
    </row>
    <row r="28" spans="1:55" x14ac:dyDescent="0.25">
      <c r="A28" s="1">
        <v>35735</v>
      </c>
      <c r="B28">
        <f>B29</f>
        <v>108.21</v>
      </c>
      <c r="C28">
        <v>32948044</v>
      </c>
      <c r="D28" s="26">
        <v>331612687</v>
      </c>
      <c r="AD28">
        <v>3434</v>
      </c>
      <c r="AE28">
        <v>10727</v>
      </c>
      <c r="AF28">
        <v>3395</v>
      </c>
      <c r="AG28">
        <v>6398</v>
      </c>
      <c r="AU28">
        <v>39.32</v>
      </c>
      <c r="AV28">
        <v>86.37</v>
      </c>
      <c r="AW28">
        <v>601</v>
      </c>
      <c r="AY28">
        <v>2336155</v>
      </c>
      <c r="AZ28">
        <v>1346429</v>
      </c>
      <c r="BA28">
        <v>3897012</v>
      </c>
      <c r="BB28">
        <v>1050859</v>
      </c>
      <c r="BC28">
        <v>1095692</v>
      </c>
    </row>
    <row r="29" spans="1:55" x14ac:dyDescent="0.25">
      <c r="A29" s="1">
        <v>35765</v>
      </c>
      <c r="B29" s="2">
        <f>VLOOKUP(A29,T!$B$8:$C$95,2,FALSE)</f>
        <v>108.21</v>
      </c>
      <c r="C29">
        <v>32948044</v>
      </c>
      <c r="D29" s="26">
        <v>331612687</v>
      </c>
      <c r="AD29">
        <v>3428</v>
      </c>
      <c r="AE29">
        <v>9935</v>
      </c>
      <c r="AF29">
        <v>3332</v>
      </c>
      <c r="AG29">
        <v>6330</v>
      </c>
      <c r="AU29">
        <v>44.99</v>
      </c>
      <c r="AV29">
        <v>85.51</v>
      </c>
      <c r="AW29">
        <v>551</v>
      </c>
      <c r="AY29">
        <v>2314506</v>
      </c>
      <c r="AZ29">
        <v>1341017</v>
      </c>
      <c r="BA29">
        <v>3882755</v>
      </c>
      <c r="BB29">
        <v>1046694</v>
      </c>
      <c r="BC29">
        <v>1072769</v>
      </c>
    </row>
    <row r="30" spans="1:55" x14ac:dyDescent="0.25">
      <c r="A30" s="1">
        <v>35796</v>
      </c>
      <c r="B30">
        <f>B31</f>
        <v>101.14</v>
      </c>
      <c r="C30">
        <v>29601753</v>
      </c>
      <c r="D30" s="25">
        <v>345254972</v>
      </c>
      <c r="AD30">
        <v>3735</v>
      </c>
      <c r="AE30">
        <v>9545</v>
      </c>
      <c r="AF30">
        <v>3461</v>
      </c>
      <c r="AG30">
        <v>7178</v>
      </c>
      <c r="AU30">
        <v>38.61</v>
      </c>
      <c r="AV30">
        <v>76.599999999999994</v>
      </c>
      <c r="AW30">
        <v>513</v>
      </c>
      <c r="AY30">
        <v>2318092</v>
      </c>
      <c r="AZ30">
        <v>1336362</v>
      </c>
      <c r="BA30">
        <v>3882790</v>
      </c>
      <c r="BB30">
        <v>1045249</v>
      </c>
      <c r="BC30">
        <v>1063679</v>
      </c>
    </row>
    <row r="31" spans="1:55" x14ac:dyDescent="0.25">
      <c r="A31" s="1">
        <v>35827</v>
      </c>
      <c r="B31">
        <f>B32</f>
        <v>101.14</v>
      </c>
      <c r="C31">
        <v>29601753</v>
      </c>
      <c r="D31" s="26">
        <v>345254972</v>
      </c>
      <c r="AD31">
        <v>3486</v>
      </c>
      <c r="AE31">
        <v>9722</v>
      </c>
      <c r="AF31">
        <v>3339</v>
      </c>
      <c r="AG31">
        <v>6518</v>
      </c>
      <c r="AU31">
        <v>37.380000000000003</v>
      </c>
      <c r="AV31">
        <v>65.89</v>
      </c>
      <c r="AW31">
        <v>493</v>
      </c>
      <c r="AY31">
        <v>2317338</v>
      </c>
      <c r="AZ31">
        <v>1330511</v>
      </c>
      <c r="BA31">
        <v>3884419</v>
      </c>
      <c r="BB31">
        <v>1045140</v>
      </c>
      <c r="BC31">
        <v>1076140</v>
      </c>
    </row>
    <row r="32" spans="1:55" x14ac:dyDescent="0.25">
      <c r="A32" s="1">
        <v>35855</v>
      </c>
      <c r="B32" s="2">
        <f>VLOOKUP(A32,T!$B$8:$C$95,2,FALSE)</f>
        <v>101.14</v>
      </c>
      <c r="C32">
        <v>29601753</v>
      </c>
      <c r="D32" s="26">
        <v>345254972</v>
      </c>
      <c r="AD32">
        <v>3468</v>
      </c>
      <c r="AE32">
        <v>9609</v>
      </c>
      <c r="AF32">
        <v>3355</v>
      </c>
      <c r="AG32">
        <v>6650</v>
      </c>
      <c r="AU32">
        <v>43.33</v>
      </c>
      <c r="AV32">
        <v>87.64</v>
      </c>
      <c r="AW32">
        <v>574</v>
      </c>
      <c r="AY32">
        <v>2319057</v>
      </c>
      <c r="AZ32">
        <v>1329546</v>
      </c>
      <c r="BA32">
        <v>3884334</v>
      </c>
      <c r="BB32">
        <v>1045881</v>
      </c>
      <c r="BC32">
        <v>1087863</v>
      </c>
    </row>
    <row r="33" spans="1:55" x14ac:dyDescent="0.25">
      <c r="A33" s="1">
        <v>35886</v>
      </c>
      <c r="B33">
        <f>B34</f>
        <v>106.46</v>
      </c>
      <c r="C33">
        <v>29601753</v>
      </c>
      <c r="D33" s="26">
        <v>345254972</v>
      </c>
      <c r="AD33">
        <v>3608</v>
      </c>
      <c r="AE33">
        <v>10400</v>
      </c>
      <c r="AF33">
        <v>3494</v>
      </c>
      <c r="AG33">
        <v>6675</v>
      </c>
      <c r="AU33">
        <v>47.52</v>
      </c>
      <c r="AV33">
        <v>79.540000000000006</v>
      </c>
      <c r="AW33">
        <v>597</v>
      </c>
      <c r="AY33">
        <v>2328837</v>
      </c>
      <c r="AZ33">
        <v>1332158</v>
      </c>
      <c r="BA33">
        <v>3891055</v>
      </c>
      <c r="BB33">
        <v>1048445</v>
      </c>
      <c r="BC33">
        <v>1094050</v>
      </c>
    </row>
    <row r="34" spans="1:55" x14ac:dyDescent="0.25">
      <c r="A34" s="1">
        <v>35916</v>
      </c>
      <c r="B34">
        <f>B35</f>
        <v>106.46</v>
      </c>
      <c r="C34">
        <v>29601753</v>
      </c>
      <c r="D34" s="26">
        <v>345254972</v>
      </c>
      <c r="AD34">
        <v>3422</v>
      </c>
      <c r="AE34">
        <v>10367</v>
      </c>
      <c r="AF34">
        <v>3449</v>
      </c>
      <c r="AG34">
        <v>6591</v>
      </c>
      <c r="AU34">
        <v>48.37</v>
      </c>
      <c r="AV34">
        <v>80.72</v>
      </c>
      <c r="AW34">
        <v>572</v>
      </c>
      <c r="AY34">
        <v>2339285</v>
      </c>
      <c r="AZ34">
        <v>1332243</v>
      </c>
      <c r="BA34">
        <v>3899391</v>
      </c>
      <c r="BB34">
        <v>1051414</v>
      </c>
      <c r="BC34">
        <v>1098818</v>
      </c>
    </row>
    <row r="35" spans="1:55" x14ac:dyDescent="0.25">
      <c r="A35" s="1">
        <v>35947</v>
      </c>
      <c r="B35" s="2">
        <f>VLOOKUP(A35,T!$B$8:$C$95,2,FALSE)</f>
        <v>106.46</v>
      </c>
      <c r="C35">
        <v>29601753</v>
      </c>
      <c r="D35" s="26">
        <v>345254972</v>
      </c>
      <c r="AD35">
        <v>3193</v>
      </c>
      <c r="AE35">
        <v>10168</v>
      </c>
      <c r="AF35">
        <v>3363</v>
      </c>
      <c r="AG35">
        <v>6227</v>
      </c>
      <c r="AU35">
        <v>51.57</v>
      </c>
      <c r="AV35">
        <v>81.28</v>
      </c>
      <c r="AW35">
        <v>606</v>
      </c>
      <c r="AY35">
        <v>2344843</v>
      </c>
      <c r="AZ35">
        <v>1329985</v>
      </c>
      <c r="BA35">
        <v>3903213</v>
      </c>
      <c r="BB35">
        <v>1052821</v>
      </c>
      <c r="BC35">
        <v>1098316</v>
      </c>
    </row>
    <row r="36" spans="1:55" x14ac:dyDescent="0.25">
      <c r="A36" s="1">
        <v>35977</v>
      </c>
      <c r="B36">
        <f>B37</f>
        <v>109.88</v>
      </c>
      <c r="C36">
        <v>29601753</v>
      </c>
      <c r="D36" s="26">
        <v>345254972</v>
      </c>
      <c r="AD36">
        <v>3161</v>
      </c>
      <c r="AE36">
        <v>10351</v>
      </c>
      <c r="AF36">
        <v>3432</v>
      </c>
      <c r="AG36">
        <v>6320</v>
      </c>
      <c r="AU36">
        <v>52.85</v>
      </c>
      <c r="AV36">
        <v>93.31</v>
      </c>
      <c r="AW36">
        <v>629</v>
      </c>
      <c r="AY36">
        <v>2351705</v>
      </c>
      <c r="AZ36">
        <v>1328149</v>
      </c>
      <c r="BA36">
        <v>3911465</v>
      </c>
      <c r="BB36">
        <v>1055396</v>
      </c>
      <c r="BC36">
        <v>1094823</v>
      </c>
    </row>
    <row r="37" spans="1:55" x14ac:dyDescent="0.25">
      <c r="A37" s="1">
        <v>36008</v>
      </c>
      <c r="B37">
        <f>B38</f>
        <v>109.88</v>
      </c>
      <c r="C37">
        <v>29601753</v>
      </c>
      <c r="D37" s="26">
        <v>345254972</v>
      </c>
      <c r="AD37">
        <v>3352</v>
      </c>
      <c r="AE37">
        <v>10723</v>
      </c>
      <c r="AF37">
        <v>3564</v>
      </c>
      <c r="AG37">
        <v>6443</v>
      </c>
      <c r="AU37">
        <v>42.98</v>
      </c>
      <c r="AV37">
        <v>72.180000000000007</v>
      </c>
      <c r="AW37">
        <v>606</v>
      </c>
      <c r="AY37">
        <v>2357027</v>
      </c>
      <c r="AZ37">
        <v>1326993</v>
      </c>
      <c r="BA37">
        <v>3913744</v>
      </c>
      <c r="BB37">
        <v>1059114</v>
      </c>
      <c r="BC37">
        <v>1103229</v>
      </c>
    </row>
    <row r="38" spans="1:55" x14ac:dyDescent="0.25">
      <c r="A38" s="1">
        <v>36039</v>
      </c>
      <c r="B38" s="2">
        <f>VLOOKUP(A38,T!$B$8:$C$95,2,FALSE)</f>
        <v>109.88</v>
      </c>
      <c r="C38">
        <v>29601753</v>
      </c>
      <c r="D38" s="26">
        <v>345254972</v>
      </c>
      <c r="AD38">
        <v>3481</v>
      </c>
      <c r="AE38">
        <v>10510</v>
      </c>
      <c r="AF38">
        <v>3596</v>
      </c>
      <c r="AG38">
        <v>6679</v>
      </c>
      <c r="AU38">
        <v>49.85</v>
      </c>
      <c r="AV38">
        <v>101.72</v>
      </c>
      <c r="AW38">
        <v>646</v>
      </c>
      <c r="AY38">
        <v>2355366</v>
      </c>
      <c r="AZ38">
        <v>1325380</v>
      </c>
      <c r="BA38">
        <v>3918116</v>
      </c>
      <c r="BB38">
        <v>1060603</v>
      </c>
      <c r="BC38">
        <v>1107151</v>
      </c>
    </row>
    <row r="39" spans="1:55" x14ac:dyDescent="0.25">
      <c r="A39" s="1">
        <v>36069</v>
      </c>
      <c r="B39">
        <f>B40</f>
        <v>106.66</v>
      </c>
      <c r="C39">
        <v>29601753</v>
      </c>
      <c r="D39" s="26">
        <v>345254972</v>
      </c>
      <c r="AD39">
        <v>3478</v>
      </c>
      <c r="AE39">
        <v>10425</v>
      </c>
      <c r="AF39">
        <v>3568</v>
      </c>
      <c r="AG39">
        <v>6711</v>
      </c>
      <c r="AU39">
        <v>44.4</v>
      </c>
      <c r="AV39">
        <v>94.05</v>
      </c>
      <c r="AW39">
        <v>656</v>
      </c>
      <c r="AY39">
        <v>2348592</v>
      </c>
      <c r="AZ39">
        <v>1321450</v>
      </c>
      <c r="BA39">
        <v>3913710</v>
      </c>
      <c r="BB39">
        <v>1061491</v>
      </c>
      <c r="BC39">
        <v>1104954</v>
      </c>
    </row>
    <row r="40" spans="1:55" x14ac:dyDescent="0.25">
      <c r="A40" s="1">
        <v>36100</v>
      </c>
      <c r="B40">
        <f>B41</f>
        <v>106.66</v>
      </c>
      <c r="C40">
        <v>29601753</v>
      </c>
      <c r="D40" s="26">
        <v>345254972</v>
      </c>
      <c r="AD40">
        <v>3538</v>
      </c>
      <c r="AE40">
        <v>10343</v>
      </c>
      <c r="AF40">
        <v>3535</v>
      </c>
      <c r="AG40">
        <v>6642</v>
      </c>
      <c r="AU40">
        <v>40.880000000000003</v>
      </c>
      <c r="AV40">
        <v>80.94</v>
      </c>
      <c r="AW40">
        <v>599</v>
      </c>
      <c r="AY40">
        <v>2343830</v>
      </c>
      <c r="AZ40">
        <v>1304750</v>
      </c>
      <c r="BA40">
        <v>3916399</v>
      </c>
      <c r="BB40">
        <v>1060814</v>
      </c>
      <c r="BC40">
        <v>1103163</v>
      </c>
    </row>
    <row r="41" spans="1:55" x14ac:dyDescent="0.25">
      <c r="A41" s="1">
        <v>36130</v>
      </c>
      <c r="B41" s="2">
        <f>VLOOKUP(A41,T!$B$8:$C$95,2,FALSE)</f>
        <v>106.66</v>
      </c>
      <c r="C41">
        <v>29601753</v>
      </c>
      <c r="D41" s="26">
        <v>345254972</v>
      </c>
      <c r="AD41">
        <v>3622</v>
      </c>
      <c r="AE41">
        <v>9815</v>
      </c>
      <c r="AF41">
        <v>3503</v>
      </c>
      <c r="AG41">
        <v>6705</v>
      </c>
      <c r="AU41">
        <v>43.4</v>
      </c>
      <c r="AV41">
        <v>75.81</v>
      </c>
      <c r="AW41">
        <v>580</v>
      </c>
      <c r="AY41">
        <v>2313116</v>
      </c>
      <c r="AZ41">
        <v>1290801</v>
      </c>
      <c r="BA41">
        <v>3877873</v>
      </c>
      <c r="BB41">
        <v>1055762</v>
      </c>
      <c r="BC41">
        <v>1079192</v>
      </c>
    </row>
    <row r="42" spans="1:55" x14ac:dyDescent="0.25">
      <c r="A42" s="1">
        <v>36161</v>
      </c>
      <c r="B42">
        <f>B43</f>
        <v>101.92</v>
      </c>
      <c r="C42">
        <v>32239479</v>
      </c>
      <c r="D42" s="25">
        <v>333847720</v>
      </c>
      <c r="AD42">
        <v>3806</v>
      </c>
      <c r="AE42">
        <v>9257</v>
      </c>
      <c r="AF42">
        <v>3648</v>
      </c>
      <c r="AG42">
        <v>7190</v>
      </c>
      <c r="AU42">
        <v>33.21</v>
      </c>
      <c r="AV42">
        <v>62.63</v>
      </c>
      <c r="AW42">
        <v>534</v>
      </c>
      <c r="AX42" s="22">
        <v>94.286207681332385</v>
      </c>
      <c r="AY42">
        <v>2317318</v>
      </c>
      <c r="AZ42">
        <v>1294646</v>
      </c>
      <c r="BA42">
        <v>3884759</v>
      </c>
      <c r="BB42">
        <v>1056000</v>
      </c>
      <c r="BC42">
        <v>1071886</v>
      </c>
    </row>
    <row r="43" spans="1:55" x14ac:dyDescent="0.25">
      <c r="A43" s="1">
        <v>36192</v>
      </c>
      <c r="B43">
        <f>B44</f>
        <v>101.92</v>
      </c>
      <c r="C43">
        <v>32239479</v>
      </c>
      <c r="D43" s="26">
        <v>333847720</v>
      </c>
      <c r="AD43">
        <v>3661</v>
      </c>
      <c r="AE43">
        <v>9441</v>
      </c>
      <c r="AF43">
        <v>3524</v>
      </c>
      <c r="AG43">
        <v>6745</v>
      </c>
      <c r="AU43">
        <v>37.770000000000003</v>
      </c>
      <c r="AV43">
        <v>52.68</v>
      </c>
      <c r="AW43">
        <v>524</v>
      </c>
      <c r="AX43" s="22">
        <v>87.925361182186876</v>
      </c>
      <c r="AY43">
        <v>2316265</v>
      </c>
      <c r="AZ43">
        <v>1287633</v>
      </c>
      <c r="BA43">
        <v>3879864</v>
      </c>
      <c r="BB43">
        <v>1054565</v>
      </c>
      <c r="BC43">
        <v>1083102</v>
      </c>
    </row>
    <row r="44" spans="1:55" x14ac:dyDescent="0.25">
      <c r="A44" s="1">
        <v>36220</v>
      </c>
      <c r="B44" s="2">
        <f>VLOOKUP(A44,T!$B$8:$C$95,2,FALSE)</f>
        <v>101.92</v>
      </c>
      <c r="C44">
        <v>32239479</v>
      </c>
      <c r="D44" s="26">
        <v>333847720</v>
      </c>
      <c r="AD44">
        <v>3687</v>
      </c>
      <c r="AE44">
        <v>9762</v>
      </c>
      <c r="AF44">
        <v>3525</v>
      </c>
      <c r="AG44">
        <v>6841</v>
      </c>
      <c r="AU44">
        <v>45.54</v>
      </c>
      <c r="AV44">
        <v>69.7</v>
      </c>
      <c r="AW44">
        <v>619</v>
      </c>
      <c r="AX44" s="22">
        <v>107.9401217131304</v>
      </c>
      <c r="AY44">
        <v>2307731</v>
      </c>
      <c r="AZ44">
        <v>1282733</v>
      </c>
      <c r="BA44">
        <v>3871013</v>
      </c>
      <c r="BB44">
        <v>1051580</v>
      </c>
      <c r="BC44">
        <v>1093769</v>
      </c>
    </row>
    <row r="45" spans="1:55" x14ac:dyDescent="0.25">
      <c r="A45" s="1">
        <v>36251</v>
      </c>
      <c r="B45">
        <f>B46</f>
        <v>106.04</v>
      </c>
      <c r="C45">
        <v>32239479</v>
      </c>
      <c r="D45" s="26">
        <v>333847720</v>
      </c>
      <c r="AD45">
        <v>3929</v>
      </c>
      <c r="AE45">
        <v>10512</v>
      </c>
      <c r="AF45">
        <v>3691</v>
      </c>
      <c r="AG45">
        <v>7115</v>
      </c>
      <c r="AU45">
        <v>45.22</v>
      </c>
      <c r="AV45">
        <v>62.83</v>
      </c>
      <c r="AW45">
        <v>581</v>
      </c>
      <c r="AX45" s="22">
        <v>98.208154878917114</v>
      </c>
      <c r="AY45">
        <v>2313012</v>
      </c>
      <c r="AZ45">
        <v>1284751</v>
      </c>
      <c r="BA45">
        <v>3874493</v>
      </c>
      <c r="BB45">
        <v>1052258</v>
      </c>
      <c r="BC45">
        <v>1096882</v>
      </c>
    </row>
    <row r="46" spans="1:55" x14ac:dyDescent="0.25">
      <c r="A46" s="1">
        <v>36281</v>
      </c>
      <c r="B46">
        <f>B47</f>
        <v>106.04</v>
      </c>
      <c r="C46">
        <v>32239479</v>
      </c>
      <c r="D46" s="26">
        <v>333847720</v>
      </c>
      <c r="AD46">
        <v>3521</v>
      </c>
      <c r="AE46">
        <v>10215</v>
      </c>
      <c r="AF46">
        <v>3558</v>
      </c>
      <c r="AG46">
        <v>6587</v>
      </c>
      <c r="AU46">
        <v>53.97</v>
      </c>
      <c r="AV46">
        <v>69.45</v>
      </c>
      <c r="AW46">
        <v>573</v>
      </c>
      <c r="AX46" s="22">
        <v>101.902629741941</v>
      </c>
      <c r="AY46">
        <v>2329124</v>
      </c>
      <c r="AZ46">
        <v>1285472</v>
      </c>
      <c r="BA46">
        <v>3878838</v>
      </c>
      <c r="BB46">
        <v>1055423</v>
      </c>
      <c r="BC46">
        <v>1100403</v>
      </c>
    </row>
    <row r="47" spans="1:55" x14ac:dyDescent="0.25">
      <c r="A47" s="1">
        <v>36312</v>
      </c>
      <c r="B47" s="2">
        <f>VLOOKUP(A47,T!$B$8:$C$95,2,FALSE)</f>
        <v>106.04</v>
      </c>
      <c r="C47">
        <v>32239479</v>
      </c>
      <c r="D47" s="26">
        <v>333847720</v>
      </c>
      <c r="AD47">
        <v>3449</v>
      </c>
      <c r="AE47">
        <v>10411</v>
      </c>
      <c r="AF47">
        <v>3564</v>
      </c>
      <c r="AG47">
        <v>6642</v>
      </c>
      <c r="AU47">
        <v>53.15</v>
      </c>
      <c r="AV47">
        <v>77.150000000000006</v>
      </c>
      <c r="AW47">
        <v>594</v>
      </c>
      <c r="AX47" s="22">
        <v>97.523080924776423</v>
      </c>
      <c r="AY47">
        <v>2340011</v>
      </c>
      <c r="AZ47">
        <v>1284049</v>
      </c>
      <c r="BA47">
        <v>3881108</v>
      </c>
      <c r="BB47">
        <v>1059343</v>
      </c>
      <c r="BC47">
        <v>1099523</v>
      </c>
    </row>
    <row r="48" spans="1:55" x14ac:dyDescent="0.25">
      <c r="A48" s="1">
        <v>36342</v>
      </c>
      <c r="B48">
        <f>B49</f>
        <v>109.2</v>
      </c>
      <c r="C48">
        <v>32239479</v>
      </c>
      <c r="D48" s="26">
        <v>333847720</v>
      </c>
      <c r="AD48">
        <v>3413</v>
      </c>
      <c r="AE48">
        <v>10467</v>
      </c>
      <c r="AF48">
        <v>3537</v>
      </c>
      <c r="AG48">
        <v>6611</v>
      </c>
      <c r="AU48">
        <v>50.85</v>
      </c>
      <c r="AV48">
        <v>69.97</v>
      </c>
      <c r="AW48">
        <v>588</v>
      </c>
      <c r="AX48" s="22">
        <v>95.527145977390603</v>
      </c>
      <c r="AY48">
        <v>2346255</v>
      </c>
      <c r="AZ48">
        <v>1282231</v>
      </c>
      <c r="BA48">
        <v>3881728</v>
      </c>
      <c r="BB48">
        <v>1060005</v>
      </c>
      <c r="BC48">
        <v>1095896</v>
      </c>
    </row>
    <row r="49" spans="1:56" x14ac:dyDescent="0.25">
      <c r="A49" s="1">
        <v>36373</v>
      </c>
      <c r="B49">
        <f>B50</f>
        <v>109.2</v>
      </c>
      <c r="C49">
        <v>32239479</v>
      </c>
      <c r="D49" s="26">
        <v>333847720</v>
      </c>
      <c r="AD49">
        <v>3483</v>
      </c>
      <c r="AE49">
        <v>10804</v>
      </c>
      <c r="AF49">
        <v>3622</v>
      </c>
      <c r="AG49">
        <v>6581</v>
      </c>
      <c r="AU49">
        <v>52.98</v>
      </c>
      <c r="AV49">
        <v>75.91</v>
      </c>
      <c r="AW49">
        <v>625</v>
      </c>
      <c r="AX49" s="22">
        <v>104.95058677179816</v>
      </c>
      <c r="AY49">
        <v>2353312</v>
      </c>
      <c r="AZ49">
        <v>1280461</v>
      </c>
      <c r="BA49">
        <v>3886861</v>
      </c>
      <c r="BB49">
        <v>1060978</v>
      </c>
      <c r="BC49">
        <v>1102890</v>
      </c>
    </row>
    <row r="50" spans="1:56" x14ac:dyDescent="0.25">
      <c r="A50" s="1">
        <v>36404</v>
      </c>
      <c r="B50" s="2">
        <f>VLOOKUP(A50,T!$B$8:$C$95,2,FALSE)</f>
        <v>109.2</v>
      </c>
      <c r="C50">
        <v>32239479</v>
      </c>
      <c r="D50" s="26">
        <v>333847720</v>
      </c>
      <c r="AD50">
        <v>3618</v>
      </c>
      <c r="AE50">
        <v>10750</v>
      </c>
      <c r="AF50">
        <v>3723</v>
      </c>
      <c r="AG50">
        <v>6795</v>
      </c>
      <c r="AU50">
        <v>52.13</v>
      </c>
      <c r="AV50">
        <v>73.14</v>
      </c>
      <c r="AW50">
        <v>634</v>
      </c>
      <c r="AX50" s="22">
        <v>101.08294706538091</v>
      </c>
      <c r="AY50">
        <v>2357329</v>
      </c>
      <c r="AZ50">
        <v>1278653</v>
      </c>
      <c r="BA50">
        <v>3890516</v>
      </c>
      <c r="BB50">
        <v>1061329</v>
      </c>
      <c r="BC50">
        <v>1105864</v>
      </c>
    </row>
    <row r="51" spans="1:56" x14ac:dyDescent="0.25">
      <c r="A51" s="1">
        <v>36434</v>
      </c>
      <c r="B51">
        <f>B52</f>
        <v>108.97</v>
      </c>
      <c r="C51">
        <v>32239479</v>
      </c>
      <c r="D51" s="26">
        <v>333847720</v>
      </c>
      <c r="AD51">
        <v>3590</v>
      </c>
      <c r="AE51">
        <v>10742</v>
      </c>
      <c r="AF51">
        <v>3699</v>
      </c>
      <c r="AG51">
        <v>6674</v>
      </c>
      <c r="AU51">
        <v>52.65</v>
      </c>
      <c r="AV51">
        <v>75.540000000000006</v>
      </c>
      <c r="AW51">
        <v>623</v>
      </c>
      <c r="AX51" s="22">
        <v>103.93634354309577</v>
      </c>
      <c r="AY51">
        <v>2359405</v>
      </c>
      <c r="AZ51">
        <v>1277184</v>
      </c>
      <c r="BA51">
        <v>3892609</v>
      </c>
      <c r="BB51">
        <v>1062041</v>
      </c>
      <c r="BC51">
        <v>1106890</v>
      </c>
    </row>
    <row r="52" spans="1:56" x14ac:dyDescent="0.25">
      <c r="A52" s="1">
        <v>36465</v>
      </c>
      <c r="B52">
        <f>B53</f>
        <v>108.97</v>
      </c>
      <c r="C52">
        <v>32239479</v>
      </c>
      <c r="D52" s="26">
        <v>333847720</v>
      </c>
      <c r="AD52">
        <v>3683</v>
      </c>
      <c r="AE52">
        <v>10864</v>
      </c>
      <c r="AF52">
        <v>3696</v>
      </c>
      <c r="AG52">
        <v>6715</v>
      </c>
      <c r="AU52">
        <v>48.72</v>
      </c>
      <c r="AV52">
        <v>77.47</v>
      </c>
      <c r="AW52">
        <v>662</v>
      </c>
      <c r="AX52" s="22">
        <v>101.68139086105779</v>
      </c>
      <c r="AY52">
        <v>2368124</v>
      </c>
      <c r="AZ52">
        <v>1275622</v>
      </c>
      <c r="BA52">
        <v>3900027</v>
      </c>
      <c r="BB52">
        <v>1061470</v>
      </c>
      <c r="BC52">
        <v>1105392</v>
      </c>
    </row>
    <row r="53" spans="1:56" x14ac:dyDescent="0.25">
      <c r="A53" s="1">
        <v>36495</v>
      </c>
      <c r="B53" s="2">
        <f>VLOOKUP(A53,T!$B$8:$C$95,2,FALSE)</f>
        <v>108.97</v>
      </c>
      <c r="C53">
        <v>32239479</v>
      </c>
      <c r="D53" s="26">
        <v>333847720</v>
      </c>
      <c r="AD53">
        <v>3749</v>
      </c>
      <c r="AE53">
        <v>10667</v>
      </c>
      <c r="AF53">
        <v>3631</v>
      </c>
      <c r="AG53">
        <v>6797</v>
      </c>
      <c r="AU53">
        <v>56.61</v>
      </c>
      <c r="AV53">
        <v>74.989999999999995</v>
      </c>
      <c r="AW53">
        <v>610</v>
      </c>
      <c r="AX53" s="22">
        <v>105.03602965899277</v>
      </c>
      <c r="AY53">
        <v>2351293</v>
      </c>
      <c r="AZ53">
        <v>1272702</v>
      </c>
      <c r="BA53">
        <v>3894430</v>
      </c>
      <c r="BB53">
        <v>1059233</v>
      </c>
      <c r="BC53">
        <v>1079939</v>
      </c>
    </row>
    <row r="54" spans="1:56" x14ac:dyDescent="0.25">
      <c r="A54" s="1">
        <v>36526</v>
      </c>
      <c r="B54">
        <f>B55</f>
        <v>106.4</v>
      </c>
      <c r="C54">
        <v>32321000</v>
      </c>
      <c r="D54" s="25">
        <v>326121011</v>
      </c>
      <c r="AD54">
        <v>4083</v>
      </c>
      <c r="AE54">
        <v>10024</v>
      </c>
      <c r="AF54">
        <v>3724</v>
      </c>
      <c r="AG54">
        <v>7230</v>
      </c>
      <c r="AI54" s="17">
        <v>46</v>
      </c>
      <c r="AK54" s="17">
        <v>79.8</v>
      </c>
      <c r="AL54" s="17">
        <v>54.3</v>
      </c>
      <c r="AM54" s="17">
        <v>47.2</v>
      </c>
      <c r="AN54" s="17">
        <v>24.9</v>
      </c>
      <c r="AS54" s="17">
        <v>49.9</v>
      </c>
      <c r="AU54">
        <v>41.19</v>
      </c>
      <c r="AV54">
        <v>58.38</v>
      </c>
      <c r="AW54">
        <v>520</v>
      </c>
      <c r="AX54" s="22">
        <v>95.191437903293817</v>
      </c>
      <c r="AY54">
        <v>2364572</v>
      </c>
      <c r="AZ54">
        <v>1273439</v>
      </c>
      <c r="BA54">
        <v>3908437</v>
      </c>
      <c r="BB54">
        <v>1061325</v>
      </c>
      <c r="BC54">
        <v>1072827</v>
      </c>
    </row>
    <row r="55" spans="1:56" x14ac:dyDescent="0.25">
      <c r="A55" s="1">
        <v>36557</v>
      </c>
      <c r="B55">
        <f>B56</f>
        <v>106.4</v>
      </c>
      <c r="C55">
        <v>32321000</v>
      </c>
      <c r="D55" s="26">
        <v>326121011</v>
      </c>
      <c r="AD55">
        <v>4016</v>
      </c>
      <c r="AE55">
        <v>10388</v>
      </c>
      <c r="AF55">
        <v>3652</v>
      </c>
      <c r="AG55">
        <v>7001</v>
      </c>
      <c r="AI55" s="17">
        <v>46.5</v>
      </c>
      <c r="AK55" s="17">
        <v>78.099999999999994</v>
      </c>
      <c r="AL55" s="17">
        <v>53.9</v>
      </c>
      <c r="AM55" s="17">
        <v>51.7</v>
      </c>
      <c r="AN55" s="17">
        <v>24</v>
      </c>
      <c r="AS55" s="17">
        <v>58.4</v>
      </c>
      <c r="AU55">
        <v>49.26</v>
      </c>
      <c r="AV55">
        <v>70.650000000000006</v>
      </c>
      <c r="AW55">
        <v>618</v>
      </c>
      <c r="AX55" s="22">
        <v>95.691357528776507</v>
      </c>
      <c r="AY55">
        <v>2372430</v>
      </c>
      <c r="AZ55">
        <v>1275832</v>
      </c>
      <c r="BA55">
        <v>3914709</v>
      </c>
      <c r="BB55">
        <v>1061934</v>
      </c>
      <c r="BC55">
        <v>1090984</v>
      </c>
    </row>
    <row r="56" spans="1:56" x14ac:dyDescent="0.25">
      <c r="A56" s="1">
        <v>36586</v>
      </c>
      <c r="B56" s="2">
        <f>VLOOKUP(A56,T!$B$8:$C$95,2,FALSE)</f>
        <v>106.4</v>
      </c>
      <c r="C56">
        <v>32321000</v>
      </c>
      <c r="D56" s="26">
        <v>326121011</v>
      </c>
      <c r="AD56">
        <v>4099</v>
      </c>
      <c r="AE56">
        <v>10769</v>
      </c>
      <c r="AF56">
        <v>3695</v>
      </c>
      <c r="AG56">
        <v>7099</v>
      </c>
      <c r="AI56" s="17">
        <v>48.5</v>
      </c>
      <c r="AK56" s="17">
        <v>80.5</v>
      </c>
      <c r="AL56" s="17">
        <v>57.2</v>
      </c>
      <c r="AM56" s="17">
        <v>54.3</v>
      </c>
      <c r="AN56" s="17">
        <v>25.4</v>
      </c>
      <c r="AS56" s="17">
        <v>56.3</v>
      </c>
      <c r="AU56">
        <v>52.97</v>
      </c>
      <c r="AV56">
        <v>76.62</v>
      </c>
      <c r="AW56">
        <v>567</v>
      </c>
      <c r="AX56" s="22">
        <v>103.50965218016512</v>
      </c>
      <c r="AY56">
        <v>2382307</v>
      </c>
      <c r="AZ56">
        <v>1273677</v>
      </c>
      <c r="BA56">
        <v>3911977</v>
      </c>
      <c r="BB56">
        <v>1061601</v>
      </c>
      <c r="BC56">
        <v>1102120</v>
      </c>
    </row>
    <row r="57" spans="1:56" x14ac:dyDescent="0.25">
      <c r="A57" s="1">
        <v>36617</v>
      </c>
      <c r="B57">
        <f>B58</f>
        <v>110.25</v>
      </c>
      <c r="C57">
        <v>32321000</v>
      </c>
      <c r="D57" s="26">
        <v>326121011</v>
      </c>
      <c r="AD57">
        <v>4065</v>
      </c>
      <c r="AE57">
        <v>10942</v>
      </c>
      <c r="AF57">
        <v>3628</v>
      </c>
      <c r="AG57">
        <v>6962</v>
      </c>
      <c r="AI57" s="17">
        <v>48.5</v>
      </c>
      <c r="AK57" s="17">
        <v>80.099999999999994</v>
      </c>
      <c r="AL57" s="17">
        <v>58.3</v>
      </c>
      <c r="AM57" s="17">
        <v>59.6</v>
      </c>
      <c r="AN57" s="17">
        <v>24.3</v>
      </c>
      <c r="AS57" s="17">
        <v>52.9</v>
      </c>
      <c r="AU57">
        <v>49.91</v>
      </c>
      <c r="AV57">
        <v>68.430000000000007</v>
      </c>
      <c r="AW57">
        <v>598</v>
      </c>
      <c r="AX57" s="22">
        <v>99.76241401034774</v>
      </c>
      <c r="AY57">
        <v>2399991</v>
      </c>
      <c r="AZ57">
        <v>1280117</v>
      </c>
      <c r="BA57">
        <v>3921152</v>
      </c>
      <c r="BB57">
        <v>1066122</v>
      </c>
      <c r="BC57">
        <v>1109537</v>
      </c>
    </row>
    <row r="58" spans="1:56" x14ac:dyDescent="0.25">
      <c r="A58" s="1">
        <v>36647</v>
      </c>
      <c r="B58">
        <f>B59</f>
        <v>110.25</v>
      </c>
      <c r="C58">
        <v>32321000</v>
      </c>
      <c r="D58" s="26">
        <v>326121011</v>
      </c>
      <c r="AD58">
        <v>3931</v>
      </c>
      <c r="AE58">
        <v>10882</v>
      </c>
      <c r="AF58">
        <v>3725</v>
      </c>
      <c r="AG58">
        <v>6910</v>
      </c>
      <c r="AI58" s="17">
        <v>50.5</v>
      </c>
      <c r="AK58" s="17">
        <v>79.5</v>
      </c>
      <c r="AL58" s="17">
        <v>55.8</v>
      </c>
      <c r="AM58" s="17">
        <v>73.599999999999994</v>
      </c>
      <c r="AN58" s="17">
        <v>29.4</v>
      </c>
      <c r="AS58" s="17">
        <v>59.1</v>
      </c>
      <c r="AU58">
        <v>59.42</v>
      </c>
      <c r="AV58">
        <v>81.58</v>
      </c>
      <c r="AW58">
        <v>592</v>
      </c>
      <c r="AX58" s="22">
        <v>101.13077857184936</v>
      </c>
      <c r="AY58">
        <v>2413535</v>
      </c>
      <c r="AZ58">
        <v>1274950</v>
      </c>
      <c r="BA58">
        <v>3923982</v>
      </c>
      <c r="BB58">
        <v>1067581</v>
      </c>
      <c r="BC58">
        <v>1114830</v>
      </c>
    </row>
    <row r="59" spans="1:56" x14ac:dyDescent="0.25">
      <c r="A59" s="1">
        <v>36678</v>
      </c>
      <c r="B59" s="2">
        <f>VLOOKUP(A59,T!$B$8:$C$95,2,FALSE)</f>
        <v>110.25</v>
      </c>
      <c r="C59">
        <v>32321000</v>
      </c>
      <c r="D59" s="26">
        <v>326121011</v>
      </c>
      <c r="AD59">
        <v>3736</v>
      </c>
      <c r="AE59">
        <v>11216</v>
      </c>
      <c r="AF59">
        <v>3756</v>
      </c>
      <c r="AG59">
        <v>6737</v>
      </c>
      <c r="AI59" s="17">
        <v>48.1</v>
      </c>
      <c r="AK59" s="17">
        <v>79.3</v>
      </c>
      <c r="AL59" s="17">
        <v>55.8</v>
      </c>
      <c r="AM59" s="17">
        <v>68.900000000000006</v>
      </c>
      <c r="AN59" s="17">
        <v>25.7</v>
      </c>
      <c r="AS59" s="17">
        <v>54.1</v>
      </c>
      <c r="AU59">
        <v>57.43</v>
      </c>
      <c r="AV59">
        <v>78.52</v>
      </c>
      <c r="AW59">
        <v>644</v>
      </c>
      <c r="AX59" s="22">
        <v>100.49038277368743</v>
      </c>
      <c r="AY59">
        <v>2429326</v>
      </c>
      <c r="AZ59">
        <v>1275436</v>
      </c>
      <c r="BA59">
        <v>3932801</v>
      </c>
      <c r="BB59">
        <v>1070708</v>
      </c>
      <c r="BC59">
        <v>1114565</v>
      </c>
      <c r="BD59">
        <v>51896</v>
      </c>
    </row>
    <row r="60" spans="1:56" x14ac:dyDescent="0.25">
      <c r="A60" s="1">
        <v>36708</v>
      </c>
      <c r="B60">
        <f>B61</f>
        <v>114.19</v>
      </c>
      <c r="C60">
        <v>32321000</v>
      </c>
      <c r="D60" s="26">
        <v>326121011</v>
      </c>
      <c r="AD60">
        <v>3756</v>
      </c>
      <c r="AE60">
        <v>11049</v>
      </c>
      <c r="AF60">
        <v>3751</v>
      </c>
      <c r="AG60">
        <v>6731</v>
      </c>
      <c r="AI60" s="17">
        <v>49.8</v>
      </c>
      <c r="AK60" s="17">
        <v>79.900000000000006</v>
      </c>
      <c r="AL60" s="17">
        <v>57.9</v>
      </c>
      <c r="AM60" s="17">
        <v>67.3</v>
      </c>
      <c r="AN60" s="17">
        <v>28.4</v>
      </c>
      <c r="AS60" s="17">
        <v>59.4</v>
      </c>
      <c r="AU60">
        <v>58.14</v>
      </c>
      <c r="AV60">
        <v>83.13</v>
      </c>
      <c r="AW60">
        <v>579</v>
      </c>
      <c r="AX60" s="22">
        <v>101.99069370603095</v>
      </c>
      <c r="AY60">
        <v>2446807</v>
      </c>
      <c r="AZ60">
        <v>1281403</v>
      </c>
      <c r="BA60">
        <v>3941631</v>
      </c>
      <c r="BB60">
        <v>1074584</v>
      </c>
      <c r="BC60">
        <v>1111223</v>
      </c>
      <c r="BD60">
        <v>52181</v>
      </c>
    </row>
    <row r="61" spans="1:56" x14ac:dyDescent="0.25">
      <c r="A61" s="1">
        <v>36739</v>
      </c>
      <c r="B61">
        <f>B62</f>
        <v>114.19</v>
      </c>
      <c r="C61">
        <v>32321000</v>
      </c>
      <c r="D61" s="26">
        <v>326121011</v>
      </c>
      <c r="AD61">
        <v>3650</v>
      </c>
      <c r="AE61">
        <v>11271</v>
      </c>
      <c r="AF61">
        <v>3790</v>
      </c>
      <c r="AG61">
        <v>6759</v>
      </c>
      <c r="AI61" s="17">
        <v>49.7</v>
      </c>
      <c r="AK61" s="17">
        <v>76.2</v>
      </c>
      <c r="AL61" s="17">
        <v>57.1</v>
      </c>
      <c r="AM61" s="17">
        <v>63.1</v>
      </c>
      <c r="AN61" s="17">
        <v>29.3</v>
      </c>
      <c r="AS61" s="17">
        <v>63.9</v>
      </c>
      <c r="AU61">
        <v>63.22</v>
      </c>
      <c r="AV61">
        <v>94.33</v>
      </c>
      <c r="AW61">
        <v>646</v>
      </c>
      <c r="AX61" s="22">
        <v>106.43473935385146</v>
      </c>
      <c r="AY61">
        <v>2457013</v>
      </c>
      <c r="AZ61">
        <v>1284834</v>
      </c>
      <c r="BA61">
        <v>3954816</v>
      </c>
      <c r="BB61">
        <v>1075870</v>
      </c>
      <c r="BC61">
        <v>1122716</v>
      </c>
      <c r="BD61">
        <v>53161</v>
      </c>
    </row>
    <row r="62" spans="1:56" x14ac:dyDescent="0.25">
      <c r="A62" s="1">
        <v>36770</v>
      </c>
      <c r="B62" s="2">
        <f>VLOOKUP(A62,T!$B$8:$C$95,2,FALSE)</f>
        <v>114.19</v>
      </c>
      <c r="C62">
        <v>32321000</v>
      </c>
      <c r="D62" s="26">
        <v>326121011</v>
      </c>
      <c r="AD62">
        <v>3886</v>
      </c>
      <c r="AE62">
        <v>11094</v>
      </c>
      <c r="AF62">
        <v>3812</v>
      </c>
      <c r="AG62">
        <v>6985</v>
      </c>
      <c r="AI62" s="17">
        <v>48.4</v>
      </c>
      <c r="AK62" s="17">
        <v>75.3</v>
      </c>
      <c r="AL62" s="17">
        <v>57.4</v>
      </c>
      <c r="AM62" s="17">
        <v>57.1</v>
      </c>
      <c r="AN62" s="17">
        <v>27.2</v>
      </c>
      <c r="AS62" s="17">
        <v>56.2</v>
      </c>
      <c r="AU62">
        <v>54.7</v>
      </c>
      <c r="AV62">
        <v>86.33</v>
      </c>
      <c r="AW62">
        <v>631</v>
      </c>
      <c r="AX62" s="22">
        <v>100.89786864734273</v>
      </c>
      <c r="AY62">
        <v>2472259</v>
      </c>
      <c r="AZ62">
        <v>1291884</v>
      </c>
      <c r="BA62">
        <v>3968162</v>
      </c>
      <c r="BB62">
        <v>1078650</v>
      </c>
      <c r="BC62">
        <v>1128036</v>
      </c>
      <c r="BD62">
        <v>52789</v>
      </c>
    </row>
    <row r="63" spans="1:56" x14ac:dyDescent="0.25">
      <c r="A63" s="1">
        <v>36800</v>
      </c>
      <c r="B63">
        <f>B64</f>
        <v>113.98</v>
      </c>
      <c r="C63">
        <v>32321000</v>
      </c>
      <c r="D63" s="26">
        <v>326121011</v>
      </c>
      <c r="AD63">
        <v>4014</v>
      </c>
      <c r="AE63">
        <v>11350</v>
      </c>
      <c r="AF63">
        <v>3824</v>
      </c>
      <c r="AG63">
        <v>7126</v>
      </c>
      <c r="AI63" s="17">
        <v>49.4</v>
      </c>
      <c r="AK63" s="17">
        <v>77.5</v>
      </c>
      <c r="AL63" s="17">
        <v>56.8</v>
      </c>
      <c r="AM63" s="17">
        <v>59.7</v>
      </c>
      <c r="AN63" s="17">
        <v>28.7</v>
      </c>
      <c r="AS63" s="17">
        <v>61.3</v>
      </c>
      <c r="AU63">
        <v>54.91</v>
      </c>
      <c r="AV63">
        <v>86.17</v>
      </c>
      <c r="AW63">
        <v>639</v>
      </c>
      <c r="AX63" s="22">
        <v>105.90307827740348</v>
      </c>
      <c r="AY63">
        <v>2482035</v>
      </c>
      <c r="AZ63">
        <v>1296635</v>
      </c>
      <c r="BA63">
        <v>3975399</v>
      </c>
      <c r="BB63">
        <v>1079582</v>
      </c>
      <c r="BC63">
        <v>1129694</v>
      </c>
      <c r="BD63">
        <v>57777</v>
      </c>
    </row>
    <row r="64" spans="1:56" x14ac:dyDescent="0.25">
      <c r="A64" s="1">
        <v>36831</v>
      </c>
      <c r="B64">
        <f>B65</f>
        <v>113.98</v>
      </c>
      <c r="C64">
        <v>32321000</v>
      </c>
      <c r="D64" s="26">
        <v>326121011</v>
      </c>
      <c r="AD64">
        <v>4190</v>
      </c>
      <c r="AE64">
        <v>11422</v>
      </c>
      <c r="AF64">
        <v>3914</v>
      </c>
      <c r="AG64">
        <v>7053</v>
      </c>
      <c r="AI64" s="17">
        <v>50.3</v>
      </c>
      <c r="AK64" s="17">
        <v>73.599999999999994</v>
      </c>
      <c r="AL64" s="17">
        <v>57.1</v>
      </c>
      <c r="AM64" s="17">
        <v>68.2</v>
      </c>
      <c r="AN64" s="17">
        <v>30.5</v>
      </c>
      <c r="AS64" s="17">
        <v>61</v>
      </c>
      <c r="AU64">
        <v>52.1</v>
      </c>
      <c r="AV64">
        <v>85.92</v>
      </c>
      <c r="AW64">
        <v>647</v>
      </c>
      <c r="AX64" s="22">
        <v>104.68013191028047</v>
      </c>
      <c r="AY64">
        <v>2499135</v>
      </c>
      <c r="AZ64">
        <v>1300134</v>
      </c>
      <c r="BA64">
        <v>3978276</v>
      </c>
      <c r="BB64">
        <v>1079674</v>
      </c>
      <c r="BC64">
        <v>1128504</v>
      </c>
      <c r="BD64">
        <v>58781</v>
      </c>
    </row>
    <row r="65" spans="1:56" x14ac:dyDescent="0.25">
      <c r="A65" s="1">
        <v>36861</v>
      </c>
      <c r="B65" s="2">
        <f>VLOOKUP(A65,T!$B$8:$C$95,2,FALSE)</f>
        <v>113.98</v>
      </c>
      <c r="C65">
        <v>32321000</v>
      </c>
      <c r="D65" s="26">
        <v>326121011</v>
      </c>
      <c r="AD65">
        <v>4201</v>
      </c>
      <c r="AE65">
        <v>10873</v>
      </c>
      <c r="AF65">
        <v>3740</v>
      </c>
      <c r="AG65">
        <v>7021</v>
      </c>
      <c r="AI65" s="17">
        <v>69.3</v>
      </c>
      <c r="AK65" s="17">
        <v>77.599999999999994</v>
      </c>
      <c r="AL65" s="17">
        <v>75.599999999999994</v>
      </c>
      <c r="AM65" s="17">
        <v>127.5</v>
      </c>
      <c r="AN65" s="17">
        <v>46.5</v>
      </c>
      <c r="AS65" s="17">
        <v>59.5</v>
      </c>
      <c r="AU65">
        <v>54.29</v>
      </c>
      <c r="AV65">
        <v>82.08</v>
      </c>
      <c r="AW65">
        <v>571</v>
      </c>
      <c r="AX65" s="22">
        <v>104.92327512393898</v>
      </c>
      <c r="AY65">
        <v>2496486</v>
      </c>
      <c r="AZ65">
        <v>1300245</v>
      </c>
      <c r="BA65">
        <v>3967460</v>
      </c>
      <c r="BB65">
        <v>1078169</v>
      </c>
      <c r="BC65">
        <v>1103556</v>
      </c>
      <c r="BD65">
        <v>62538</v>
      </c>
    </row>
    <row r="66" spans="1:56" x14ac:dyDescent="0.25">
      <c r="A66" s="1">
        <v>36892</v>
      </c>
      <c r="B66">
        <f>B67</f>
        <v>110.1</v>
      </c>
      <c r="C66">
        <v>41962475</v>
      </c>
      <c r="D66" s="25">
        <v>344292922</v>
      </c>
      <c r="AD66">
        <v>4288</v>
      </c>
      <c r="AE66">
        <v>10426</v>
      </c>
      <c r="AF66">
        <v>3808</v>
      </c>
      <c r="AG66">
        <v>7357</v>
      </c>
      <c r="AI66" s="17">
        <v>46.9</v>
      </c>
      <c r="AK66" s="17">
        <v>73.400000000000006</v>
      </c>
      <c r="AL66" s="17">
        <v>56.1</v>
      </c>
      <c r="AM66" s="17">
        <v>51</v>
      </c>
      <c r="AN66" s="17">
        <v>27.7</v>
      </c>
      <c r="AS66" s="17">
        <v>60.8</v>
      </c>
      <c r="AU66">
        <v>52.62</v>
      </c>
      <c r="AV66">
        <v>85.35</v>
      </c>
      <c r="AW66">
        <v>560</v>
      </c>
      <c r="AX66" s="22">
        <v>98.657687304284877</v>
      </c>
      <c r="AY66">
        <v>2512527</v>
      </c>
      <c r="AZ66">
        <v>1302454</v>
      </c>
      <c r="BA66">
        <v>3967527</v>
      </c>
      <c r="BB66">
        <v>1080748</v>
      </c>
      <c r="BC66">
        <v>1095671</v>
      </c>
      <c r="BD66">
        <v>62252</v>
      </c>
    </row>
    <row r="67" spans="1:56" x14ac:dyDescent="0.25">
      <c r="A67" s="1">
        <v>36923</v>
      </c>
      <c r="B67">
        <f>B68</f>
        <v>110.1</v>
      </c>
      <c r="C67">
        <v>41962475</v>
      </c>
      <c r="D67" s="26">
        <v>344292922</v>
      </c>
      <c r="AD67">
        <v>4393</v>
      </c>
      <c r="AE67">
        <v>10856</v>
      </c>
      <c r="AF67">
        <v>3894</v>
      </c>
      <c r="AG67">
        <v>7266</v>
      </c>
      <c r="AI67" s="17">
        <v>44.2</v>
      </c>
      <c r="AK67" s="17">
        <v>68.5</v>
      </c>
      <c r="AL67" s="17">
        <v>54.3</v>
      </c>
      <c r="AM67" s="17">
        <v>51.2</v>
      </c>
      <c r="AN67" s="17">
        <v>23.8</v>
      </c>
      <c r="AS67" s="17">
        <v>53</v>
      </c>
      <c r="AU67">
        <v>48.14</v>
      </c>
      <c r="AV67">
        <v>69.319999999999993</v>
      </c>
      <c r="AW67">
        <v>576</v>
      </c>
      <c r="AX67" s="22">
        <v>90.773237490325513</v>
      </c>
      <c r="AY67">
        <v>2524423</v>
      </c>
      <c r="AZ67">
        <v>1301074</v>
      </c>
      <c r="BA67">
        <v>3973912</v>
      </c>
      <c r="BB67">
        <v>1082917</v>
      </c>
      <c r="BC67">
        <v>1120213</v>
      </c>
      <c r="BD67">
        <v>55388</v>
      </c>
    </row>
    <row r="68" spans="1:56" x14ac:dyDescent="0.25">
      <c r="A68" s="1">
        <v>36951</v>
      </c>
      <c r="B68" s="2">
        <f>VLOOKUP(A68,T!$B$8:$C$95,2,FALSE)</f>
        <v>110.1</v>
      </c>
      <c r="C68">
        <v>41962475</v>
      </c>
      <c r="D68" s="26">
        <v>344292922</v>
      </c>
      <c r="AD68">
        <v>4358</v>
      </c>
      <c r="AE68">
        <v>10892</v>
      </c>
      <c r="AF68">
        <v>3813</v>
      </c>
      <c r="AG68">
        <v>7423</v>
      </c>
      <c r="AI68" s="17">
        <v>49.7</v>
      </c>
      <c r="AK68" s="17">
        <v>75.7</v>
      </c>
      <c r="AL68" s="17">
        <v>60</v>
      </c>
      <c r="AM68" s="17">
        <v>58.2</v>
      </c>
      <c r="AN68" s="17">
        <v>28.1</v>
      </c>
      <c r="AS68" s="17">
        <v>67.599999999999994</v>
      </c>
      <c r="AU68">
        <v>60.18</v>
      </c>
      <c r="AV68">
        <v>95.8</v>
      </c>
      <c r="AW68">
        <v>642</v>
      </c>
      <c r="AX68" s="22">
        <v>112.33439485082948</v>
      </c>
      <c r="AY68">
        <v>2540313</v>
      </c>
      <c r="AZ68">
        <v>1301110</v>
      </c>
      <c r="BA68">
        <v>3972476</v>
      </c>
      <c r="BB68">
        <v>1084341</v>
      </c>
      <c r="BC68">
        <v>1139402</v>
      </c>
      <c r="BD68">
        <v>67136</v>
      </c>
    </row>
    <row r="69" spans="1:56" x14ac:dyDescent="0.25">
      <c r="A69" s="1">
        <v>36982</v>
      </c>
      <c r="B69">
        <f>B70</f>
        <v>112.82</v>
      </c>
      <c r="C69">
        <v>41962475</v>
      </c>
      <c r="D69" s="26">
        <v>344292922</v>
      </c>
      <c r="AD69">
        <v>4480</v>
      </c>
      <c r="AE69">
        <v>11307</v>
      </c>
      <c r="AF69">
        <v>3927</v>
      </c>
      <c r="AG69">
        <v>7382</v>
      </c>
      <c r="AI69" s="17">
        <v>47.6</v>
      </c>
      <c r="AK69" s="17">
        <v>74.900000000000006</v>
      </c>
      <c r="AL69" s="17">
        <v>58.7</v>
      </c>
      <c r="AM69" s="17">
        <v>57.6</v>
      </c>
      <c r="AN69" s="17">
        <v>25.1</v>
      </c>
      <c r="AS69" s="17">
        <v>59.3</v>
      </c>
      <c r="AU69">
        <v>57.19</v>
      </c>
      <c r="AV69">
        <v>81.19</v>
      </c>
      <c r="AW69">
        <v>617</v>
      </c>
      <c r="AX69" s="22">
        <v>104.70054310277079</v>
      </c>
      <c r="AY69">
        <v>2556754</v>
      </c>
      <c r="AZ69">
        <v>1308774</v>
      </c>
      <c r="BA69">
        <v>3985067</v>
      </c>
      <c r="BB69">
        <v>1088416</v>
      </c>
      <c r="BC69">
        <v>1150168</v>
      </c>
      <c r="BD69">
        <v>63096</v>
      </c>
    </row>
    <row r="70" spans="1:56" x14ac:dyDescent="0.25">
      <c r="A70" s="1">
        <v>37012</v>
      </c>
      <c r="B70">
        <f>B71</f>
        <v>112.82</v>
      </c>
      <c r="C70">
        <v>41962475</v>
      </c>
      <c r="D70" s="26">
        <v>344292922</v>
      </c>
      <c r="AD70">
        <v>4149</v>
      </c>
      <c r="AE70">
        <v>11338</v>
      </c>
      <c r="AF70">
        <v>3876</v>
      </c>
      <c r="AG70">
        <v>6948</v>
      </c>
      <c r="AI70" s="17">
        <v>49.4</v>
      </c>
      <c r="AK70" s="17">
        <v>77.5</v>
      </c>
      <c r="AL70" s="17">
        <v>56</v>
      </c>
      <c r="AM70" s="17">
        <v>76.099999999999994</v>
      </c>
      <c r="AN70" s="17">
        <v>29.5</v>
      </c>
      <c r="AS70" s="17">
        <v>59.5</v>
      </c>
      <c r="AU70">
        <v>65.05</v>
      </c>
      <c r="AV70">
        <v>90.75</v>
      </c>
      <c r="AW70">
        <v>626</v>
      </c>
      <c r="AX70" s="22">
        <v>110.40215600223398</v>
      </c>
      <c r="AY70">
        <v>2563595</v>
      </c>
      <c r="AZ70">
        <v>1320978</v>
      </c>
      <c r="BA70">
        <v>3988432</v>
      </c>
      <c r="BB70">
        <v>1089421</v>
      </c>
      <c r="BC70">
        <v>1157229</v>
      </c>
      <c r="BD70">
        <v>68250</v>
      </c>
    </row>
    <row r="71" spans="1:56" x14ac:dyDescent="0.25">
      <c r="A71" s="1">
        <v>37043</v>
      </c>
      <c r="B71" s="2">
        <f>VLOOKUP(A71,T!$B$8:$C$95,2,FALSE)</f>
        <v>112.82</v>
      </c>
      <c r="C71">
        <v>41962475</v>
      </c>
      <c r="D71" s="26">
        <v>344292922</v>
      </c>
      <c r="AD71">
        <v>3537</v>
      </c>
      <c r="AE71">
        <v>10662</v>
      </c>
      <c r="AF71">
        <v>3605</v>
      </c>
      <c r="AG71">
        <v>5919</v>
      </c>
      <c r="AI71" s="17">
        <v>47.5</v>
      </c>
      <c r="AK71" s="17">
        <v>76.900000000000006</v>
      </c>
      <c r="AL71" s="17">
        <v>56.1</v>
      </c>
      <c r="AM71" s="17">
        <v>69.5</v>
      </c>
      <c r="AN71" s="17">
        <v>25</v>
      </c>
      <c r="AS71" s="17">
        <v>53.9</v>
      </c>
      <c r="AU71">
        <v>61.42</v>
      </c>
      <c r="AV71">
        <v>82.97</v>
      </c>
      <c r="AW71">
        <v>655</v>
      </c>
      <c r="AX71" s="22">
        <v>104.70103681806691</v>
      </c>
      <c r="AY71">
        <v>2574779</v>
      </c>
      <c r="AZ71">
        <v>1323737</v>
      </c>
      <c r="BA71">
        <v>3990402</v>
      </c>
      <c r="BB71">
        <v>1091387</v>
      </c>
      <c r="BC71">
        <v>1157610</v>
      </c>
      <c r="BD71">
        <v>65064</v>
      </c>
    </row>
    <row r="72" spans="1:56" x14ac:dyDescent="0.25">
      <c r="A72" s="1">
        <v>37073</v>
      </c>
      <c r="B72">
        <f>B73</f>
        <v>114.71</v>
      </c>
      <c r="C72">
        <v>41962475</v>
      </c>
      <c r="D72" s="26">
        <v>344292922</v>
      </c>
      <c r="AD72">
        <v>2932</v>
      </c>
      <c r="AE72">
        <v>9178</v>
      </c>
      <c r="AF72">
        <v>3261</v>
      </c>
      <c r="AG72">
        <v>5076</v>
      </c>
      <c r="AI72" s="17">
        <v>47.8</v>
      </c>
      <c r="AK72" s="17">
        <v>78.099999999999994</v>
      </c>
      <c r="AL72" s="17">
        <v>56.1</v>
      </c>
      <c r="AM72" s="17">
        <v>63.2</v>
      </c>
      <c r="AN72" s="17">
        <v>26.9</v>
      </c>
      <c r="AS72" s="17">
        <v>58.3</v>
      </c>
      <c r="AU72">
        <v>60.2</v>
      </c>
      <c r="AV72">
        <v>85.39</v>
      </c>
      <c r="AW72">
        <v>645</v>
      </c>
      <c r="AX72" s="22">
        <v>110.19198747195809</v>
      </c>
      <c r="AY72">
        <v>2586742</v>
      </c>
      <c r="AZ72">
        <v>1342780</v>
      </c>
      <c r="BA72">
        <v>3996440</v>
      </c>
      <c r="BB72">
        <v>1092399</v>
      </c>
      <c r="BC72">
        <v>1155940</v>
      </c>
      <c r="BD72">
        <v>68892</v>
      </c>
    </row>
    <row r="73" spans="1:56" x14ac:dyDescent="0.25">
      <c r="A73" s="1">
        <v>37104</v>
      </c>
      <c r="B73">
        <f>B74</f>
        <v>114.71</v>
      </c>
      <c r="C73">
        <v>41962475</v>
      </c>
      <c r="D73" s="26">
        <v>344292922</v>
      </c>
      <c r="AD73">
        <v>2945</v>
      </c>
      <c r="AE73">
        <v>9520</v>
      </c>
      <c r="AF73">
        <v>3251</v>
      </c>
      <c r="AG73">
        <v>5091</v>
      </c>
      <c r="AI73" s="17">
        <v>49.1</v>
      </c>
      <c r="AK73" s="17">
        <v>79.099999999999994</v>
      </c>
      <c r="AL73" s="17">
        <v>57.1</v>
      </c>
      <c r="AM73" s="17">
        <v>65.3</v>
      </c>
      <c r="AN73" s="17">
        <v>27.1</v>
      </c>
      <c r="AS73" s="17">
        <v>55.3</v>
      </c>
      <c r="AU73">
        <v>70.19</v>
      </c>
      <c r="AV73">
        <v>91.22</v>
      </c>
      <c r="AW73">
        <v>701</v>
      </c>
      <c r="AX73" s="22">
        <v>115.72352001640891</v>
      </c>
      <c r="AY73">
        <v>2596606</v>
      </c>
      <c r="AZ73">
        <v>1345199</v>
      </c>
      <c r="BA73">
        <v>4005641</v>
      </c>
      <c r="BB73">
        <v>1094703</v>
      </c>
      <c r="BC73">
        <v>1170532</v>
      </c>
      <c r="BD73">
        <v>68734</v>
      </c>
    </row>
    <row r="74" spans="1:56" x14ac:dyDescent="0.25">
      <c r="A74" s="1">
        <v>37135</v>
      </c>
      <c r="B74" s="2">
        <f>VLOOKUP(A74,T!$B$8:$C$95,2,FALSE)</f>
        <v>114.71</v>
      </c>
      <c r="C74">
        <v>41962475</v>
      </c>
      <c r="D74" s="26">
        <v>344292922</v>
      </c>
      <c r="AD74">
        <v>3172</v>
      </c>
      <c r="AE74">
        <v>9586</v>
      </c>
      <c r="AF74">
        <v>3337</v>
      </c>
      <c r="AG74">
        <v>5243</v>
      </c>
      <c r="AI74" s="17">
        <v>47.1</v>
      </c>
      <c r="AK74" s="17">
        <v>75.8</v>
      </c>
      <c r="AL74" s="17">
        <v>57.1</v>
      </c>
      <c r="AM74" s="17">
        <v>57</v>
      </c>
      <c r="AN74" s="17">
        <v>25.5</v>
      </c>
      <c r="AS74" s="17">
        <v>46.5</v>
      </c>
      <c r="AU74">
        <v>58.54</v>
      </c>
      <c r="AV74">
        <v>72.73</v>
      </c>
      <c r="AW74">
        <v>673</v>
      </c>
      <c r="AX74" s="22">
        <v>106.33434856070794</v>
      </c>
      <c r="AY74">
        <v>2604756</v>
      </c>
      <c r="AZ74">
        <v>1349680</v>
      </c>
      <c r="BA74">
        <v>4019944</v>
      </c>
      <c r="BB74">
        <v>1097556</v>
      </c>
      <c r="BC74">
        <v>1178464</v>
      </c>
      <c r="BD74">
        <v>63254</v>
      </c>
    </row>
    <row r="75" spans="1:56" x14ac:dyDescent="0.25">
      <c r="A75" s="1">
        <v>37165</v>
      </c>
      <c r="B75">
        <f>B76</f>
        <v>113.38</v>
      </c>
      <c r="C75">
        <v>41962475</v>
      </c>
      <c r="D75" s="26">
        <v>344292922</v>
      </c>
      <c r="AD75">
        <v>3266</v>
      </c>
      <c r="AE75">
        <v>9566</v>
      </c>
      <c r="AF75">
        <v>3288</v>
      </c>
      <c r="AG75">
        <v>5185</v>
      </c>
      <c r="AI75" s="17">
        <v>50</v>
      </c>
      <c r="AK75" s="17">
        <v>78.099999999999994</v>
      </c>
      <c r="AL75" s="17">
        <v>57.9</v>
      </c>
      <c r="AM75" s="17">
        <v>63.9</v>
      </c>
      <c r="AN75" s="17">
        <v>28.5</v>
      </c>
      <c r="AS75" s="17">
        <v>54.1</v>
      </c>
      <c r="AU75">
        <v>62.9</v>
      </c>
      <c r="AV75">
        <v>83.54</v>
      </c>
      <c r="AW75">
        <v>701</v>
      </c>
      <c r="AX75" s="22">
        <v>115.22395635370223</v>
      </c>
      <c r="AY75">
        <v>2614248</v>
      </c>
      <c r="AZ75">
        <v>1351245</v>
      </c>
      <c r="BA75">
        <v>4029109</v>
      </c>
      <c r="BB75">
        <v>1101141</v>
      </c>
      <c r="BC75">
        <v>1182303</v>
      </c>
      <c r="BD75">
        <v>72340</v>
      </c>
    </row>
    <row r="76" spans="1:56" x14ac:dyDescent="0.25">
      <c r="A76" s="1">
        <v>37196</v>
      </c>
      <c r="B76">
        <f>B77</f>
        <v>113.38</v>
      </c>
      <c r="C76">
        <v>41962475</v>
      </c>
      <c r="D76" s="26">
        <v>344292922</v>
      </c>
      <c r="AD76">
        <v>3412</v>
      </c>
      <c r="AE76">
        <v>9686</v>
      </c>
      <c r="AF76">
        <v>3335</v>
      </c>
      <c r="AG76">
        <v>5391</v>
      </c>
      <c r="AI76" s="17">
        <v>49.1</v>
      </c>
      <c r="AK76" s="17">
        <v>75.2</v>
      </c>
      <c r="AL76" s="17">
        <v>56.9</v>
      </c>
      <c r="AM76" s="17">
        <v>69</v>
      </c>
      <c r="AN76" s="17">
        <v>28.4</v>
      </c>
      <c r="AS76" s="17">
        <v>50.9</v>
      </c>
      <c r="AU76">
        <v>57.11</v>
      </c>
      <c r="AV76">
        <v>77.78</v>
      </c>
      <c r="AW76">
        <v>684</v>
      </c>
      <c r="AX76" s="22">
        <v>109.82101235891395</v>
      </c>
      <c r="AY76">
        <v>2625131</v>
      </c>
      <c r="AZ76">
        <v>1352592</v>
      </c>
      <c r="BA76">
        <v>4036621</v>
      </c>
      <c r="BB76">
        <v>1102402</v>
      </c>
      <c r="BC76">
        <v>1181308</v>
      </c>
      <c r="BD76">
        <v>68346</v>
      </c>
    </row>
    <row r="77" spans="1:56" x14ac:dyDescent="0.25">
      <c r="A77" s="1">
        <v>37226</v>
      </c>
      <c r="B77" s="2">
        <f>VLOOKUP(A77,T!$B$8:$C$95,2,FALSE)</f>
        <v>113.38</v>
      </c>
      <c r="C77">
        <v>41962475</v>
      </c>
      <c r="D77" s="26">
        <v>344292922</v>
      </c>
      <c r="AD77">
        <v>3501</v>
      </c>
      <c r="AE77">
        <v>9521</v>
      </c>
      <c r="AF77">
        <v>3267</v>
      </c>
      <c r="AG77">
        <v>5341</v>
      </c>
      <c r="AI77" s="17">
        <v>67.400000000000006</v>
      </c>
      <c r="AK77" s="17">
        <v>77.5</v>
      </c>
      <c r="AL77" s="17">
        <v>73.8</v>
      </c>
      <c r="AM77" s="17">
        <v>128.80000000000001</v>
      </c>
      <c r="AN77" s="17">
        <v>44.5</v>
      </c>
      <c r="AS77" s="17">
        <v>48</v>
      </c>
      <c r="AU77">
        <v>55.72</v>
      </c>
      <c r="AV77">
        <v>64.010000000000005</v>
      </c>
      <c r="AW77">
        <v>574</v>
      </c>
      <c r="AX77" s="22">
        <v>105.44234819454734</v>
      </c>
      <c r="AY77">
        <v>2613852</v>
      </c>
      <c r="AZ77">
        <v>1345041</v>
      </c>
      <c r="BA77">
        <v>4035585</v>
      </c>
      <c r="BB77">
        <v>1101821</v>
      </c>
      <c r="BC77">
        <v>1155667</v>
      </c>
      <c r="BD77">
        <v>69180</v>
      </c>
    </row>
    <row r="78" spans="1:56" x14ac:dyDescent="0.25">
      <c r="A78" s="1">
        <v>37257</v>
      </c>
      <c r="B78">
        <f>B79</f>
        <v>110.63</v>
      </c>
      <c r="C78">
        <v>35940832</v>
      </c>
      <c r="D78" s="25">
        <v>364389416</v>
      </c>
      <c r="E78" s="17">
        <v>62.4</v>
      </c>
      <c r="F78" s="17">
        <v>73</v>
      </c>
      <c r="G78" s="17">
        <v>77.400000000000006</v>
      </c>
      <c r="H78" s="17">
        <v>62.6</v>
      </c>
      <c r="I78" s="17">
        <v>67.2</v>
      </c>
      <c r="J78" s="17">
        <v>117.4</v>
      </c>
      <c r="K78" s="17">
        <v>93.2</v>
      </c>
      <c r="L78" s="17">
        <v>133.9</v>
      </c>
      <c r="M78" s="17">
        <v>100.7</v>
      </c>
      <c r="N78" s="17">
        <v>74</v>
      </c>
      <c r="O78" s="17">
        <v>84.7</v>
      </c>
      <c r="P78" s="17">
        <v>71.400000000000006</v>
      </c>
      <c r="Q78" s="17">
        <v>77.599999999999994</v>
      </c>
      <c r="R78" s="17">
        <v>46.1</v>
      </c>
      <c r="S78" s="17">
        <v>85.4</v>
      </c>
      <c r="T78" s="17">
        <v>72.5</v>
      </c>
      <c r="U78" s="17">
        <v>82.6</v>
      </c>
      <c r="V78" s="17">
        <v>77.2</v>
      </c>
      <c r="W78" s="17">
        <v>76.3</v>
      </c>
      <c r="X78" s="17">
        <v>66.7</v>
      </c>
      <c r="Y78" s="17">
        <v>57.1</v>
      </c>
      <c r="Z78" s="17">
        <v>52</v>
      </c>
      <c r="AA78" s="17">
        <v>34</v>
      </c>
      <c r="AB78" s="17">
        <v>79.3</v>
      </c>
      <c r="AC78" s="17">
        <v>87.8</v>
      </c>
      <c r="AD78">
        <v>3639</v>
      </c>
      <c r="AE78">
        <v>9431</v>
      </c>
      <c r="AF78">
        <v>3483</v>
      </c>
      <c r="AG78">
        <v>5771</v>
      </c>
      <c r="AH78" s="22">
        <v>70.733640494983433</v>
      </c>
      <c r="AI78" s="22">
        <v>46.4</v>
      </c>
      <c r="AJ78" s="22"/>
      <c r="AK78" s="17">
        <v>76.900000000000006</v>
      </c>
      <c r="AL78" s="17">
        <v>55.5</v>
      </c>
      <c r="AM78" s="17">
        <v>51.2</v>
      </c>
      <c r="AN78" s="17">
        <v>27.9</v>
      </c>
      <c r="AO78" s="22"/>
      <c r="AP78" s="22"/>
      <c r="AQ78" s="22"/>
      <c r="AR78" s="22"/>
      <c r="AS78" s="17">
        <v>48.7</v>
      </c>
      <c r="AT78" s="30"/>
      <c r="AU78">
        <v>51.41</v>
      </c>
      <c r="AV78">
        <v>70.3</v>
      </c>
      <c r="AW78">
        <v>588</v>
      </c>
      <c r="AX78" s="22">
        <v>104.19046168443471</v>
      </c>
      <c r="AY78">
        <v>2622193</v>
      </c>
      <c r="AZ78">
        <v>1346899</v>
      </c>
      <c r="BA78">
        <v>4046997</v>
      </c>
      <c r="BB78">
        <v>1104995</v>
      </c>
      <c r="BC78">
        <v>1148625</v>
      </c>
      <c r="BD78">
        <v>67738</v>
      </c>
    </row>
    <row r="79" spans="1:56" x14ac:dyDescent="0.25">
      <c r="A79" s="1">
        <v>37288</v>
      </c>
      <c r="B79">
        <f>B80</f>
        <v>110.63</v>
      </c>
      <c r="C79">
        <v>35940832</v>
      </c>
      <c r="D79" s="26">
        <v>364389416</v>
      </c>
      <c r="E79" s="17">
        <v>58.9</v>
      </c>
      <c r="F79" s="17">
        <v>70.400000000000006</v>
      </c>
      <c r="G79" s="17">
        <v>71.400000000000006</v>
      </c>
      <c r="H79" s="17">
        <v>57.8</v>
      </c>
      <c r="I79" s="17">
        <v>96.7</v>
      </c>
      <c r="J79" s="17">
        <v>117.2</v>
      </c>
      <c r="K79" s="17">
        <v>100.1</v>
      </c>
      <c r="L79" s="17">
        <v>122.9</v>
      </c>
      <c r="M79" s="17">
        <v>91.1</v>
      </c>
      <c r="N79" s="17">
        <v>67.8</v>
      </c>
      <c r="O79" s="17">
        <v>78.099999999999994</v>
      </c>
      <c r="P79" s="17">
        <v>68.7</v>
      </c>
      <c r="Q79" s="17">
        <v>70.7</v>
      </c>
      <c r="R79" s="17">
        <v>63.5</v>
      </c>
      <c r="S79" s="17">
        <v>80.400000000000006</v>
      </c>
      <c r="T79" s="17">
        <v>69.7</v>
      </c>
      <c r="U79" s="17">
        <v>80.400000000000006</v>
      </c>
      <c r="V79" s="17">
        <v>82.4</v>
      </c>
      <c r="W79" s="17">
        <v>71.900000000000006</v>
      </c>
      <c r="X79" s="17">
        <v>61.2</v>
      </c>
      <c r="Y79" s="17">
        <v>61.3</v>
      </c>
      <c r="Z79" s="17">
        <v>53.1</v>
      </c>
      <c r="AA79" s="17">
        <v>30.8</v>
      </c>
      <c r="AB79" s="17">
        <v>67.7</v>
      </c>
      <c r="AC79" s="17">
        <v>76.5</v>
      </c>
      <c r="AD79">
        <v>3708</v>
      </c>
      <c r="AE79">
        <v>9919</v>
      </c>
      <c r="AF79">
        <v>3365</v>
      </c>
      <c r="AG79">
        <v>5703</v>
      </c>
      <c r="AH79" s="22">
        <v>69.940493095157166</v>
      </c>
      <c r="AI79" s="22">
        <v>43.5</v>
      </c>
      <c r="AJ79" s="22"/>
      <c r="AK79" s="17">
        <v>72.7</v>
      </c>
      <c r="AL79" s="17">
        <v>52.9</v>
      </c>
      <c r="AM79" s="17">
        <v>49.3</v>
      </c>
      <c r="AN79" s="17">
        <v>23.6</v>
      </c>
      <c r="AO79" s="22"/>
      <c r="AP79" s="22"/>
      <c r="AQ79" s="22"/>
      <c r="AR79" s="22"/>
      <c r="AS79" s="17">
        <v>41.5</v>
      </c>
      <c r="AT79" s="30"/>
      <c r="AU79">
        <v>47.22</v>
      </c>
      <c r="AV79">
        <v>64</v>
      </c>
      <c r="AW79">
        <v>614</v>
      </c>
      <c r="AX79" s="22">
        <v>97.046445642881224</v>
      </c>
      <c r="AY79">
        <v>2628939</v>
      </c>
      <c r="AZ79">
        <v>1345426</v>
      </c>
      <c r="BA79">
        <v>4052586</v>
      </c>
      <c r="BB79">
        <v>1107747</v>
      </c>
      <c r="BC79">
        <v>1172790</v>
      </c>
      <c r="BD79">
        <v>60652</v>
      </c>
    </row>
    <row r="80" spans="1:56" x14ac:dyDescent="0.25">
      <c r="A80" s="1">
        <v>37316</v>
      </c>
      <c r="B80" s="2">
        <f>VLOOKUP(A80,T!$B$8:$C$95,2,FALSE)</f>
        <v>110.63</v>
      </c>
      <c r="C80">
        <v>35940832</v>
      </c>
      <c r="D80" s="26">
        <v>364389416</v>
      </c>
      <c r="E80" s="17">
        <v>67.8</v>
      </c>
      <c r="F80" s="17">
        <v>78</v>
      </c>
      <c r="G80" s="17">
        <v>76</v>
      </c>
      <c r="H80" s="17">
        <v>60.7</v>
      </c>
      <c r="I80" s="17">
        <v>181.9</v>
      </c>
      <c r="J80" s="17">
        <v>126.4</v>
      </c>
      <c r="K80" s="17">
        <v>117.4</v>
      </c>
      <c r="L80" s="17">
        <v>146.30000000000001</v>
      </c>
      <c r="M80" s="17">
        <v>103.7</v>
      </c>
      <c r="N80" s="17">
        <v>73.2</v>
      </c>
      <c r="O80" s="17">
        <v>88.3</v>
      </c>
      <c r="P80" s="17">
        <v>77.5</v>
      </c>
      <c r="Q80" s="17">
        <v>73.400000000000006</v>
      </c>
      <c r="R80" s="17">
        <v>71.5</v>
      </c>
      <c r="S80" s="17">
        <v>88.7</v>
      </c>
      <c r="T80" s="17">
        <v>76.2</v>
      </c>
      <c r="U80" s="17">
        <v>86.9</v>
      </c>
      <c r="V80" s="17">
        <v>84.9</v>
      </c>
      <c r="W80" s="17">
        <v>83.7</v>
      </c>
      <c r="X80" s="17">
        <v>65.599999999999994</v>
      </c>
      <c r="Y80" s="17">
        <v>67.8</v>
      </c>
      <c r="Z80" s="17">
        <v>61.2</v>
      </c>
      <c r="AA80" s="17">
        <v>36.6</v>
      </c>
      <c r="AB80" s="17">
        <v>79.8</v>
      </c>
      <c r="AC80" s="17">
        <v>81.099999999999994</v>
      </c>
      <c r="AD80">
        <v>3696</v>
      </c>
      <c r="AE80">
        <v>10362</v>
      </c>
      <c r="AF80">
        <v>3375</v>
      </c>
      <c r="AG80">
        <v>5818</v>
      </c>
      <c r="AH80" s="22">
        <v>74.925991036922326</v>
      </c>
      <c r="AI80" s="22">
        <v>49.9</v>
      </c>
      <c r="AJ80" s="22"/>
      <c r="AK80" s="17">
        <v>79.900000000000006</v>
      </c>
      <c r="AL80" s="17">
        <v>62</v>
      </c>
      <c r="AM80" s="17">
        <v>55.8</v>
      </c>
      <c r="AN80" s="17">
        <v>27</v>
      </c>
      <c r="AO80" s="22"/>
      <c r="AP80" s="22"/>
      <c r="AQ80" s="22"/>
      <c r="AR80" s="22"/>
      <c r="AS80" s="17">
        <v>48.6</v>
      </c>
      <c r="AT80" s="30"/>
      <c r="AU80">
        <v>55.68</v>
      </c>
      <c r="AV80">
        <v>70.02</v>
      </c>
      <c r="AW80">
        <v>660</v>
      </c>
      <c r="AX80" s="22">
        <v>111.93519976909295</v>
      </c>
      <c r="AY80">
        <v>2634361</v>
      </c>
      <c r="AZ80">
        <v>1350083</v>
      </c>
      <c r="BA80">
        <v>4060387</v>
      </c>
      <c r="BB80">
        <v>1110915</v>
      </c>
      <c r="BC80">
        <v>1189728</v>
      </c>
      <c r="BD80">
        <v>64119</v>
      </c>
    </row>
    <row r="81" spans="1:56" x14ac:dyDescent="0.25">
      <c r="A81" s="1">
        <v>37347</v>
      </c>
      <c r="B81">
        <f>B82</f>
        <v>115.41</v>
      </c>
      <c r="C81">
        <v>35940832</v>
      </c>
      <c r="D81" s="26">
        <v>364389416</v>
      </c>
      <c r="E81" s="17">
        <v>66.5</v>
      </c>
      <c r="F81" s="17">
        <v>80.400000000000006</v>
      </c>
      <c r="G81" s="17">
        <v>80.7</v>
      </c>
      <c r="H81" s="17">
        <v>62.7</v>
      </c>
      <c r="I81" s="17">
        <v>207.9</v>
      </c>
      <c r="J81" s="17">
        <v>132</v>
      </c>
      <c r="K81" s="17">
        <v>125.5</v>
      </c>
      <c r="L81" s="17">
        <v>157</v>
      </c>
      <c r="M81" s="17">
        <v>106.9</v>
      </c>
      <c r="N81" s="17">
        <v>72.8</v>
      </c>
      <c r="O81" s="17">
        <v>86.3</v>
      </c>
      <c r="P81" s="17">
        <v>74.7</v>
      </c>
      <c r="Q81" s="17">
        <v>73.900000000000006</v>
      </c>
      <c r="R81" s="17">
        <v>75.7</v>
      </c>
      <c r="S81" s="17">
        <v>94.4</v>
      </c>
      <c r="T81" s="17">
        <v>76.900000000000006</v>
      </c>
      <c r="U81" s="17">
        <v>83.3</v>
      </c>
      <c r="V81" s="17">
        <v>94.3</v>
      </c>
      <c r="W81" s="17">
        <v>92</v>
      </c>
      <c r="X81" s="17">
        <v>71.3</v>
      </c>
      <c r="Y81" s="17">
        <v>70.2</v>
      </c>
      <c r="Z81" s="17">
        <v>65.7</v>
      </c>
      <c r="AA81" s="17">
        <v>41.1</v>
      </c>
      <c r="AB81" s="17">
        <v>86.1</v>
      </c>
      <c r="AC81" s="17">
        <v>83.1</v>
      </c>
      <c r="AD81">
        <v>3959</v>
      </c>
      <c r="AE81">
        <v>10762</v>
      </c>
      <c r="AF81">
        <v>3739</v>
      </c>
      <c r="AG81">
        <v>6259</v>
      </c>
      <c r="AH81" s="22">
        <v>78.317640394274704</v>
      </c>
      <c r="AI81" s="22">
        <v>46.6</v>
      </c>
      <c r="AJ81" s="22"/>
      <c r="AK81" s="17">
        <v>78.400000000000006</v>
      </c>
      <c r="AL81" s="17">
        <v>55</v>
      </c>
      <c r="AM81" s="17">
        <v>56.8</v>
      </c>
      <c r="AN81" s="17">
        <v>27.2</v>
      </c>
      <c r="AO81" s="22"/>
      <c r="AP81" s="22"/>
      <c r="AQ81" s="22"/>
      <c r="AR81" s="22"/>
      <c r="AS81" s="17">
        <v>52.1</v>
      </c>
      <c r="AT81" s="30"/>
      <c r="AU81">
        <v>59.56</v>
      </c>
      <c r="AV81">
        <v>77.739999999999995</v>
      </c>
      <c r="AW81">
        <v>645</v>
      </c>
      <c r="AX81" s="22">
        <v>112.8622446970388</v>
      </c>
      <c r="AY81">
        <v>2647313</v>
      </c>
      <c r="AZ81">
        <v>1357988</v>
      </c>
      <c r="BA81">
        <v>4074188</v>
      </c>
      <c r="BB81">
        <v>1116676</v>
      </c>
      <c r="BC81">
        <v>1200540</v>
      </c>
      <c r="BD81">
        <v>70459</v>
      </c>
    </row>
    <row r="82" spans="1:56" x14ac:dyDescent="0.25">
      <c r="A82" s="1">
        <v>37377</v>
      </c>
      <c r="B82">
        <f>B83</f>
        <v>115.41</v>
      </c>
      <c r="C82">
        <v>35940832</v>
      </c>
      <c r="D82" s="26">
        <v>364389416</v>
      </c>
      <c r="E82" s="17">
        <v>68.2</v>
      </c>
      <c r="F82" s="17">
        <v>81.2</v>
      </c>
      <c r="G82" s="17">
        <v>88.9</v>
      </c>
      <c r="H82" s="17">
        <v>62.3</v>
      </c>
      <c r="I82" s="17">
        <v>193.8</v>
      </c>
      <c r="J82" s="17">
        <v>125.5</v>
      </c>
      <c r="K82" s="17">
        <v>121</v>
      </c>
      <c r="L82" s="17">
        <v>151.1</v>
      </c>
      <c r="M82" s="17">
        <v>107.7</v>
      </c>
      <c r="N82" s="17">
        <v>70.8</v>
      </c>
      <c r="O82" s="17">
        <v>93.1</v>
      </c>
      <c r="P82" s="17">
        <v>76.7</v>
      </c>
      <c r="Q82" s="17">
        <v>81.2</v>
      </c>
      <c r="R82" s="17">
        <v>64.900000000000006</v>
      </c>
      <c r="S82" s="17">
        <v>93.4</v>
      </c>
      <c r="T82" s="17">
        <v>77.7</v>
      </c>
      <c r="U82" s="17">
        <v>88.9</v>
      </c>
      <c r="V82" s="17">
        <v>88.9</v>
      </c>
      <c r="W82" s="17">
        <v>84.5</v>
      </c>
      <c r="X82" s="17">
        <v>65.400000000000006</v>
      </c>
      <c r="Y82" s="17">
        <v>71.5</v>
      </c>
      <c r="Z82" s="17">
        <v>61.6</v>
      </c>
      <c r="AA82" s="17">
        <v>39.799999999999997</v>
      </c>
      <c r="AB82" s="17">
        <v>80.5</v>
      </c>
      <c r="AC82" s="17">
        <v>82.5</v>
      </c>
      <c r="AD82">
        <v>3903</v>
      </c>
      <c r="AE82">
        <v>10920</v>
      </c>
      <c r="AF82">
        <v>3691</v>
      </c>
      <c r="AG82">
        <v>6215</v>
      </c>
      <c r="AH82" s="22">
        <v>77.985273864823682</v>
      </c>
      <c r="AI82" s="22">
        <v>50</v>
      </c>
      <c r="AJ82" s="22"/>
      <c r="AK82" s="17">
        <v>79.099999999999994</v>
      </c>
      <c r="AL82" s="17">
        <v>57.9</v>
      </c>
      <c r="AM82" s="17">
        <v>71.099999999999994</v>
      </c>
      <c r="AN82" s="17">
        <v>30</v>
      </c>
      <c r="AO82" s="22"/>
      <c r="AP82" s="22"/>
      <c r="AQ82" s="22"/>
      <c r="AR82" s="22"/>
      <c r="AS82" s="17">
        <v>45.8</v>
      </c>
      <c r="AT82" s="30"/>
      <c r="AU82">
        <v>56.76</v>
      </c>
      <c r="AV82">
        <v>75.459999999999994</v>
      </c>
      <c r="AW82">
        <v>633</v>
      </c>
      <c r="AX82" s="22">
        <v>113.28256789953734</v>
      </c>
      <c r="AY82">
        <v>2657702</v>
      </c>
      <c r="AZ82">
        <v>1362839</v>
      </c>
      <c r="BA82">
        <v>4080694</v>
      </c>
      <c r="BB82">
        <v>1120172</v>
      </c>
      <c r="BC82">
        <v>1206923</v>
      </c>
      <c r="BD82">
        <v>68531</v>
      </c>
    </row>
    <row r="83" spans="1:56" x14ac:dyDescent="0.25">
      <c r="A83" s="1">
        <v>37408</v>
      </c>
      <c r="B83" s="2">
        <f>VLOOKUP(A83,T!$B$8:$C$95,2,FALSE)</f>
        <v>115.41</v>
      </c>
      <c r="C83">
        <v>35940832</v>
      </c>
      <c r="D83" s="26">
        <v>364389416</v>
      </c>
      <c r="E83" s="17">
        <v>67.900000000000006</v>
      </c>
      <c r="F83" s="17">
        <v>78.099999999999994</v>
      </c>
      <c r="G83" s="17">
        <v>93.4</v>
      </c>
      <c r="H83" s="17">
        <v>60.5</v>
      </c>
      <c r="I83" s="17">
        <v>164.6</v>
      </c>
      <c r="J83" s="17">
        <v>119.1</v>
      </c>
      <c r="K83" s="17">
        <v>113.3</v>
      </c>
      <c r="L83" s="17">
        <v>117.3</v>
      </c>
      <c r="M83" s="17">
        <v>108.4</v>
      </c>
      <c r="N83" s="17">
        <v>71.3</v>
      </c>
      <c r="O83" s="17">
        <v>89.4</v>
      </c>
      <c r="P83" s="17">
        <v>71.599999999999994</v>
      </c>
      <c r="Q83" s="17">
        <v>83.6</v>
      </c>
      <c r="R83" s="17">
        <v>68.5</v>
      </c>
      <c r="S83" s="17">
        <v>83.6</v>
      </c>
      <c r="T83" s="17">
        <v>74.400000000000006</v>
      </c>
      <c r="U83" s="17">
        <v>86.9</v>
      </c>
      <c r="V83" s="17">
        <v>81.5</v>
      </c>
      <c r="W83" s="17">
        <v>76.5</v>
      </c>
      <c r="X83" s="17">
        <v>61.8</v>
      </c>
      <c r="Y83" s="17">
        <v>65.7</v>
      </c>
      <c r="Z83" s="17">
        <v>55.9</v>
      </c>
      <c r="AA83" s="17">
        <v>36.700000000000003</v>
      </c>
      <c r="AB83" s="17">
        <v>73.900000000000006</v>
      </c>
      <c r="AC83" s="17">
        <v>76.8</v>
      </c>
      <c r="AD83">
        <v>3631</v>
      </c>
      <c r="AE83">
        <v>10898</v>
      </c>
      <c r="AF83">
        <v>3702</v>
      </c>
      <c r="AG83">
        <v>6003</v>
      </c>
      <c r="AH83" s="22">
        <v>72.750501025970252</v>
      </c>
      <c r="AI83" s="22">
        <v>46.6</v>
      </c>
      <c r="AJ83" s="22"/>
      <c r="AK83" s="17">
        <v>75.3</v>
      </c>
      <c r="AL83" s="17">
        <v>55</v>
      </c>
      <c r="AM83" s="17">
        <v>64.5</v>
      </c>
      <c r="AN83" s="17">
        <v>25.5</v>
      </c>
      <c r="AO83" s="22"/>
      <c r="AP83" s="22"/>
      <c r="AQ83" s="22"/>
      <c r="AR83" s="22"/>
      <c r="AS83" s="17">
        <v>40.6</v>
      </c>
      <c r="AT83" s="30"/>
      <c r="AU83">
        <v>50.6</v>
      </c>
      <c r="AV83">
        <v>62.63</v>
      </c>
      <c r="AW83">
        <v>635</v>
      </c>
      <c r="AX83" s="22">
        <v>108.23208808854569</v>
      </c>
      <c r="AY83">
        <v>2674562</v>
      </c>
      <c r="AZ83">
        <v>1367436</v>
      </c>
      <c r="BA83">
        <v>4086468</v>
      </c>
      <c r="BB83">
        <v>1124284</v>
      </c>
      <c r="BC83">
        <v>1207567</v>
      </c>
      <c r="BD83">
        <v>67457</v>
      </c>
    </row>
    <row r="84" spans="1:56" x14ac:dyDescent="0.25">
      <c r="A84" s="1">
        <v>37438</v>
      </c>
      <c r="B84">
        <f>B85</f>
        <v>119.5</v>
      </c>
      <c r="C84">
        <v>35940832</v>
      </c>
      <c r="D84" s="26">
        <v>364389416</v>
      </c>
      <c r="E84" s="17">
        <v>70.400000000000006</v>
      </c>
      <c r="F84" s="17">
        <v>84.1</v>
      </c>
      <c r="G84" s="17">
        <v>105.2</v>
      </c>
      <c r="H84" s="17">
        <v>60.2</v>
      </c>
      <c r="I84" s="17">
        <v>127.7</v>
      </c>
      <c r="J84" s="17">
        <v>123.9</v>
      </c>
      <c r="K84" s="17">
        <v>134.69999999999999</v>
      </c>
      <c r="L84" s="17">
        <v>148.4</v>
      </c>
      <c r="M84" s="17">
        <v>116.7</v>
      </c>
      <c r="N84" s="17">
        <v>75.8</v>
      </c>
      <c r="O84" s="17">
        <v>99.1</v>
      </c>
      <c r="P84" s="17">
        <v>74</v>
      </c>
      <c r="Q84" s="17">
        <v>89</v>
      </c>
      <c r="R84" s="17">
        <v>72.099999999999994</v>
      </c>
      <c r="S84" s="17">
        <v>88.9</v>
      </c>
      <c r="T84" s="17">
        <v>77.5</v>
      </c>
      <c r="U84" s="17">
        <v>91.1</v>
      </c>
      <c r="V84" s="17">
        <v>87.1</v>
      </c>
      <c r="W84" s="17">
        <v>95.2</v>
      </c>
      <c r="X84" s="17">
        <v>64.2</v>
      </c>
      <c r="Y84" s="17">
        <v>70.2</v>
      </c>
      <c r="Z84" s="17">
        <v>58.1</v>
      </c>
      <c r="AA84" s="17">
        <v>41</v>
      </c>
      <c r="AB84" s="17">
        <v>82.2</v>
      </c>
      <c r="AC84" s="17">
        <v>93.1</v>
      </c>
      <c r="AD84">
        <v>3450</v>
      </c>
      <c r="AE84">
        <v>10720</v>
      </c>
      <c r="AF84">
        <v>3705</v>
      </c>
      <c r="AG84">
        <v>5820</v>
      </c>
      <c r="AH84" s="22">
        <v>76.195026876644377</v>
      </c>
      <c r="AI84" s="22">
        <v>48.6</v>
      </c>
      <c r="AJ84" s="22"/>
      <c r="AK84" s="17">
        <v>83.8</v>
      </c>
      <c r="AL84" s="17">
        <v>56.1</v>
      </c>
      <c r="AM84" s="17">
        <v>66.8</v>
      </c>
      <c r="AN84" s="17">
        <v>26.8</v>
      </c>
      <c r="AO84" s="22"/>
      <c r="AP84" s="22"/>
      <c r="AQ84" s="22"/>
      <c r="AR84" s="22"/>
      <c r="AS84" s="17">
        <v>46.6</v>
      </c>
      <c r="AT84" s="30"/>
      <c r="AU84">
        <v>78.540000000000006</v>
      </c>
      <c r="AV84">
        <v>91.33</v>
      </c>
      <c r="AW84">
        <v>656</v>
      </c>
      <c r="AX84" s="22">
        <v>117.74779919659879</v>
      </c>
      <c r="AY84">
        <v>2679322</v>
      </c>
      <c r="AZ84">
        <v>1371655</v>
      </c>
      <c r="BA84">
        <v>4092206</v>
      </c>
      <c r="BB84">
        <v>1126679</v>
      </c>
      <c r="BC84">
        <v>1203142</v>
      </c>
      <c r="BD84">
        <v>73723</v>
      </c>
    </row>
    <row r="85" spans="1:56" x14ac:dyDescent="0.25">
      <c r="A85" s="1">
        <v>37469</v>
      </c>
      <c r="B85">
        <f>B86</f>
        <v>119.5</v>
      </c>
      <c r="C85">
        <v>35940832</v>
      </c>
      <c r="D85" s="26">
        <v>364389416</v>
      </c>
      <c r="E85" s="17">
        <v>70.8</v>
      </c>
      <c r="F85" s="17">
        <v>84.4</v>
      </c>
      <c r="G85" s="17">
        <v>107.5</v>
      </c>
      <c r="H85" s="17">
        <v>67.3</v>
      </c>
      <c r="I85" s="17">
        <v>65.7</v>
      </c>
      <c r="J85" s="17">
        <v>130.19999999999999</v>
      </c>
      <c r="K85" s="17">
        <v>142.1</v>
      </c>
      <c r="L85" s="17">
        <v>153.30000000000001</v>
      </c>
      <c r="M85" s="17">
        <v>115.5</v>
      </c>
      <c r="N85" s="17">
        <v>78.5</v>
      </c>
      <c r="O85" s="17">
        <v>97.4</v>
      </c>
      <c r="P85" s="17">
        <v>80.5</v>
      </c>
      <c r="Q85" s="17">
        <v>90.2</v>
      </c>
      <c r="R85" s="17">
        <v>76.599999999999994</v>
      </c>
      <c r="S85" s="17">
        <v>88.3</v>
      </c>
      <c r="T85" s="17">
        <v>80.2</v>
      </c>
      <c r="U85" s="17">
        <v>92.8</v>
      </c>
      <c r="V85" s="17">
        <v>86.9</v>
      </c>
      <c r="W85" s="17">
        <v>79.8</v>
      </c>
      <c r="X85" s="17">
        <v>67.900000000000006</v>
      </c>
      <c r="Y85" s="17">
        <v>72.5</v>
      </c>
      <c r="Z85" s="17">
        <v>54.3</v>
      </c>
      <c r="AA85" s="17">
        <v>44.8</v>
      </c>
      <c r="AB85" s="17">
        <v>82.9</v>
      </c>
      <c r="AC85" s="17">
        <v>98.6</v>
      </c>
      <c r="AD85">
        <v>3625</v>
      </c>
      <c r="AE85">
        <v>11024</v>
      </c>
      <c r="AF85">
        <v>3759</v>
      </c>
      <c r="AG85">
        <v>6035</v>
      </c>
      <c r="AH85" s="22">
        <v>77.418740007804914</v>
      </c>
      <c r="AI85" s="22">
        <v>50.2</v>
      </c>
      <c r="AJ85" s="22"/>
      <c r="AK85" s="17">
        <v>87.5</v>
      </c>
      <c r="AL85" s="17">
        <v>58</v>
      </c>
      <c r="AM85" s="17">
        <v>66.8</v>
      </c>
      <c r="AN85" s="17">
        <v>27.5</v>
      </c>
      <c r="AO85" s="22"/>
      <c r="AP85" s="22"/>
      <c r="AQ85" s="22"/>
      <c r="AR85" s="22"/>
      <c r="AS85" s="17">
        <v>47.2</v>
      </c>
      <c r="AT85" s="30"/>
      <c r="AU85">
        <v>73.569999999999993</v>
      </c>
      <c r="AV85">
        <v>74.510000000000005</v>
      </c>
      <c r="AW85">
        <v>670</v>
      </c>
      <c r="AX85" s="22">
        <v>120.70148581208736</v>
      </c>
      <c r="AY85">
        <v>2685105</v>
      </c>
      <c r="AZ85">
        <v>1374468</v>
      </c>
      <c r="BA85">
        <v>4103301</v>
      </c>
      <c r="BB85">
        <v>1129440</v>
      </c>
      <c r="BC85">
        <v>1219469</v>
      </c>
      <c r="BD85">
        <v>69217</v>
      </c>
    </row>
    <row r="86" spans="1:56" x14ac:dyDescent="0.25">
      <c r="A86" s="1">
        <v>37500</v>
      </c>
      <c r="B86" s="2">
        <f>VLOOKUP(A86,T!$B$8:$C$95,2,FALSE)</f>
        <v>119.5</v>
      </c>
      <c r="C86">
        <v>35940832</v>
      </c>
      <c r="D86" s="26">
        <v>364389416</v>
      </c>
      <c r="E86" s="17">
        <v>67</v>
      </c>
      <c r="F86" s="17">
        <v>83.1</v>
      </c>
      <c r="G86" s="17">
        <v>102.2</v>
      </c>
      <c r="H86" s="17">
        <v>66.599999999999994</v>
      </c>
      <c r="I86" s="17">
        <v>56.4</v>
      </c>
      <c r="J86" s="17">
        <v>126.6</v>
      </c>
      <c r="K86" s="17">
        <v>137.80000000000001</v>
      </c>
      <c r="L86" s="17">
        <v>166.5</v>
      </c>
      <c r="M86" s="17">
        <v>115.1</v>
      </c>
      <c r="N86" s="17">
        <v>73.900000000000006</v>
      </c>
      <c r="O86" s="17">
        <v>90.6</v>
      </c>
      <c r="P86" s="17">
        <v>78.8</v>
      </c>
      <c r="Q86" s="17">
        <v>95.1</v>
      </c>
      <c r="R86" s="17">
        <v>65.099999999999994</v>
      </c>
      <c r="S86" s="17">
        <v>86.8</v>
      </c>
      <c r="T86" s="17">
        <v>78.099999999999994</v>
      </c>
      <c r="U86" s="17">
        <v>90.5</v>
      </c>
      <c r="V86" s="17">
        <v>87.4</v>
      </c>
      <c r="W86" s="17">
        <v>78.3</v>
      </c>
      <c r="X86" s="17">
        <v>72.8</v>
      </c>
      <c r="Y86" s="17">
        <v>71.2</v>
      </c>
      <c r="Z86" s="17">
        <v>58.2</v>
      </c>
      <c r="AA86" s="17">
        <v>43.2</v>
      </c>
      <c r="AB86" s="17">
        <v>87.1</v>
      </c>
      <c r="AC86" s="17">
        <v>102.3</v>
      </c>
      <c r="AD86">
        <v>3692</v>
      </c>
      <c r="AE86">
        <v>10893</v>
      </c>
      <c r="AF86">
        <v>3828</v>
      </c>
      <c r="AG86">
        <v>6026</v>
      </c>
      <c r="AH86" s="22">
        <v>77.834198169618688</v>
      </c>
      <c r="AI86" s="22">
        <v>46.4</v>
      </c>
      <c r="AJ86" s="22"/>
      <c r="AK86" s="17">
        <v>84.1</v>
      </c>
      <c r="AL86" s="17">
        <v>53.7</v>
      </c>
      <c r="AM86" s="17">
        <v>57.3</v>
      </c>
      <c r="AN86" s="17">
        <v>25.2</v>
      </c>
      <c r="AO86" s="22"/>
      <c r="AP86" s="22"/>
      <c r="AQ86" s="22"/>
      <c r="AR86" s="22"/>
      <c r="AS86" s="17">
        <v>47</v>
      </c>
      <c r="AT86" s="30"/>
      <c r="AU86">
        <v>82.2</v>
      </c>
      <c r="AV86">
        <v>70.81</v>
      </c>
      <c r="AW86">
        <v>685</v>
      </c>
      <c r="AX86" s="22">
        <v>117.78900236013705</v>
      </c>
      <c r="AY86">
        <v>2702403</v>
      </c>
      <c r="AZ86">
        <v>1378486</v>
      </c>
      <c r="BA86">
        <v>4120883</v>
      </c>
      <c r="BB86">
        <v>1133091</v>
      </c>
      <c r="BC86">
        <v>1227611</v>
      </c>
      <c r="BD86">
        <v>70384</v>
      </c>
    </row>
    <row r="87" spans="1:56" x14ac:dyDescent="0.25">
      <c r="A87" s="1">
        <v>37530</v>
      </c>
      <c r="B87">
        <f>B88</f>
        <v>119.24</v>
      </c>
      <c r="C87">
        <v>35940832</v>
      </c>
      <c r="D87" s="26">
        <v>364389416</v>
      </c>
      <c r="E87" s="17">
        <v>70.599999999999994</v>
      </c>
      <c r="F87" s="17">
        <v>90.3</v>
      </c>
      <c r="G87" s="17">
        <v>110.7</v>
      </c>
      <c r="H87" s="17">
        <v>83.4</v>
      </c>
      <c r="I87" s="17">
        <v>54.6</v>
      </c>
      <c r="J87" s="17">
        <v>141.4</v>
      </c>
      <c r="K87" s="17">
        <v>148.9</v>
      </c>
      <c r="L87" s="17">
        <v>181</v>
      </c>
      <c r="M87" s="17">
        <v>122.9</v>
      </c>
      <c r="N87" s="17">
        <v>79.599999999999994</v>
      </c>
      <c r="O87" s="17">
        <v>94.5</v>
      </c>
      <c r="P87" s="17">
        <v>85.5</v>
      </c>
      <c r="Q87" s="17">
        <v>94.7</v>
      </c>
      <c r="R87" s="17">
        <v>78.8</v>
      </c>
      <c r="S87" s="17">
        <v>96.5</v>
      </c>
      <c r="T87" s="17">
        <v>84.4</v>
      </c>
      <c r="U87" s="17">
        <v>96.2</v>
      </c>
      <c r="V87" s="17">
        <v>94.4</v>
      </c>
      <c r="W87" s="17">
        <v>88.2</v>
      </c>
      <c r="X87" s="17">
        <v>76.900000000000006</v>
      </c>
      <c r="Y87" s="17">
        <v>78.8</v>
      </c>
      <c r="Z87" s="17">
        <v>64.599999999999994</v>
      </c>
      <c r="AA87" s="17">
        <v>47.5</v>
      </c>
      <c r="AB87" s="17">
        <v>104.5</v>
      </c>
      <c r="AC87" s="17">
        <v>112.3</v>
      </c>
      <c r="AD87">
        <v>3822</v>
      </c>
      <c r="AE87">
        <v>11000</v>
      </c>
      <c r="AF87">
        <v>3923</v>
      </c>
      <c r="AG87">
        <v>6179</v>
      </c>
      <c r="AH87" s="22">
        <v>82.479775797172593</v>
      </c>
      <c r="AI87" s="22">
        <v>50.3</v>
      </c>
      <c r="AJ87" s="22"/>
      <c r="AK87" s="17">
        <v>85.3</v>
      </c>
      <c r="AL87" s="17">
        <v>57.5</v>
      </c>
      <c r="AM87" s="17">
        <v>64.3</v>
      </c>
      <c r="AN87" s="17">
        <v>28.4</v>
      </c>
      <c r="AO87" s="22"/>
      <c r="AP87" s="22"/>
      <c r="AQ87" s="22"/>
      <c r="AR87" s="22"/>
      <c r="AS87" s="17">
        <v>48.7</v>
      </c>
      <c r="AT87" s="30"/>
      <c r="AU87">
        <v>81.760000000000005</v>
      </c>
      <c r="AV87">
        <v>75.180000000000007</v>
      </c>
      <c r="AW87">
        <v>747</v>
      </c>
      <c r="AX87" s="22">
        <v>125.40310776178023</v>
      </c>
      <c r="AY87">
        <v>2711270</v>
      </c>
      <c r="AZ87">
        <v>1384994</v>
      </c>
      <c r="BA87">
        <v>4124173</v>
      </c>
      <c r="BB87">
        <v>1134303</v>
      </c>
      <c r="BC87">
        <v>1230348</v>
      </c>
      <c r="BD87">
        <v>75759</v>
      </c>
    </row>
    <row r="88" spans="1:56" x14ac:dyDescent="0.25">
      <c r="A88" s="1">
        <v>37561</v>
      </c>
      <c r="B88">
        <f>B89</f>
        <v>119.24</v>
      </c>
      <c r="C88">
        <v>35940832</v>
      </c>
      <c r="D88" s="26">
        <v>364389416</v>
      </c>
      <c r="E88" s="17">
        <v>67</v>
      </c>
      <c r="F88" s="17">
        <v>84.9</v>
      </c>
      <c r="G88" s="17">
        <v>94.2</v>
      </c>
      <c r="H88" s="17">
        <v>82.9</v>
      </c>
      <c r="I88" s="17">
        <v>57.9</v>
      </c>
      <c r="J88" s="17">
        <v>137.19999999999999</v>
      </c>
      <c r="K88" s="17">
        <v>146.1</v>
      </c>
      <c r="L88" s="17">
        <v>180.3</v>
      </c>
      <c r="M88" s="17">
        <v>118.1</v>
      </c>
      <c r="N88" s="17">
        <v>79.3</v>
      </c>
      <c r="O88" s="17">
        <v>87.2</v>
      </c>
      <c r="P88" s="17">
        <v>84.4</v>
      </c>
      <c r="Q88" s="17">
        <v>90.5</v>
      </c>
      <c r="R88" s="17">
        <v>69.7</v>
      </c>
      <c r="S88" s="17">
        <v>92.5</v>
      </c>
      <c r="T88" s="17">
        <v>81.5</v>
      </c>
      <c r="U88" s="17">
        <v>92.2</v>
      </c>
      <c r="V88" s="17">
        <v>87.1</v>
      </c>
      <c r="W88" s="17">
        <v>86</v>
      </c>
      <c r="X88" s="17">
        <v>75.400000000000006</v>
      </c>
      <c r="Y88" s="17">
        <v>77.2</v>
      </c>
      <c r="Z88" s="17">
        <v>60.9</v>
      </c>
      <c r="AA88" s="17">
        <v>45.1</v>
      </c>
      <c r="AB88" s="17">
        <v>97.8</v>
      </c>
      <c r="AC88" s="17">
        <v>101.6</v>
      </c>
      <c r="AD88">
        <v>4056</v>
      </c>
      <c r="AE88">
        <v>11040</v>
      </c>
      <c r="AF88">
        <v>3923</v>
      </c>
      <c r="AG88">
        <v>6449</v>
      </c>
      <c r="AH88" s="22">
        <v>77.992827649583944</v>
      </c>
      <c r="AI88" s="22">
        <v>49.1</v>
      </c>
      <c r="AJ88" s="22"/>
      <c r="AK88" s="17">
        <v>78.5</v>
      </c>
      <c r="AL88" s="17">
        <v>56.3</v>
      </c>
      <c r="AM88" s="17">
        <v>69.3</v>
      </c>
      <c r="AN88" s="17">
        <v>27.9</v>
      </c>
      <c r="AO88" s="22"/>
      <c r="AP88" s="22"/>
      <c r="AQ88" s="22"/>
      <c r="AR88" s="22"/>
      <c r="AS88" s="17">
        <v>43.4</v>
      </c>
      <c r="AT88" s="30"/>
      <c r="AU88">
        <v>65.239999999999995</v>
      </c>
      <c r="AV88">
        <v>68.66</v>
      </c>
      <c r="AW88">
        <v>655</v>
      </c>
      <c r="AX88" s="22">
        <v>114.10093640881169</v>
      </c>
      <c r="AY88">
        <v>2711171</v>
      </c>
      <c r="AZ88">
        <v>1385385</v>
      </c>
      <c r="BA88">
        <v>4133177</v>
      </c>
      <c r="BB88">
        <v>1135279</v>
      </c>
      <c r="BC88">
        <v>1229956</v>
      </c>
      <c r="BD88">
        <v>72859</v>
      </c>
    </row>
    <row r="89" spans="1:56" x14ac:dyDescent="0.25">
      <c r="A89" s="1">
        <v>37591</v>
      </c>
      <c r="B89" s="2">
        <f>VLOOKUP(A89,T!$B$8:$C$95,2,FALSE)</f>
        <v>119.24</v>
      </c>
      <c r="C89">
        <v>35940832</v>
      </c>
      <c r="D89" s="26">
        <v>364389416</v>
      </c>
      <c r="E89" s="17">
        <v>63.9</v>
      </c>
      <c r="F89" s="17">
        <v>75.3</v>
      </c>
      <c r="G89" s="17">
        <v>82.6</v>
      </c>
      <c r="H89" s="17">
        <v>88.4</v>
      </c>
      <c r="I89" s="17">
        <v>52</v>
      </c>
      <c r="J89" s="17">
        <v>107.5</v>
      </c>
      <c r="K89" s="17">
        <v>93.9</v>
      </c>
      <c r="L89" s="17">
        <v>139</v>
      </c>
      <c r="M89" s="17">
        <v>107.6</v>
      </c>
      <c r="N89" s="17">
        <v>77.400000000000006</v>
      </c>
      <c r="O89" s="17">
        <v>77.5</v>
      </c>
      <c r="P89" s="17">
        <v>71.099999999999994</v>
      </c>
      <c r="Q89" s="17">
        <v>81.599999999999994</v>
      </c>
      <c r="R89" s="17">
        <v>70.3</v>
      </c>
      <c r="S89" s="17">
        <v>83.4</v>
      </c>
      <c r="T89" s="17">
        <v>75.400000000000006</v>
      </c>
      <c r="U89" s="17">
        <v>92.3</v>
      </c>
      <c r="V89" s="17">
        <v>74.2</v>
      </c>
      <c r="W89" s="17">
        <v>69.8</v>
      </c>
      <c r="X89" s="17">
        <v>74.3</v>
      </c>
      <c r="Y89" s="17">
        <v>66.099999999999994</v>
      </c>
      <c r="Z89" s="17">
        <v>47.8</v>
      </c>
      <c r="AA89" s="17">
        <v>35.799999999999997</v>
      </c>
      <c r="AB89" s="17">
        <v>82.1</v>
      </c>
      <c r="AC89" s="17">
        <v>83.8</v>
      </c>
      <c r="AD89">
        <v>4074</v>
      </c>
      <c r="AE89">
        <v>10659</v>
      </c>
      <c r="AF89">
        <v>3833</v>
      </c>
      <c r="AG89">
        <v>6383</v>
      </c>
      <c r="AH89" s="22">
        <v>69.827186323753395</v>
      </c>
      <c r="AI89" s="22">
        <v>63.9</v>
      </c>
      <c r="AJ89" s="22"/>
      <c r="AK89" s="17">
        <v>81.3</v>
      </c>
      <c r="AL89" s="17">
        <v>67.7</v>
      </c>
      <c r="AM89" s="17">
        <v>127.4</v>
      </c>
      <c r="AN89" s="17">
        <v>40.799999999999997</v>
      </c>
      <c r="AO89" s="22"/>
      <c r="AP89" s="22"/>
      <c r="AQ89" s="22"/>
      <c r="AR89" s="22"/>
      <c r="AS89" s="17">
        <v>43.3</v>
      </c>
      <c r="AT89" s="30"/>
      <c r="AU89">
        <v>67.88</v>
      </c>
      <c r="AV89">
        <v>59.95</v>
      </c>
      <c r="AW89">
        <v>598</v>
      </c>
      <c r="AX89" s="22">
        <v>111.10213694941258</v>
      </c>
      <c r="AY89">
        <v>2694804</v>
      </c>
      <c r="AZ89">
        <v>1382802</v>
      </c>
      <c r="BA89">
        <v>4124542</v>
      </c>
      <c r="BB89">
        <v>1133808</v>
      </c>
      <c r="BC89">
        <v>1201902</v>
      </c>
      <c r="BD89">
        <v>79987</v>
      </c>
    </row>
    <row r="90" spans="1:56" x14ac:dyDescent="0.25">
      <c r="A90" s="1">
        <v>37622</v>
      </c>
      <c r="B90">
        <f>B91</f>
        <v>113.58</v>
      </c>
      <c r="C90">
        <v>48327323</v>
      </c>
      <c r="D90" s="25">
        <v>396012158</v>
      </c>
      <c r="E90" s="17">
        <v>68.599999999999994</v>
      </c>
      <c r="F90" s="17">
        <v>74.3</v>
      </c>
      <c r="G90" s="17">
        <v>78.8</v>
      </c>
      <c r="H90" s="17">
        <v>62.6</v>
      </c>
      <c r="I90" s="17">
        <v>60.1</v>
      </c>
      <c r="J90" s="17">
        <v>115.3</v>
      </c>
      <c r="K90" s="17">
        <v>86.2</v>
      </c>
      <c r="L90" s="17">
        <v>135.5</v>
      </c>
      <c r="M90" s="17">
        <v>113</v>
      </c>
      <c r="N90" s="17">
        <v>78.900000000000006</v>
      </c>
      <c r="O90" s="17">
        <v>79.900000000000006</v>
      </c>
      <c r="P90" s="17">
        <v>73</v>
      </c>
      <c r="Q90" s="17">
        <v>83.1</v>
      </c>
      <c r="R90" s="17">
        <v>41.9</v>
      </c>
      <c r="S90" s="17">
        <v>86.6</v>
      </c>
      <c r="T90" s="17">
        <v>74.099999999999994</v>
      </c>
      <c r="U90" s="17">
        <v>91.7</v>
      </c>
      <c r="V90" s="17">
        <v>80.2</v>
      </c>
      <c r="W90" s="17">
        <v>55.9</v>
      </c>
      <c r="X90" s="17">
        <v>68.5</v>
      </c>
      <c r="Y90" s="17">
        <v>64.400000000000006</v>
      </c>
      <c r="Z90" s="17">
        <v>57.9</v>
      </c>
      <c r="AA90" s="17">
        <v>42.2</v>
      </c>
      <c r="AB90" s="17">
        <v>70.400000000000006</v>
      </c>
      <c r="AC90" s="17">
        <v>76.900000000000006</v>
      </c>
      <c r="AD90">
        <v>4182</v>
      </c>
      <c r="AE90">
        <v>10345</v>
      </c>
      <c r="AF90">
        <v>3839</v>
      </c>
      <c r="AG90">
        <v>6786</v>
      </c>
      <c r="AH90" s="22">
        <v>70.937592683510189</v>
      </c>
      <c r="AI90" s="22">
        <v>44.3</v>
      </c>
      <c r="AJ90" s="22">
        <v>44.3</v>
      </c>
      <c r="AK90" s="17">
        <v>73.400000000000006</v>
      </c>
      <c r="AL90" s="17">
        <v>52.5</v>
      </c>
      <c r="AM90" s="17">
        <v>50.6</v>
      </c>
      <c r="AN90" s="17">
        <v>24.9</v>
      </c>
      <c r="AO90" s="17">
        <v>36.799999999999997</v>
      </c>
      <c r="AP90" s="17">
        <v>91.2</v>
      </c>
      <c r="AQ90" s="17">
        <v>12.8</v>
      </c>
      <c r="AR90" s="17">
        <v>23.6</v>
      </c>
      <c r="AS90" s="17">
        <v>42.3</v>
      </c>
      <c r="AT90" s="27">
        <v>63.4</v>
      </c>
      <c r="AU90">
        <v>60.33</v>
      </c>
      <c r="AV90">
        <v>63.29</v>
      </c>
      <c r="AW90">
        <v>553</v>
      </c>
      <c r="AX90" s="22">
        <v>104.40542617722957</v>
      </c>
      <c r="AY90">
        <v>2703826</v>
      </c>
      <c r="AZ90">
        <v>1383118</v>
      </c>
      <c r="BA90">
        <v>4133044</v>
      </c>
      <c r="BB90">
        <v>1135284</v>
      </c>
      <c r="BC90">
        <v>1193861</v>
      </c>
      <c r="BD90">
        <v>75751</v>
      </c>
    </row>
    <row r="91" spans="1:56" x14ac:dyDescent="0.25">
      <c r="A91" s="1">
        <v>37653</v>
      </c>
      <c r="B91">
        <f>B92</f>
        <v>113.58</v>
      </c>
      <c r="C91">
        <v>48327323</v>
      </c>
      <c r="D91" s="26">
        <v>396012158</v>
      </c>
      <c r="E91" s="17">
        <v>63.5</v>
      </c>
      <c r="F91" s="17">
        <v>72.3</v>
      </c>
      <c r="G91" s="17">
        <v>71.7</v>
      </c>
      <c r="H91" s="17">
        <v>60.8</v>
      </c>
      <c r="I91" s="17">
        <v>105.3</v>
      </c>
      <c r="J91" s="17">
        <v>116.8</v>
      </c>
      <c r="K91" s="17">
        <v>97.4</v>
      </c>
      <c r="L91" s="17">
        <v>126.9</v>
      </c>
      <c r="M91" s="17">
        <v>110.1</v>
      </c>
      <c r="N91" s="17">
        <v>74.5</v>
      </c>
      <c r="O91" s="17">
        <v>71.599999999999994</v>
      </c>
      <c r="P91" s="17">
        <v>66.900000000000006</v>
      </c>
      <c r="Q91" s="17">
        <v>73.900000000000006</v>
      </c>
      <c r="R91" s="17">
        <v>62.9</v>
      </c>
      <c r="S91" s="17">
        <v>83.8</v>
      </c>
      <c r="T91" s="17">
        <v>71.599999999999994</v>
      </c>
      <c r="U91" s="17">
        <v>85.5</v>
      </c>
      <c r="V91" s="17">
        <v>79.400000000000006</v>
      </c>
      <c r="W91" s="17">
        <v>61.6</v>
      </c>
      <c r="X91" s="17">
        <v>69.099999999999994</v>
      </c>
      <c r="Y91" s="17">
        <v>72</v>
      </c>
      <c r="Z91" s="17">
        <v>58.9</v>
      </c>
      <c r="AA91" s="17">
        <v>41.5</v>
      </c>
      <c r="AB91" s="17">
        <v>67.599999999999994</v>
      </c>
      <c r="AC91" s="17">
        <v>73.7</v>
      </c>
      <c r="AD91">
        <v>4153</v>
      </c>
      <c r="AE91">
        <v>10471</v>
      </c>
      <c r="AF91">
        <v>3823</v>
      </c>
      <c r="AG91">
        <v>6518</v>
      </c>
      <c r="AH91" s="22">
        <v>70.06135365132117</v>
      </c>
      <c r="AI91" s="22">
        <v>42.8</v>
      </c>
      <c r="AJ91" s="22">
        <v>42.7</v>
      </c>
      <c r="AK91" s="17">
        <v>68.099999999999994</v>
      </c>
      <c r="AL91" s="17">
        <v>50.5</v>
      </c>
      <c r="AM91" s="17">
        <v>52.1</v>
      </c>
      <c r="AN91" s="17">
        <v>23</v>
      </c>
      <c r="AO91" s="17">
        <v>34.6</v>
      </c>
      <c r="AP91" s="17">
        <v>87.9</v>
      </c>
      <c r="AQ91" s="17">
        <v>11.8</v>
      </c>
      <c r="AR91" s="17">
        <v>22.3</v>
      </c>
      <c r="AS91" s="17">
        <v>43.3</v>
      </c>
      <c r="AT91" s="27">
        <v>60.5</v>
      </c>
      <c r="AU91">
        <v>61.9</v>
      </c>
      <c r="AV91">
        <v>65.22</v>
      </c>
      <c r="AW91">
        <v>618</v>
      </c>
      <c r="AX91" s="22">
        <v>100.67044362251043</v>
      </c>
      <c r="AY91">
        <v>2711209</v>
      </c>
      <c r="AZ91">
        <v>1387005</v>
      </c>
      <c r="BA91">
        <v>4143167</v>
      </c>
      <c r="BB91">
        <v>1137405</v>
      </c>
      <c r="BC91">
        <v>1219826</v>
      </c>
      <c r="BD91">
        <v>72155</v>
      </c>
    </row>
    <row r="92" spans="1:56" x14ac:dyDescent="0.25">
      <c r="A92" s="1">
        <v>37681</v>
      </c>
      <c r="B92" s="2">
        <f>VLOOKUP(A92,T!$B$8:$C$95,2,FALSE)</f>
        <v>113.58</v>
      </c>
      <c r="C92">
        <v>48327323</v>
      </c>
      <c r="D92" s="26">
        <v>396012158</v>
      </c>
      <c r="E92" s="17">
        <v>71.900000000000006</v>
      </c>
      <c r="F92" s="17">
        <v>77.8</v>
      </c>
      <c r="G92" s="17">
        <v>75.7</v>
      </c>
      <c r="H92" s="17">
        <v>63.9</v>
      </c>
      <c r="I92" s="17">
        <v>202.3</v>
      </c>
      <c r="J92" s="17">
        <v>123.3</v>
      </c>
      <c r="K92" s="17">
        <v>97</v>
      </c>
      <c r="L92" s="17">
        <v>127.6</v>
      </c>
      <c r="M92" s="17">
        <v>110.5</v>
      </c>
      <c r="N92" s="17">
        <v>78</v>
      </c>
      <c r="O92" s="17">
        <v>87</v>
      </c>
      <c r="P92" s="17">
        <v>73.2</v>
      </c>
      <c r="Q92" s="17">
        <v>81.099999999999994</v>
      </c>
      <c r="R92" s="17">
        <v>59.2</v>
      </c>
      <c r="S92" s="17">
        <v>84.9</v>
      </c>
      <c r="T92" s="17">
        <v>75.099999999999994</v>
      </c>
      <c r="U92" s="17">
        <v>97.4</v>
      </c>
      <c r="V92" s="17">
        <v>82.2</v>
      </c>
      <c r="W92" s="17">
        <v>63.1</v>
      </c>
      <c r="X92" s="17">
        <v>67</v>
      </c>
      <c r="Y92" s="17">
        <v>71</v>
      </c>
      <c r="Z92" s="17">
        <v>58</v>
      </c>
      <c r="AA92" s="17">
        <v>38.9</v>
      </c>
      <c r="AB92" s="17">
        <v>64</v>
      </c>
      <c r="AC92" s="17">
        <v>78.099999999999994</v>
      </c>
      <c r="AD92">
        <v>4221</v>
      </c>
      <c r="AE92">
        <v>10565</v>
      </c>
      <c r="AF92">
        <v>3877</v>
      </c>
      <c r="AG92">
        <v>6618</v>
      </c>
      <c r="AH92" s="22">
        <v>70.650548862620681</v>
      </c>
      <c r="AI92" s="22">
        <v>44.2</v>
      </c>
      <c r="AJ92" s="22">
        <v>42.8</v>
      </c>
      <c r="AK92" s="17">
        <v>73.400000000000006</v>
      </c>
      <c r="AL92" s="17">
        <v>53.8</v>
      </c>
      <c r="AM92" s="17">
        <v>52.9</v>
      </c>
      <c r="AN92" s="17">
        <v>22.7</v>
      </c>
      <c r="AO92" s="17">
        <v>34.700000000000003</v>
      </c>
      <c r="AP92" s="17">
        <v>65.2</v>
      </c>
      <c r="AQ92" s="17">
        <v>11.3</v>
      </c>
      <c r="AR92" s="17">
        <v>21.9</v>
      </c>
      <c r="AS92" s="17">
        <v>39.4</v>
      </c>
      <c r="AT92" s="27">
        <v>58.6</v>
      </c>
      <c r="AU92">
        <v>63.68</v>
      </c>
      <c r="AV92">
        <v>62.64</v>
      </c>
      <c r="AW92">
        <v>567</v>
      </c>
      <c r="AX92" s="22">
        <v>110.22805434389029</v>
      </c>
      <c r="AY92">
        <v>2712772</v>
      </c>
      <c r="AZ92">
        <v>1387129</v>
      </c>
      <c r="BA92">
        <v>4137050</v>
      </c>
      <c r="BB92">
        <v>1138569</v>
      </c>
      <c r="BC92">
        <v>1234448</v>
      </c>
      <c r="BD92">
        <v>74961</v>
      </c>
    </row>
    <row r="93" spans="1:56" x14ac:dyDescent="0.25">
      <c r="A93" s="1">
        <v>37712</v>
      </c>
      <c r="B93">
        <f>B94</f>
        <v>116.31</v>
      </c>
      <c r="C93">
        <v>48327323</v>
      </c>
      <c r="D93" s="26">
        <v>396012158</v>
      </c>
      <c r="E93" s="17">
        <v>69.099999999999994</v>
      </c>
      <c r="F93" s="17">
        <v>77</v>
      </c>
      <c r="G93" s="17">
        <v>77.3</v>
      </c>
      <c r="H93" s="17">
        <v>56.7</v>
      </c>
      <c r="I93" s="17">
        <v>191.9</v>
      </c>
      <c r="J93" s="17">
        <v>116.8</v>
      </c>
      <c r="K93" s="17">
        <v>98.1</v>
      </c>
      <c r="L93" s="17">
        <v>134.69999999999999</v>
      </c>
      <c r="M93" s="17">
        <v>110.5</v>
      </c>
      <c r="N93" s="17">
        <v>78.8</v>
      </c>
      <c r="O93" s="17">
        <v>85.1</v>
      </c>
      <c r="P93" s="17">
        <v>72.400000000000006</v>
      </c>
      <c r="Q93" s="17">
        <v>79.599999999999994</v>
      </c>
      <c r="R93" s="17">
        <v>62.2</v>
      </c>
      <c r="S93" s="17">
        <v>81.7</v>
      </c>
      <c r="T93" s="17">
        <v>70.7</v>
      </c>
      <c r="U93" s="17">
        <v>93</v>
      </c>
      <c r="V93" s="17">
        <v>82.8</v>
      </c>
      <c r="W93" s="17">
        <v>75.5</v>
      </c>
      <c r="X93" s="17">
        <v>68.2</v>
      </c>
      <c r="Y93" s="17">
        <v>72.099999999999994</v>
      </c>
      <c r="Z93" s="17">
        <v>57.3</v>
      </c>
      <c r="AA93" s="17">
        <v>41.6</v>
      </c>
      <c r="AB93" s="17">
        <v>70.3</v>
      </c>
      <c r="AC93" s="17">
        <v>79</v>
      </c>
      <c r="AD93">
        <v>3948</v>
      </c>
      <c r="AE93">
        <v>10850</v>
      </c>
      <c r="AF93">
        <v>3761</v>
      </c>
      <c r="AG93">
        <v>6228</v>
      </c>
      <c r="AH93" s="22">
        <v>68.255999093621341</v>
      </c>
      <c r="AI93" s="22">
        <v>44.9</v>
      </c>
      <c r="AJ93" s="22">
        <v>43.7</v>
      </c>
      <c r="AK93" s="17">
        <v>73.3</v>
      </c>
      <c r="AL93" s="17">
        <v>54.5</v>
      </c>
      <c r="AM93" s="17">
        <v>56.8</v>
      </c>
      <c r="AN93" s="17">
        <v>22.8</v>
      </c>
      <c r="AO93" s="17">
        <v>35.799999999999997</v>
      </c>
      <c r="AP93" s="17">
        <v>55.8</v>
      </c>
      <c r="AQ93" s="17">
        <v>11.2</v>
      </c>
      <c r="AR93" s="17">
        <v>25.9</v>
      </c>
      <c r="AS93" s="17">
        <v>41</v>
      </c>
      <c r="AT93" s="27">
        <v>58.3</v>
      </c>
      <c r="AU93">
        <v>70.66</v>
      </c>
      <c r="AV93">
        <v>68.44</v>
      </c>
      <c r="AW93">
        <v>608</v>
      </c>
      <c r="AX93" s="22">
        <v>111.02893289672082</v>
      </c>
      <c r="AY93">
        <v>2720895</v>
      </c>
      <c r="AZ93">
        <v>1393399</v>
      </c>
      <c r="BA93">
        <v>4145715</v>
      </c>
      <c r="BB93">
        <v>1141021</v>
      </c>
      <c r="BC93">
        <v>1243237</v>
      </c>
      <c r="BD93">
        <v>78879</v>
      </c>
    </row>
    <row r="94" spans="1:56" x14ac:dyDescent="0.25">
      <c r="A94" s="1">
        <v>37742</v>
      </c>
      <c r="B94">
        <f>B95</f>
        <v>116.31</v>
      </c>
      <c r="C94">
        <v>48327323</v>
      </c>
      <c r="D94" s="26">
        <v>396012158</v>
      </c>
      <c r="E94" s="17">
        <v>73.099999999999994</v>
      </c>
      <c r="F94" s="17">
        <v>80.099999999999994</v>
      </c>
      <c r="G94" s="17">
        <v>89.4</v>
      </c>
      <c r="H94" s="17">
        <v>58</v>
      </c>
      <c r="I94" s="17">
        <v>187.2</v>
      </c>
      <c r="J94" s="17">
        <v>119.3</v>
      </c>
      <c r="K94" s="17">
        <v>106.1</v>
      </c>
      <c r="L94" s="17">
        <v>129.19999999999999</v>
      </c>
      <c r="M94" s="17">
        <v>114.7</v>
      </c>
      <c r="N94" s="17">
        <v>76.2</v>
      </c>
      <c r="O94" s="17">
        <v>88.7</v>
      </c>
      <c r="P94" s="17">
        <v>80.5</v>
      </c>
      <c r="Q94" s="17">
        <v>80.900000000000006</v>
      </c>
      <c r="R94" s="17">
        <v>66.599999999999994</v>
      </c>
      <c r="S94" s="17">
        <v>83.2</v>
      </c>
      <c r="T94" s="17">
        <v>75.5</v>
      </c>
      <c r="U94" s="17">
        <v>96.3</v>
      </c>
      <c r="V94" s="17">
        <v>83.1</v>
      </c>
      <c r="W94" s="17">
        <v>76.599999999999994</v>
      </c>
      <c r="X94" s="17">
        <v>64.8</v>
      </c>
      <c r="Y94" s="17">
        <v>71.8</v>
      </c>
      <c r="Z94" s="17">
        <v>60.8</v>
      </c>
      <c r="AA94" s="17">
        <v>43</v>
      </c>
      <c r="AB94" s="17">
        <v>72.900000000000006</v>
      </c>
      <c r="AC94" s="17">
        <v>84</v>
      </c>
      <c r="AD94">
        <v>3938</v>
      </c>
      <c r="AE94">
        <v>10750</v>
      </c>
      <c r="AF94">
        <v>3847</v>
      </c>
      <c r="AG94">
        <v>6354</v>
      </c>
      <c r="AH94" s="22">
        <v>70.688317786421933</v>
      </c>
      <c r="AI94" s="22">
        <v>46.9</v>
      </c>
      <c r="AJ94" s="22">
        <v>45.6</v>
      </c>
      <c r="AK94" s="17">
        <v>77.400000000000006</v>
      </c>
      <c r="AL94" s="17">
        <v>54</v>
      </c>
      <c r="AM94" s="17">
        <v>63</v>
      </c>
      <c r="AN94" s="17">
        <v>26.8</v>
      </c>
      <c r="AO94" s="17">
        <v>38.1</v>
      </c>
      <c r="AP94" s="17">
        <v>57</v>
      </c>
      <c r="AQ94" s="17">
        <v>11.9</v>
      </c>
      <c r="AR94" s="17">
        <v>26.8</v>
      </c>
      <c r="AS94" s="17">
        <v>40.299999999999997</v>
      </c>
      <c r="AT94" s="27">
        <v>61.1</v>
      </c>
      <c r="AU94">
        <v>78.59</v>
      </c>
      <c r="AV94">
        <v>66.95</v>
      </c>
      <c r="AW94">
        <v>640</v>
      </c>
      <c r="AX94" s="22">
        <v>116.09495431967851</v>
      </c>
      <c r="AY94">
        <v>2730151</v>
      </c>
      <c r="AZ94">
        <v>1401136</v>
      </c>
      <c r="BA94">
        <v>4147399</v>
      </c>
      <c r="BB94">
        <v>1142794</v>
      </c>
      <c r="BC94">
        <v>1249120</v>
      </c>
      <c r="BD94">
        <v>78749</v>
      </c>
    </row>
    <row r="95" spans="1:56" x14ac:dyDescent="0.25">
      <c r="A95" s="1">
        <v>37773</v>
      </c>
      <c r="B95" s="2">
        <f>VLOOKUP(A95,T!$B$8:$C$95,2,FALSE)</f>
        <v>116.31</v>
      </c>
      <c r="C95">
        <v>48327323</v>
      </c>
      <c r="D95" s="26">
        <v>396012158</v>
      </c>
      <c r="E95" s="17">
        <v>66.3</v>
      </c>
      <c r="F95" s="17">
        <v>76.900000000000006</v>
      </c>
      <c r="G95" s="17">
        <v>90.4</v>
      </c>
      <c r="H95" s="17">
        <v>56</v>
      </c>
      <c r="I95" s="17">
        <v>135.9</v>
      </c>
      <c r="J95" s="17">
        <v>114.7</v>
      </c>
      <c r="K95" s="17">
        <v>104.5</v>
      </c>
      <c r="L95" s="17">
        <v>114.9</v>
      </c>
      <c r="M95" s="17">
        <v>108</v>
      </c>
      <c r="N95" s="17">
        <v>76.2</v>
      </c>
      <c r="O95" s="17">
        <v>88.3</v>
      </c>
      <c r="P95" s="17">
        <v>74.2</v>
      </c>
      <c r="Q95" s="17">
        <v>79.900000000000006</v>
      </c>
      <c r="R95" s="17">
        <v>64.400000000000006</v>
      </c>
      <c r="S95" s="17">
        <v>80.099999999999994</v>
      </c>
      <c r="T95" s="17">
        <v>71.5</v>
      </c>
      <c r="U95" s="17">
        <v>92.5</v>
      </c>
      <c r="V95" s="17">
        <v>76.5</v>
      </c>
      <c r="W95" s="17">
        <v>74.3</v>
      </c>
      <c r="X95" s="17">
        <v>62.2</v>
      </c>
      <c r="Y95" s="17">
        <v>66</v>
      </c>
      <c r="Z95" s="17">
        <v>55.4</v>
      </c>
      <c r="AA95" s="17">
        <v>41.2</v>
      </c>
      <c r="AB95" s="17">
        <v>66.400000000000006</v>
      </c>
      <c r="AC95" s="17">
        <v>81.099999999999994</v>
      </c>
      <c r="AD95">
        <v>3711</v>
      </c>
      <c r="AE95">
        <v>10788</v>
      </c>
      <c r="AF95">
        <v>3871</v>
      </c>
      <c r="AG95">
        <v>6165</v>
      </c>
      <c r="AH95" s="22">
        <v>65.491313871369755</v>
      </c>
      <c r="AI95" s="22">
        <v>44</v>
      </c>
      <c r="AJ95" s="22">
        <v>43</v>
      </c>
      <c r="AK95" s="17">
        <v>74.400000000000006</v>
      </c>
      <c r="AL95" s="17">
        <v>50.3</v>
      </c>
      <c r="AM95" s="17">
        <v>61.5</v>
      </c>
      <c r="AN95" s="17">
        <v>24.3</v>
      </c>
      <c r="AO95" s="17">
        <v>36.4</v>
      </c>
      <c r="AP95" s="17">
        <v>54.2</v>
      </c>
      <c r="AQ95" s="17">
        <v>12.3</v>
      </c>
      <c r="AR95" s="17">
        <v>24.5</v>
      </c>
      <c r="AS95" s="17">
        <v>38.799999999999997</v>
      </c>
      <c r="AT95" s="27">
        <v>56.5</v>
      </c>
      <c r="AU95">
        <v>72.05</v>
      </c>
      <c r="AV95">
        <v>61.37</v>
      </c>
      <c r="AW95">
        <v>614</v>
      </c>
      <c r="AX95" s="22">
        <v>110.10085431717846</v>
      </c>
      <c r="AY95">
        <v>2736200</v>
      </c>
      <c r="AZ95">
        <v>1407982</v>
      </c>
      <c r="BA95">
        <v>4155156</v>
      </c>
      <c r="BB95">
        <v>1145565</v>
      </c>
      <c r="BC95">
        <v>1248314</v>
      </c>
      <c r="BD95">
        <v>74392</v>
      </c>
    </row>
    <row r="96" spans="1:56" x14ac:dyDescent="0.25">
      <c r="A96" s="1">
        <v>37803</v>
      </c>
      <c r="B96">
        <f>B97</f>
        <v>120.25</v>
      </c>
      <c r="C96">
        <v>48327323</v>
      </c>
      <c r="D96" s="26">
        <v>396012158</v>
      </c>
      <c r="E96" s="17">
        <v>70.5</v>
      </c>
      <c r="F96" s="17">
        <v>82</v>
      </c>
      <c r="G96" s="17">
        <v>101.1</v>
      </c>
      <c r="H96" s="17">
        <v>62.2</v>
      </c>
      <c r="I96" s="17">
        <v>71.8</v>
      </c>
      <c r="J96" s="17">
        <v>118.4</v>
      </c>
      <c r="K96" s="17">
        <v>116.3</v>
      </c>
      <c r="L96" s="17">
        <v>130.80000000000001</v>
      </c>
      <c r="M96" s="17">
        <v>115.9</v>
      </c>
      <c r="N96" s="17">
        <v>79.7</v>
      </c>
      <c r="O96" s="17">
        <v>93.9</v>
      </c>
      <c r="P96" s="17">
        <v>75.400000000000006</v>
      </c>
      <c r="Q96" s="17">
        <v>88.9</v>
      </c>
      <c r="R96" s="17">
        <v>67.5</v>
      </c>
      <c r="S96" s="17">
        <v>85.1</v>
      </c>
      <c r="T96" s="17">
        <v>75.599999999999994</v>
      </c>
      <c r="U96" s="17">
        <v>95.3</v>
      </c>
      <c r="V96" s="17">
        <v>81.2</v>
      </c>
      <c r="W96" s="17">
        <v>87.5</v>
      </c>
      <c r="X96" s="17">
        <v>68.599999999999994</v>
      </c>
      <c r="Y96" s="17">
        <v>73.099999999999994</v>
      </c>
      <c r="Z96" s="17">
        <v>58.2</v>
      </c>
      <c r="AA96" s="17">
        <v>42.6</v>
      </c>
      <c r="AB96" s="17">
        <v>74.599999999999994</v>
      </c>
      <c r="AC96" s="17">
        <v>87.9</v>
      </c>
      <c r="AD96">
        <v>3667</v>
      </c>
      <c r="AE96">
        <v>10818</v>
      </c>
      <c r="AF96">
        <v>3900</v>
      </c>
      <c r="AG96">
        <v>6058</v>
      </c>
      <c r="AH96" s="22">
        <v>70.89226997494869</v>
      </c>
      <c r="AI96" s="22">
        <v>46.5</v>
      </c>
      <c r="AJ96" s="22">
        <v>46.2</v>
      </c>
      <c r="AK96" s="17">
        <v>82.2</v>
      </c>
      <c r="AL96" s="17">
        <v>53</v>
      </c>
      <c r="AM96" s="17">
        <v>62.5</v>
      </c>
      <c r="AN96" s="17">
        <v>26.5</v>
      </c>
      <c r="AO96" s="17">
        <v>38.6</v>
      </c>
      <c r="AP96" s="17">
        <v>57.7</v>
      </c>
      <c r="AQ96" s="17">
        <v>12.5</v>
      </c>
      <c r="AR96" s="17">
        <v>26.3</v>
      </c>
      <c r="AS96" s="17">
        <v>41.5</v>
      </c>
      <c r="AT96" s="27">
        <v>61.8</v>
      </c>
      <c r="AU96">
        <v>74.23</v>
      </c>
      <c r="AV96">
        <v>70.260000000000005</v>
      </c>
      <c r="AW96">
        <v>660</v>
      </c>
      <c r="AX96" s="22">
        <v>118.59573986131741</v>
      </c>
      <c r="AY96">
        <v>2742483</v>
      </c>
      <c r="AZ96">
        <v>1412961</v>
      </c>
      <c r="BA96">
        <v>4155108</v>
      </c>
      <c r="BB96">
        <v>1147376</v>
      </c>
      <c r="BC96">
        <v>1242419</v>
      </c>
      <c r="BD96">
        <v>78797</v>
      </c>
    </row>
    <row r="97" spans="1:56" x14ac:dyDescent="0.25">
      <c r="A97" s="1">
        <v>37834</v>
      </c>
      <c r="B97">
        <f>B98</f>
        <v>120.25</v>
      </c>
      <c r="C97">
        <v>48327323</v>
      </c>
      <c r="D97" s="26">
        <v>396012158</v>
      </c>
      <c r="E97" s="17">
        <v>73.3</v>
      </c>
      <c r="F97" s="17">
        <v>82.2</v>
      </c>
      <c r="G97" s="17">
        <v>103.8</v>
      </c>
      <c r="H97" s="17">
        <v>60</v>
      </c>
      <c r="I97" s="17">
        <v>53.9</v>
      </c>
      <c r="J97" s="17">
        <v>123.4</v>
      </c>
      <c r="K97" s="17">
        <v>118.5</v>
      </c>
      <c r="L97" s="17">
        <v>135.1</v>
      </c>
      <c r="M97" s="17">
        <v>114.7</v>
      </c>
      <c r="N97" s="17">
        <v>79.900000000000006</v>
      </c>
      <c r="O97" s="17">
        <v>93.1</v>
      </c>
      <c r="P97" s="17">
        <v>79.099999999999994</v>
      </c>
      <c r="Q97" s="17">
        <v>91.2</v>
      </c>
      <c r="R97" s="17">
        <v>68.3</v>
      </c>
      <c r="S97" s="17">
        <v>85.7</v>
      </c>
      <c r="T97" s="17">
        <v>75.599999999999994</v>
      </c>
      <c r="U97" s="17">
        <v>96.4</v>
      </c>
      <c r="V97" s="17">
        <v>75.8</v>
      </c>
      <c r="W97" s="17">
        <v>81</v>
      </c>
      <c r="X97" s="17">
        <v>69.599999999999994</v>
      </c>
      <c r="Y97" s="17">
        <v>71.3</v>
      </c>
      <c r="Z97" s="17">
        <v>57.3</v>
      </c>
      <c r="AA97" s="17">
        <v>45.1</v>
      </c>
      <c r="AB97" s="17">
        <v>74.7</v>
      </c>
      <c r="AC97" s="17">
        <v>89.6</v>
      </c>
      <c r="AD97">
        <v>3720</v>
      </c>
      <c r="AE97">
        <v>10793</v>
      </c>
      <c r="AF97">
        <v>3941</v>
      </c>
      <c r="AG97">
        <v>6175</v>
      </c>
      <c r="AH97" s="22">
        <v>71.375712199604706</v>
      </c>
      <c r="AI97" s="22">
        <v>47.3</v>
      </c>
      <c r="AJ97" s="22">
        <v>46.2</v>
      </c>
      <c r="AK97" s="17">
        <v>80</v>
      </c>
      <c r="AL97" s="17">
        <v>54.7</v>
      </c>
      <c r="AM97" s="17">
        <v>62.3</v>
      </c>
      <c r="AN97" s="17">
        <v>27.2</v>
      </c>
      <c r="AO97" s="17">
        <v>37.799999999999997</v>
      </c>
      <c r="AP97" s="17">
        <v>59.2</v>
      </c>
      <c r="AQ97" s="17">
        <v>14.1</v>
      </c>
      <c r="AR97" s="17">
        <v>27.6</v>
      </c>
      <c r="AS97" s="17">
        <v>39.5</v>
      </c>
      <c r="AT97" s="27">
        <v>60.5</v>
      </c>
      <c r="AU97">
        <v>78.430000000000007</v>
      </c>
      <c r="AV97">
        <v>64.38</v>
      </c>
      <c r="AW97">
        <v>656</v>
      </c>
      <c r="AX97" s="22">
        <v>116.93784489439814</v>
      </c>
      <c r="AY97">
        <v>2749905</v>
      </c>
      <c r="AZ97">
        <v>1418290</v>
      </c>
      <c r="BA97">
        <v>4164650</v>
      </c>
      <c r="BB97">
        <v>1148559</v>
      </c>
      <c r="BC97">
        <v>1259307</v>
      </c>
      <c r="BD97">
        <v>73845</v>
      </c>
    </row>
    <row r="98" spans="1:56" x14ac:dyDescent="0.25">
      <c r="A98" s="1">
        <v>37865</v>
      </c>
      <c r="B98" s="2">
        <f>VLOOKUP(A98,T!$B$8:$C$95,2,FALSE)</f>
        <v>120.25</v>
      </c>
      <c r="C98">
        <v>48327323</v>
      </c>
      <c r="D98" s="26">
        <v>396012158</v>
      </c>
      <c r="E98" s="17">
        <v>70.900000000000006</v>
      </c>
      <c r="F98" s="17">
        <v>86.6</v>
      </c>
      <c r="G98" s="17">
        <v>105.8</v>
      </c>
      <c r="H98" s="17">
        <v>64.599999999999994</v>
      </c>
      <c r="I98" s="17">
        <v>50.1</v>
      </c>
      <c r="J98" s="17">
        <v>126.7</v>
      </c>
      <c r="K98" s="17">
        <v>130.30000000000001</v>
      </c>
      <c r="L98" s="17">
        <v>145.30000000000001</v>
      </c>
      <c r="M98" s="17">
        <v>122.1</v>
      </c>
      <c r="N98" s="17">
        <v>81.7</v>
      </c>
      <c r="O98" s="17">
        <v>97.3</v>
      </c>
      <c r="P98" s="17">
        <v>80.7</v>
      </c>
      <c r="Q98" s="17">
        <v>97.2</v>
      </c>
      <c r="R98" s="17">
        <v>73.599999999999994</v>
      </c>
      <c r="S98" s="17">
        <v>86.1</v>
      </c>
      <c r="T98" s="17">
        <v>74.8</v>
      </c>
      <c r="U98" s="17">
        <v>95.3</v>
      </c>
      <c r="V98" s="17">
        <v>85.1</v>
      </c>
      <c r="W98" s="17">
        <v>96.1</v>
      </c>
      <c r="X98" s="17">
        <v>79.8</v>
      </c>
      <c r="Y98" s="17">
        <v>76.8</v>
      </c>
      <c r="Z98" s="17">
        <v>64.2</v>
      </c>
      <c r="AA98" s="17">
        <v>48.2</v>
      </c>
      <c r="AB98" s="17">
        <v>80.3</v>
      </c>
      <c r="AC98" s="17">
        <v>106.5</v>
      </c>
      <c r="AD98">
        <v>3686</v>
      </c>
      <c r="AE98">
        <v>10855</v>
      </c>
      <c r="AF98">
        <v>3985</v>
      </c>
      <c r="AG98">
        <v>6095</v>
      </c>
      <c r="AH98" s="22">
        <v>73.415234084872267</v>
      </c>
      <c r="AI98" s="22">
        <v>45.1</v>
      </c>
      <c r="AJ98" s="22">
        <v>46.3</v>
      </c>
      <c r="AK98" s="17">
        <v>77.5</v>
      </c>
      <c r="AL98" s="17">
        <v>51.7</v>
      </c>
      <c r="AM98" s="17">
        <v>55.4</v>
      </c>
      <c r="AN98" s="17">
        <v>27</v>
      </c>
      <c r="AO98" s="17">
        <v>37.9</v>
      </c>
      <c r="AP98" s="17">
        <v>54.2</v>
      </c>
      <c r="AQ98" s="17">
        <v>14.7</v>
      </c>
      <c r="AR98" s="17">
        <v>25.8</v>
      </c>
      <c r="AS98" s="17">
        <v>45.1</v>
      </c>
      <c r="AT98" s="27">
        <v>61.5</v>
      </c>
      <c r="AU98">
        <v>88.59</v>
      </c>
      <c r="AV98">
        <v>79.36</v>
      </c>
      <c r="AW98">
        <v>702</v>
      </c>
      <c r="AX98" s="22">
        <v>117.72696139766545</v>
      </c>
      <c r="AY98">
        <v>2770252</v>
      </c>
      <c r="AZ98">
        <v>1428223</v>
      </c>
      <c r="BA98">
        <v>4178665</v>
      </c>
      <c r="BB98">
        <v>1151173</v>
      </c>
      <c r="BC98">
        <v>1266432</v>
      </c>
      <c r="BD98">
        <v>81086</v>
      </c>
    </row>
    <row r="99" spans="1:56" x14ac:dyDescent="0.25">
      <c r="A99" s="1">
        <v>37895</v>
      </c>
      <c r="B99">
        <f>B100</f>
        <v>119.94</v>
      </c>
      <c r="C99">
        <v>48327323</v>
      </c>
      <c r="D99" s="26">
        <v>396012158</v>
      </c>
      <c r="E99" s="17">
        <v>73</v>
      </c>
      <c r="F99" s="17">
        <v>91.1</v>
      </c>
      <c r="G99" s="17">
        <v>107.3</v>
      </c>
      <c r="H99" s="17">
        <v>74.3</v>
      </c>
      <c r="I99" s="17">
        <v>56.8</v>
      </c>
      <c r="J99" s="17">
        <v>136.4</v>
      </c>
      <c r="K99" s="17">
        <v>139.19999999999999</v>
      </c>
      <c r="L99" s="17">
        <v>164.6</v>
      </c>
      <c r="M99" s="17">
        <v>131.4</v>
      </c>
      <c r="N99" s="17">
        <v>84.3</v>
      </c>
      <c r="O99" s="17">
        <v>96.4</v>
      </c>
      <c r="P99" s="17">
        <v>89.2</v>
      </c>
      <c r="Q99" s="17">
        <v>99.4</v>
      </c>
      <c r="R99" s="17">
        <v>66.900000000000006</v>
      </c>
      <c r="S99" s="17">
        <v>95.6</v>
      </c>
      <c r="T99" s="17">
        <v>80.7</v>
      </c>
      <c r="U99" s="17">
        <v>95.9</v>
      </c>
      <c r="V99" s="17">
        <v>87.6</v>
      </c>
      <c r="W99" s="17">
        <v>114.9</v>
      </c>
      <c r="X99" s="17">
        <v>85.2</v>
      </c>
      <c r="Y99" s="17">
        <v>85.3</v>
      </c>
      <c r="Z99" s="17">
        <v>67.3</v>
      </c>
      <c r="AA99" s="17">
        <v>51.9</v>
      </c>
      <c r="AB99" s="17">
        <v>94.5</v>
      </c>
      <c r="AC99" s="17">
        <v>114.5</v>
      </c>
      <c r="AD99">
        <v>4001</v>
      </c>
      <c r="AE99">
        <v>11215</v>
      </c>
      <c r="AF99">
        <v>4121</v>
      </c>
      <c r="AG99">
        <v>6378</v>
      </c>
      <c r="AH99" s="22">
        <v>78.408285811397704</v>
      </c>
      <c r="AI99" s="22">
        <v>48.8</v>
      </c>
      <c r="AJ99" s="22">
        <v>49.3</v>
      </c>
      <c r="AK99" s="17">
        <v>81.599999999999994</v>
      </c>
      <c r="AL99" s="17">
        <v>55.1</v>
      </c>
      <c r="AM99" s="17">
        <v>63.1</v>
      </c>
      <c r="AN99" s="17">
        <v>30.1</v>
      </c>
      <c r="AO99" s="17">
        <v>39.9</v>
      </c>
      <c r="AP99" s="17">
        <v>54.7</v>
      </c>
      <c r="AQ99" s="17">
        <v>16.7</v>
      </c>
      <c r="AR99" s="17">
        <v>30.2</v>
      </c>
      <c r="AS99" s="17">
        <v>46.9</v>
      </c>
      <c r="AT99" s="27">
        <v>65.7</v>
      </c>
      <c r="AU99">
        <v>91.32</v>
      </c>
      <c r="AV99">
        <v>87.5</v>
      </c>
      <c r="AW99">
        <v>723</v>
      </c>
      <c r="AX99" s="22">
        <v>124.38846830058874</v>
      </c>
      <c r="AY99">
        <v>2783914</v>
      </c>
      <c r="AZ99">
        <v>1433084</v>
      </c>
      <c r="BA99">
        <v>4187350</v>
      </c>
      <c r="BB99">
        <v>1153088</v>
      </c>
      <c r="BC99">
        <v>1268895</v>
      </c>
      <c r="BD99">
        <v>83532</v>
      </c>
    </row>
    <row r="100" spans="1:56" x14ac:dyDescent="0.25">
      <c r="A100" s="1">
        <v>37926</v>
      </c>
      <c r="B100">
        <f>B101</f>
        <v>119.94</v>
      </c>
      <c r="C100">
        <v>48327323</v>
      </c>
      <c r="D100" s="26">
        <v>396012158</v>
      </c>
      <c r="E100" s="17">
        <v>69.7</v>
      </c>
      <c r="F100" s="17">
        <v>85.5</v>
      </c>
      <c r="G100" s="17">
        <v>91.8</v>
      </c>
      <c r="H100" s="17">
        <v>73.5</v>
      </c>
      <c r="I100" s="17">
        <v>54.4</v>
      </c>
      <c r="J100" s="17">
        <v>129.6</v>
      </c>
      <c r="K100" s="17">
        <v>131.5</v>
      </c>
      <c r="L100" s="17">
        <v>159.69999999999999</v>
      </c>
      <c r="M100" s="17">
        <v>122.3</v>
      </c>
      <c r="N100" s="17">
        <v>80.599999999999994</v>
      </c>
      <c r="O100" s="17">
        <v>82</v>
      </c>
      <c r="P100" s="17">
        <v>82.2</v>
      </c>
      <c r="Q100" s="17">
        <v>90.3</v>
      </c>
      <c r="R100" s="17">
        <v>70</v>
      </c>
      <c r="S100" s="17">
        <v>90.6</v>
      </c>
      <c r="T100" s="17">
        <v>75</v>
      </c>
      <c r="U100" s="17">
        <v>94.9</v>
      </c>
      <c r="V100" s="17">
        <v>81.2</v>
      </c>
      <c r="W100" s="17">
        <v>122.7</v>
      </c>
      <c r="X100" s="17">
        <v>80.7</v>
      </c>
      <c r="Y100" s="17">
        <v>82.2</v>
      </c>
      <c r="Z100" s="17">
        <v>66.099999999999994</v>
      </c>
      <c r="AA100" s="17">
        <v>46.5</v>
      </c>
      <c r="AB100" s="17">
        <v>91.7</v>
      </c>
      <c r="AC100" s="17">
        <v>101</v>
      </c>
      <c r="AD100">
        <v>4076</v>
      </c>
      <c r="AE100">
        <v>11251</v>
      </c>
      <c r="AF100">
        <v>4074</v>
      </c>
      <c r="AG100">
        <v>6385</v>
      </c>
      <c r="AH100" s="22">
        <v>74.706931278875075</v>
      </c>
      <c r="AI100" s="22">
        <v>49</v>
      </c>
      <c r="AJ100" s="22">
        <v>48.8</v>
      </c>
      <c r="AK100" s="17">
        <v>79.099999999999994</v>
      </c>
      <c r="AL100" s="17">
        <v>55</v>
      </c>
      <c r="AM100" s="17">
        <v>67.3</v>
      </c>
      <c r="AN100" s="17">
        <v>30.5</v>
      </c>
      <c r="AO100" s="17">
        <v>38.4</v>
      </c>
      <c r="AP100" s="17">
        <v>55.4</v>
      </c>
      <c r="AQ100" s="17">
        <v>18.3</v>
      </c>
      <c r="AR100" s="17">
        <v>30.9</v>
      </c>
      <c r="AS100" s="17">
        <v>46</v>
      </c>
      <c r="AT100" s="27">
        <v>62.5</v>
      </c>
      <c r="AU100">
        <v>72</v>
      </c>
      <c r="AV100">
        <v>72.569999999999993</v>
      </c>
      <c r="AW100">
        <v>651</v>
      </c>
      <c r="AX100" s="22">
        <v>115.66874234052986</v>
      </c>
      <c r="AY100">
        <v>2799933</v>
      </c>
      <c r="AZ100">
        <v>1435357</v>
      </c>
      <c r="BA100">
        <v>4200505</v>
      </c>
      <c r="BB100">
        <v>1156525</v>
      </c>
      <c r="BC100">
        <v>1268252</v>
      </c>
      <c r="BD100">
        <v>78289</v>
      </c>
    </row>
    <row r="101" spans="1:56" x14ac:dyDescent="0.25">
      <c r="A101" s="1">
        <v>37956</v>
      </c>
      <c r="B101" s="2">
        <f>VLOOKUP(A101,T!$B$8:$C$95,2,FALSE)</f>
        <v>119.94</v>
      </c>
      <c r="C101">
        <v>48327323</v>
      </c>
      <c r="D101" s="26">
        <v>396012158</v>
      </c>
      <c r="E101" s="17">
        <v>70.5</v>
      </c>
      <c r="F101" s="17">
        <v>78.3</v>
      </c>
      <c r="G101" s="17">
        <v>80.900000000000006</v>
      </c>
      <c r="H101" s="17">
        <v>89.5</v>
      </c>
      <c r="I101" s="17">
        <v>50.3</v>
      </c>
      <c r="J101" s="17">
        <v>104.7</v>
      </c>
      <c r="K101" s="17">
        <v>78.8</v>
      </c>
      <c r="L101" s="17">
        <v>119.4</v>
      </c>
      <c r="M101" s="17">
        <v>112.9</v>
      </c>
      <c r="N101" s="17">
        <v>81.3</v>
      </c>
      <c r="O101" s="17">
        <v>79.7</v>
      </c>
      <c r="P101" s="17">
        <v>76.7</v>
      </c>
      <c r="Q101" s="17">
        <v>85.6</v>
      </c>
      <c r="R101" s="17">
        <v>56.1</v>
      </c>
      <c r="S101" s="17">
        <v>82.1</v>
      </c>
      <c r="T101" s="17">
        <v>71.2</v>
      </c>
      <c r="U101" s="17">
        <v>93.4</v>
      </c>
      <c r="V101" s="17">
        <v>76.8</v>
      </c>
      <c r="W101" s="17">
        <v>89.1</v>
      </c>
      <c r="X101" s="17">
        <v>73.5</v>
      </c>
      <c r="Y101" s="17">
        <v>72.099999999999994</v>
      </c>
      <c r="Z101" s="17">
        <v>55.7</v>
      </c>
      <c r="AA101" s="17">
        <v>37.1</v>
      </c>
      <c r="AB101" s="17">
        <v>80.900000000000006</v>
      </c>
      <c r="AC101" s="17">
        <v>83.6</v>
      </c>
      <c r="AD101">
        <v>4219</v>
      </c>
      <c r="AE101">
        <v>11531</v>
      </c>
      <c r="AF101">
        <v>4032</v>
      </c>
      <c r="AG101">
        <v>6407</v>
      </c>
      <c r="AH101" s="22">
        <v>66.684811863489287</v>
      </c>
      <c r="AI101" s="22">
        <v>66</v>
      </c>
      <c r="AJ101" s="22">
        <v>61.8</v>
      </c>
      <c r="AK101" s="17">
        <v>81</v>
      </c>
      <c r="AL101" s="17">
        <v>68.900000000000006</v>
      </c>
      <c r="AM101" s="17">
        <v>128.30000000000001</v>
      </c>
      <c r="AN101" s="17">
        <v>49.3</v>
      </c>
      <c r="AO101" s="17">
        <v>44.7</v>
      </c>
      <c r="AP101" s="17">
        <v>77.099999999999994</v>
      </c>
      <c r="AQ101" s="17">
        <v>22.9</v>
      </c>
      <c r="AR101" s="17">
        <v>52.3</v>
      </c>
      <c r="AS101" s="17">
        <v>49.7</v>
      </c>
      <c r="AT101" s="27">
        <v>62.8</v>
      </c>
      <c r="AU101">
        <v>79.790000000000006</v>
      </c>
      <c r="AV101">
        <v>67.38</v>
      </c>
      <c r="AW101">
        <v>627</v>
      </c>
      <c r="AX101" s="22">
        <v>116.3745977372723</v>
      </c>
      <c r="AY101">
        <v>2781008</v>
      </c>
      <c r="AZ101">
        <v>1423688</v>
      </c>
      <c r="BA101">
        <v>4186928</v>
      </c>
      <c r="BB101">
        <v>1155805</v>
      </c>
      <c r="BC101">
        <v>1237591</v>
      </c>
      <c r="BD101">
        <v>92163</v>
      </c>
    </row>
    <row r="102" spans="1:56" x14ac:dyDescent="0.25">
      <c r="A102" s="1">
        <v>37987</v>
      </c>
      <c r="B102">
        <f>B103</f>
        <v>117.98</v>
      </c>
      <c r="C102">
        <v>41787558</v>
      </c>
      <c r="D102" s="25">
        <v>415205835</v>
      </c>
      <c r="E102" s="17">
        <v>68.5</v>
      </c>
      <c r="F102" s="17">
        <v>77.3</v>
      </c>
      <c r="G102" s="17">
        <v>77.8</v>
      </c>
      <c r="H102" s="17">
        <v>65</v>
      </c>
      <c r="I102" s="17">
        <v>56.6</v>
      </c>
      <c r="J102" s="17">
        <v>115.1</v>
      </c>
      <c r="K102" s="17">
        <v>74.599999999999994</v>
      </c>
      <c r="L102" s="17">
        <v>120.6</v>
      </c>
      <c r="M102" s="17">
        <v>116.6</v>
      </c>
      <c r="N102" s="17">
        <v>84.3</v>
      </c>
      <c r="O102" s="17">
        <v>85.8</v>
      </c>
      <c r="P102" s="17">
        <v>77.099999999999994</v>
      </c>
      <c r="Q102" s="17">
        <v>84.1</v>
      </c>
      <c r="R102" s="17">
        <v>44.7</v>
      </c>
      <c r="S102" s="17">
        <v>86.1</v>
      </c>
      <c r="T102" s="17">
        <v>72.8</v>
      </c>
      <c r="U102" s="17">
        <v>91.6</v>
      </c>
      <c r="V102" s="17">
        <v>80.2</v>
      </c>
      <c r="W102" s="17">
        <v>76.400000000000006</v>
      </c>
      <c r="X102" s="17">
        <v>72</v>
      </c>
      <c r="Y102" s="17">
        <v>69.900000000000006</v>
      </c>
      <c r="Z102" s="17">
        <v>64.099999999999994</v>
      </c>
      <c r="AA102" s="17">
        <v>42.3</v>
      </c>
      <c r="AB102" s="17">
        <v>72.5</v>
      </c>
      <c r="AC102" s="17">
        <v>83.9</v>
      </c>
      <c r="AD102">
        <v>4219</v>
      </c>
      <c r="AE102">
        <v>10375</v>
      </c>
      <c r="AF102">
        <v>4015</v>
      </c>
      <c r="AG102">
        <v>6784</v>
      </c>
      <c r="AH102" s="22">
        <v>69.003823784886123</v>
      </c>
      <c r="AI102" s="22">
        <v>47</v>
      </c>
      <c r="AJ102" s="22">
        <v>47.2</v>
      </c>
      <c r="AK102" s="17">
        <v>77.099999999999994</v>
      </c>
      <c r="AL102" s="17">
        <v>54.2</v>
      </c>
      <c r="AM102" s="17">
        <v>51.6</v>
      </c>
      <c r="AN102" s="17">
        <v>29.6</v>
      </c>
      <c r="AO102" s="17">
        <v>38.700000000000003</v>
      </c>
      <c r="AP102" s="17">
        <v>86.4</v>
      </c>
      <c r="AQ102" s="17">
        <v>15.3</v>
      </c>
      <c r="AR102" s="17">
        <v>27.2</v>
      </c>
      <c r="AS102" s="17">
        <v>45.8</v>
      </c>
      <c r="AT102" s="27">
        <v>59.1</v>
      </c>
      <c r="AU102">
        <v>68.290000000000006</v>
      </c>
      <c r="AV102">
        <v>71.31</v>
      </c>
      <c r="AW102">
        <v>573</v>
      </c>
      <c r="AX102" s="22">
        <v>108.67260091858375</v>
      </c>
      <c r="AY102">
        <v>2801077</v>
      </c>
      <c r="AZ102">
        <v>1429128</v>
      </c>
      <c r="BA102">
        <v>4198449</v>
      </c>
      <c r="BB102">
        <v>1158354</v>
      </c>
      <c r="BC102">
        <v>1231473</v>
      </c>
      <c r="BD102">
        <v>78618</v>
      </c>
    </row>
    <row r="103" spans="1:56" x14ac:dyDescent="0.25">
      <c r="A103" s="1">
        <v>38018</v>
      </c>
      <c r="B103">
        <f>B104</f>
        <v>117.98</v>
      </c>
      <c r="C103">
        <v>41787558</v>
      </c>
      <c r="D103" s="26">
        <v>415205835</v>
      </c>
      <c r="E103" s="17">
        <v>66.3</v>
      </c>
      <c r="F103" s="17">
        <v>74.5</v>
      </c>
      <c r="G103" s="17">
        <v>73</v>
      </c>
      <c r="H103" s="17">
        <v>61.6</v>
      </c>
      <c r="I103" s="17">
        <v>74.900000000000006</v>
      </c>
      <c r="J103" s="17">
        <v>115.3</v>
      </c>
      <c r="K103" s="17">
        <v>82.9</v>
      </c>
      <c r="L103" s="17">
        <v>118.9</v>
      </c>
      <c r="M103" s="17">
        <v>109.7</v>
      </c>
      <c r="N103" s="17">
        <v>79.099999999999994</v>
      </c>
      <c r="O103" s="17">
        <v>82.7</v>
      </c>
      <c r="P103" s="17">
        <v>69.8</v>
      </c>
      <c r="Q103" s="17">
        <v>76.400000000000006</v>
      </c>
      <c r="R103" s="17">
        <v>46.2</v>
      </c>
      <c r="S103" s="17">
        <v>84.6</v>
      </c>
      <c r="T103" s="17">
        <v>69</v>
      </c>
      <c r="U103" s="17">
        <v>90.5</v>
      </c>
      <c r="V103" s="17">
        <v>77.099999999999994</v>
      </c>
      <c r="W103" s="17">
        <v>72.3</v>
      </c>
      <c r="X103" s="17">
        <v>70.7</v>
      </c>
      <c r="Y103" s="17">
        <v>73.3</v>
      </c>
      <c r="Z103" s="17">
        <v>64.3</v>
      </c>
      <c r="AA103" s="17">
        <v>38</v>
      </c>
      <c r="AB103" s="17">
        <v>64.7</v>
      </c>
      <c r="AC103" s="17">
        <v>77.8</v>
      </c>
      <c r="AD103">
        <v>4132</v>
      </c>
      <c r="AE103">
        <v>10508</v>
      </c>
      <c r="AF103">
        <v>3838</v>
      </c>
      <c r="AG103">
        <v>6428</v>
      </c>
      <c r="AH103" s="22">
        <v>67.266453290028565</v>
      </c>
      <c r="AI103" s="22">
        <v>45</v>
      </c>
      <c r="AJ103" s="22">
        <v>44.8</v>
      </c>
      <c r="AK103" s="17">
        <v>72.099999999999994</v>
      </c>
      <c r="AL103" s="17">
        <v>53</v>
      </c>
      <c r="AM103" s="17">
        <v>49.1</v>
      </c>
      <c r="AN103" s="17">
        <v>26.8</v>
      </c>
      <c r="AO103" s="17">
        <v>36.799999999999997</v>
      </c>
      <c r="AP103" s="17">
        <v>78.7</v>
      </c>
      <c r="AQ103" s="17">
        <v>12.6</v>
      </c>
      <c r="AR103" s="17">
        <v>26.6</v>
      </c>
      <c r="AS103" s="17">
        <v>43</v>
      </c>
      <c r="AT103" s="27">
        <v>53.9</v>
      </c>
      <c r="AU103">
        <v>66.94</v>
      </c>
      <c r="AV103">
        <v>61.49</v>
      </c>
      <c r="AW103">
        <v>585</v>
      </c>
      <c r="AX103" s="22">
        <v>104.51535133889006</v>
      </c>
      <c r="AY103">
        <v>2809877</v>
      </c>
      <c r="AZ103">
        <v>1435018</v>
      </c>
      <c r="BA103">
        <v>4211462</v>
      </c>
      <c r="BB103">
        <v>1161174</v>
      </c>
      <c r="BC103">
        <v>1252982</v>
      </c>
      <c r="BD103">
        <v>73845</v>
      </c>
    </row>
    <row r="104" spans="1:56" x14ac:dyDescent="0.25">
      <c r="A104" s="1">
        <v>38047</v>
      </c>
      <c r="B104" s="2">
        <f>VLOOKUP(A104,T!$B$8:$C$95,2,FALSE)</f>
        <v>117.98</v>
      </c>
      <c r="C104">
        <v>41787558</v>
      </c>
      <c r="D104" s="26">
        <v>415205835</v>
      </c>
      <c r="E104" s="17">
        <v>71.5</v>
      </c>
      <c r="F104" s="17">
        <v>87.9</v>
      </c>
      <c r="G104" s="17">
        <v>82.8</v>
      </c>
      <c r="H104" s="17">
        <v>63.9</v>
      </c>
      <c r="I104" s="17">
        <v>194.6</v>
      </c>
      <c r="J104" s="17">
        <v>134.30000000000001</v>
      </c>
      <c r="K104" s="17">
        <v>107</v>
      </c>
      <c r="L104" s="17">
        <v>135.80000000000001</v>
      </c>
      <c r="M104" s="17">
        <v>132.6</v>
      </c>
      <c r="N104" s="17">
        <v>85.7</v>
      </c>
      <c r="O104" s="17">
        <v>89</v>
      </c>
      <c r="P104" s="17">
        <v>90.6</v>
      </c>
      <c r="Q104" s="17">
        <v>88.4</v>
      </c>
      <c r="R104" s="17">
        <v>69.400000000000006</v>
      </c>
      <c r="S104" s="17">
        <v>96.7</v>
      </c>
      <c r="T104" s="17">
        <v>78.2</v>
      </c>
      <c r="U104" s="17">
        <v>98.1</v>
      </c>
      <c r="V104" s="17">
        <v>93.5</v>
      </c>
      <c r="W104" s="17">
        <v>99.2</v>
      </c>
      <c r="X104" s="17">
        <v>79.8</v>
      </c>
      <c r="Y104" s="17">
        <v>88</v>
      </c>
      <c r="Z104" s="17">
        <v>81.900000000000006</v>
      </c>
      <c r="AA104" s="17">
        <v>51</v>
      </c>
      <c r="AB104" s="17">
        <v>81.099999999999994</v>
      </c>
      <c r="AC104" s="17">
        <v>100.6</v>
      </c>
      <c r="AD104">
        <v>4189</v>
      </c>
      <c r="AE104">
        <v>10803</v>
      </c>
      <c r="AF104">
        <v>3912</v>
      </c>
      <c r="AG104">
        <v>6595</v>
      </c>
      <c r="AH104" s="22">
        <v>76.950405352669392</v>
      </c>
      <c r="AI104" s="22">
        <v>49.1</v>
      </c>
      <c r="AJ104" s="22">
        <v>50.9</v>
      </c>
      <c r="AK104" s="17">
        <v>81.900000000000006</v>
      </c>
      <c r="AL104" s="17">
        <v>55.8</v>
      </c>
      <c r="AM104" s="17">
        <v>56.6</v>
      </c>
      <c r="AN104" s="17">
        <v>31</v>
      </c>
      <c r="AO104" s="17">
        <v>42.5</v>
      </c>
      <c r="AP104" s="17">
        <v>70.7</v>
      </c>
      <c r="AQ104" s="17">
        <v>17.100000000000001</v>
      </c>
      <c r="AR104" s="17">
        <v>28.4</v>
      </c>
      <c r="AS104" s="17">
        <v>52.2</v>
      </c>
      <c r="AT104" s="27">
        <v>65.5</v>
      </c>
      <c r="AU104">
        <v>91.5</v>
      </c>
      <c r="AV104">
        <v>87.4</v>
      </c>
      <c r="AW104">
        <v>690</v>
      </c>
      <c r="AX104" s="22">
        <v>125.5334137270564</v>
      </c>
      <c r="AY104">
        <v>2822218</v>
      </c>
      <c r="AZ104">
        <v>1446294</v>
      </c>
      <c r="BA104">
        <v>4203349</v>
      </c>
      <c r="BB104">
        <v>1163932</v>
      </c>
      <c r="BC104">
        <v>1269482</v>
      </c>
      <c r="BD104">
        <v>93154</v>
      </c>
    </row>
    <row r="105" spans="1:56" x14ac:dyDescent="0.25">
      <c r="A105" s="1">
        <v>38078</v>
      </c>
      <c r="B105">
        <f>B106</f>
        <v>123.65</v>
      </c>
      <c r="C105">
        <v>41787558</v>
      </c>
      <c r="D105" s="26">
        <v>415205835</v>
      </c>
      <c r="E105" s="17">
        <v>69.7</v>
      </c>
      <c r="F105" s="17">
        <v>83</v>
      </c>
      <c r="G105" s="17">
        <v>79</v>
      </c>
      <c r="H105" s="17">
        <v>64.8</v>
      </c>
      <c r="I105" s="17">
        <v>213.1</v>
      </c>
      <c r="J105" s="17">
        <v>126.1</v>
      </c>
      <c r="K105" s="17">
        <v>101.8</v>
      </c>
      <c r="L105" s="17">
        <v>120.7</v>
      </c>
      <c r="M105" s="17">
        <v>124.8</v>
      </c>
      <c r="N105" s="17">
        <v>81.599999999999994</v>
      </c>
      <c r="O105" s="17">
        <v>86</v>
      </c>
      <c r="P105" s="17">
        <v>68.7</v>
      </c>
      <c r="Q105" s="17">
        <v>82.4</v>
      </c>
      <c r="R105" s="17">
        <v>67.3</v>
      </c>
      <c r="S105" s="17">
        <v>88.8</v>
      </c>
      <c r="T105" s="17">
        <v>73.900000000000006</v>
      </c>
      <c r="U105" s="17">
        <v>94.9</v>
      </c>
      <c r="V105" s="17">
        <v>84.9</v>
      </c>
      <c r="W105" s="17">
        <v>98.1</v>
      </c>
      <c r="X105" s="17">
        <v>79.3</v>
      </c>
      <c r="Y105" s="17">
        <v>79.400000000000006</v>
      </c>
      <c r="Z105" s="17">
        <v>73.900000000000006</v>
      </c>
      <c r="AA105" s="17">
        <v>48.2</v>
      </c>
      <c r="AB105" s="17">
        <v>73.599999999999994</v>
      </c>
      <c r="AC105" s="17">
        <v>90.1</v>
      </c>
      <c r="AD105">
        <v>4424</v>
      </c>
      <c r="AE105">
        <v>10914</v>
      </c>
      <c r="AF105">
        <v>3942</v>
      </c>
      <c r="AG105">
        <v>6805</v>
      </c>
      <c r="AH105" s="22">
        <v>71.640094666213471</v>
      </c>
      <c r="AI105" s="22">
        <v>49.5</v>
      </c>
      <c r="AJ105" s="22">
        <v>49</v>
      </c>
      <c r="AK105" s="17">
        <v>79.900000000000006</v>
      </c>
      <c r="AL105" s="17">
        <v>58.1</v>
      </c>
      <c r="AM105" s="17">
        <v>56.7</v>
      </c>
      <c r="AN105" s="17">
        <v>30.3</v>
      </c>
      <c r="AO105" s="17">
        <v>39.299999999999997</v>
      </c>
      <c r="AP105" s="17">
        <v>56.2</v>
      </c>
      <c r="AQ105" s="17">
        <v>13.9</v>
      </c>
      <c r="AR105" s="17">
        <v>29.4</v>
      </c>
      <c r="AS105" s="17">
        <v>46.3</v>
      </c>
      <c r="AT105" s="27">
        <v>59.4</v>
      </c>
      <c r="AU105">
        <v>74.319999999999993</v>
      </c>
      <c r="AV105">
        <v>74.97</v>
      </c>
      <c r="AW105">
        <v>682</v>
      </c>
      <c r="AX105" s="22">
        <v>118.3350609955291</v>
      </c>
      <c r="AY105">
        <v>2836126</v>
      </c>
      <c r="AZ105">
        <v>1460525</v>
      </c>
      <c r="BA105">
        <v>4212708</v>
      </c>
      <c r="BB105">
        <v>1167744</v>
      </c>
      <c r="BC105">
        <v>1277917</v>
      </c>
      <c r="BD105">
        <v>87589</v>
      </c>
    </row>
    <row r="106" spans="1:56" x14ac:dyDescent="0.25">
      <c r="A106" s="1">
        <v>38108</v>
      </c>
      <c r="B106">
        <f>B107</f>
        <v>123.65</v>
      </c>
      <c r="C106">
        <v>41787558</v>
      </c>
      <c r="D106" s="26">
        <v>415205835</v>
      </c>
      <c r="E106" s="17">
        <v>71.599999999999994</v>
      </c>
      <c r="F106" s="17">
        <v>87.3</v>
      </c>
      <c r="G106" s="17">
        <v>90</v>
      </c>
      <c r="H106" s="17">
        <v>60.5</v>
      </c>
      <c r="I106" s="17">
        <v>221</v>
      </c>
      <c r="J106" s="17">
        <v>133.69999999999999</v>
      </c>
      <c r="K106" s="17">
        <v>104.6</v>
      </c>
      <c r="L106" s="17">
        <v>126</v>
      </c>
      <c r="M106" s="17">
        <v>124</v>
      </c>
      <c r="N106" s="17">
        <v>86.3</v>
      </c>
      <c r="O106" s="17">
        <v>84.9</v>
      </c>
      <c r="P106" s="17">
        <v>89.7</v>
      </c>
      <c r="Q106" s="17">
        <v>89</v>
      </c>
      <c r="R106" s="17">
        <v>74.3</v>
      </c>
      <c r="S106" s="17">
        <v>92.1</v>
      </c>
      <c r="T106" s="17">
        <v>78.3</v>
      </c>
      <c r="U106" s="17">
        <v>100.7</v>
      </c>
      <c r="V106" s="17">
        <v>88.5</v>
      </c>
      <c r="W106" s="17">
        <v>100.1</v>
      </c>
      <c r="X106" s="17">
        <v>78.7</v>
      </c>
      <c r="Y106" s="17">
        <v>83.9</v>
      </c>
      <c r="Z106" s="17">
        <v>78.400000000000006</v>
      </c>
      <c r="AA106" s="17">
        <v>50.6</v>
      </c>
      <c r="AB106" s="17">
        <v>77.7</v>
      </c>
      <c r="AC106" s="17">
        <v>94.1</v>
      </c>
      <c r="AD106">
        <v>4106</v>
      </c>
      <c r="AE106">
        <v>12012</v>
      </c>
      <c r="AF106">
        <v>3778</v>
      </c>
      <c r="AG106">
        <v>6477</v>
      </c>
      <c r="AH106" s="22">
        <v>73.649401412440042</v>
      </c>
      <c r="AI106" s="22">
        <v>51.9</v>
      </c>
      <c r="AJ106" s="22">
        <v>51.4</v>
      </c>
      <c r="AK106" s="17">
        <v>80.5</v>
      </c>
      <c r="AL106" s="17">
        <v>56.7</v>
      </c>
      <c r="AM106" s="17">
        <v>77.5</v>
      </c>
      <c r="AN106" s="17">
        <v>36.1</v>
      </c>
      <c r="AO106" s="17">
        <v>41.6</v>
      </c>
      <c r="AP106" s="17">
        <v>58.1</v>
      </c>
      <c r="AQ106" s="17">
        <v>15</v>
      </c>
      <c r="AR106" s="17">
        <v>32.4</v>
      </c>
      <c r="AS106" s="17">
        <v>48.7</v>
      </c>
      <c r="AT106" s="27">
        <v>61.7</v>
      </c>
      <c r="AU106">
        <v>87.37</v>
      </c>
      <c r="AV106">
        <v>77.61</v>
      </c>
      <c r="AW106">
        <v>627</v>
      </c>
      <c r="AX106" s="22">
        <v>121.48588353443144</v>
      </c>
      <c r="AY106">
        <v>2853614</v>
      </c>
      <c r="AZ106">
        <v>1472859</v>
      </c>
      <c r="BA106">
        <v>4226156</v>
      </c>
      <c r="BB106">
        <v>1173143</v>
      </c>
      <c r="BC106">
        <v>1284097</v>
      </c>
      <c r="BD106">
        <v>89962</v>
      </c>
    </row>
    <row r="107" spans="1:56" x14ac:dyDescent="0.25">
      <c r="A107" s="1">
        <v>38139</v>
      </c>
      <c r="B107" s="2">
        <f>VLOOKUP(A107,T!$B$8:$C$95,2,FALSE)</f>
        <v>123.65</v>
      </c>
      <c r="C107">
        <v>41787558</v>
      </c>
      <c r="D107" s="26">
        <v>415205835</v>
      </c>
      <c r="E107" s="17">
        <v>72.5</v>
      </c>
      <c r="F107" s="17">
        <v>87</v>
      </c>
      <c r="G107" s="17">
        <v>96.2</v>
      </c>
      <c r="H107" s="17">
        <v>55.9</v>
      </c>
      <c r="I107" s="17">
        <v>198.4</v>
      </c>
      <c r="J107" s="17">
        <v>135.6</v>
      </c>
      <c r="K107" s="17">
        <v>112.2</v>
      </c>
      <c r="L107" s="17">
        <v>126.8</v>
      </c>
      <c r="M107" s="17">
        <v>124.2</v>
      </c>
      <c r="N107" s="17">
        <v>84.1</v>
      </c>
      <c r="O107" s="17">
        <v>83.7</v>
      </c>
      <c r="P107" s="17">
        <v>89.8</v>
      </c>
      <c r="Q107" s="17">
        <v>92</v>
      </c>
      <c r="R107" s="17">
        <v>66.8</v>
      </c>
      <c r="S107" s="17">
        <v>90.9</v>
      </c>
      <c r="T107" s="17">
        <v>77.3</v>
      </c>
      <c r="U107" s="17">
        <v>98.4</v>
      </c>
      <c r="V107" s="17">
        <v>86.8</v>
      </c>
      <c r="W107" s="17">
        <v>100.7</v>
      </c>
      <c r="X107" s="17">
        <v>74.900000000000006</v>
      </c>
      <c r="Y107" s="17">
        <v>85.5</v>
      </c>
      <c r="Z107" s="17">
        <v>79.2</v>
      </c>
      <c r="AA107" s="17">
        <v>49.4</v>
      </c>
      <c r="AB107" s="17">
        <v>72.8</v>
      </c>
      <c r="AC107" s="17">
        <v>99.1</v>
      </c>
      <c r="AD107">
        <v>3840</v>
      </c>
      <c r="AE107">
        <v>12278</v>
      </c>
      <c r="AF107">
        <v>3781</v>
      </c>
      <c r="AG107">
        <v>6290</v>
      </c>
      <c r="AH107" s="22">
        <v>73.460556793433781</v>
      </c>
      <c r="AI107" s="22">
        <v>49.7</v>
      </c>
      <c r="AJ107" s="22">
        <v>50.3</v>
      </c>
      <c r="AK107" s="17">
        <v>80.2</v>
      </c>
      <c r="AL107" s="17">
        <v>54.7</v>
      </c>
      <c r="AM107" s="17">
        <v>70.2</v>
      </c>
      <c r="AN107" s="17">
        <v>33.1</v>
      </c>
      <c r="AO107" s="17">
        <v>40.9</v>
      </c>
      <c r="AP107" s="17">
        <v>55.5</v>
      </c>
      <c r="AQ107" s="17">
        <v>17.100000000000001</v>
      </c>
      <c r="AR107" s="17">
        <v>30</v>
      </c>
      <c r="AS107" s="17">
        <v>50.1</v>
      </c>
      <c r="AT107" s="27">
        <v>61.8</v>
      </c>
      <c r="AU107">
        <v>101.82</v>
      </c>
      <c r="AV107">
        <v>84.67</v>
      </c>
      <c r="AW107">
        <v>674</v>
      </c>
      <c r="AX107" s="22">
        <v>119.93296849587441</v>
      </c>
      <c r="AY107">
        <v>2869671</v>
      </c>
      <c r="AZ107">
        <v>1484028</v>
      </c>
      <c r="BA107">
        <v>4235804</v>
      </c>
      <c r="BB107">
        <v>1176650</v>
      </c>
      <c r="BC107">
        <v>1282720</v>
      </c>
      <c r="BD107">
        <v>91070</v>
      </c>
    </row>
    <row r="108" spans="1:56" x14ac:dyDescent="0.25">
      <c r="A108" s="1">
        <v>38169</v>
      </c>
      <c r="B108">
        <f>B109</f>
        <v>128.13999999999999</v>
      </c>
      <c r="C108">
        <v>41787558</v>
      </c>
      <c r="D108" s="26">
        <v>415205835</v>
      </c>
      <c r="E108" s="17">
        <v>75.8</v>
      </c>
      <c r="F108" s="17">
        <v>91</v>
      </c>
      <c r="G108" s="17">
        <v>103.1</v>
      </c>
      <c r="H108" s="17">
        <v>63</v>
      </c>
      <c r="I108" s="17">
        <v>201.8</v>
      </c>
      <c r="J108" s="17">
        <v>145.1</v>
      </c>
      <c r="K108" s="17">
        <v>125.6</v>
      </c>
      <c r="L108" s="17">
        <v>137.30000000000001</v>
      </c>
      <c r="M108" s="17">
        <v>128</v>
      </c>
      <c r="N108" s="17">
        <v>86.6</v>
      </c>
      <c r="O108" s="17">
        <v>90.5</v>
      </c>
      <c r="P108" s="17">
        <v>91.7</v>
      </c>
      <c r="Q108" s="17">
        <v>94.6</v>
      </c>
      <c r="R108" s="17">
        <v>62.6</v>
      </c>
      <c r="S108" s="17">
        <v>95.9</v>
      </c>
      <c r="T108" s="17">
        <v>81.599999999999994</v>
      </c>
      <c r="U108" s="17">
        <v>99.6</v>
      </c>
      <c r="V108" s="17">
        <v>96.5</v>
      </c>
      <c r="W108" s="17">
        <v>99.9</v>
      </c>
      <c r="X108" s="17">
        <v>78</v>
      </c>
      <c r="Y108" s="17">
        <v>88.9</v>
      </c>
      <c r="Z108" s="17">
        <v>82.5</v>
      </c>
      <c r="AA108" s="17">
        <v>45.2</v>
      </c>
      <c r="AB108" s="17">
        <v>76.400000000000006</v>
      </c>
      <c r="AC108" s="17">
        <v>102.4</v>
      </c>
      <c r="AD108">
        <v>3887</v>
      </c>
      <c r="AE108">
        <v>12417</v>
      </c>
      <c r="AF108">
        <v>3792</v>
      </c>
      <c r="AG108">
        <v>6293</v>
      </c>
      <c r="AH108" s="22">
        <v>78.430947165678447</v>
      </c>
      <c r="AI108" s="22">
        <v>52.1</v>
      </c>
      <c r="AJ108" s="22">
        <v>52.3</v>
      </c>
      <c r="AK108" s="17">
        <v>84.9</v>
      </c>
      <c r="AL108" s="17">
        <v>58.5</v>
      </c>
      <c r="AM108" s="17">
        <v>67.5</v>
      </c>
      <c r="AN108" s="17">
        <v>35.1</v>
      </c>
      <c r="AO108" s="17">
        <v>41.5</v>
      </c>
      <c r="AP108" s="17">
        <v>55</v>
      </c>
      <c r="AQ108" s="17">
        <v>15.2</v>
      </c>
      <c r="AR108" s="17">
        <v>31</v>
      </c>
      <c r="AS108" s="17">
        <v>50.7</v>
      </c>
      <c r="AT108" s="27">
        <v>66.3</v>
      </c>
      <c r="AU108">
        <v>95.41</v>
      </c>
      <c r="AV108">
        <v>86.26</v>
      </c>
      <c r="AW108">
        <v>695</v>
      </c>
      <c r="AX108" s="22">
        <v>125.64234300639004</v>
      </c>
      <c r="AY108">
        <v>2889065</v>
      </c>
      <c r="AZ108">
        <v>1492065</v>
      </c>
      <c r="BA108">
        <v>4251082</v>
      </c>
      <c r="BB108">
        <v>1179976</v>
      </c>
      <c r="BC108">
        <v>1277322</v>
      </c>
      <c r="BD108">
        <v>92307</v>
      </c>
    </row>
    <row r="109" spans="1:56" x14ac:dyDescent="0.25">
      <c r="A109" s="1">
        <v>38200</v>
      </c>
      <c r="B109">
        <f>B110</f>
        <v>128.13999999999999</v>
      </c>
      <c r="C109">
        <v>41787558</v>
      </c>
      <c r="D109" s="26">
        <v>415205835</v>
      </c>
      <c r="E109" s="17">
        <v>78.8</v>
      </c>
      <c r="F109" s="17">
        <v>93</v>
      </c>
      <c r="G109" s="17">
        <v>108.3</v>
      </c>
      <c r="H109" s="17">
        <v>64.099999999999994</v>
      </c>
      <c r="I109" s="17">
        <v>101.9</v>
      </c>
      <c r="J109" s="17">
        <v>146.80000000000001</v>
      </c>
      <c r="K109" s="17">
        <v>133</v>
      </c>
      <c r="L109" s="17">
        <v>145.9</v>
      </c>
      <c r="M109" s="17">
        <v>132.6</v>
      </c>
      <c r="N109" s="17">
        <v>86.8</v>
      </c>
      <c r="O109" s="17">
        <v>91.4</v>
      </c>
      <c r="P109" s="17">
        <v>93.9</v>
      </c>
      <c r="Q109" s="17">
        <v>99.1</v>
      </c>
      <c r="R109" s="17">
        <v>72.3</v>
      </c>
      <c r="S109" s="17">
        <v>97.1</v>
      </c>
      <c r="T109" s="17">
        <v>84.7</v>
      </c>
      <c r="U109" s="17">
        <v>101.8</v>
      </c>
      <c r="V109" s="17">
        <v>95.5</v>
      </c>
      <c r="W109" s="17">
        <v>103.5</v>
      </c>
      <c r="X109" s="17">
        <v>83.4</v>
      </c>
      <c r="Y109" s="17">
        <v>93.9</v>
      </c>
      <c r="Z109" s="17">
        <v>83.9</v>
      </c>
      <c r="AA109" s="17">
        <v>50.2</v>
      </c>
      <c r="AB109" s="17">
        <v>79.5</v>
      </c>
      <c r="AC109" s="17">
        <v>110.6</v>
      </c>
      <c r="AD109">
        <v>3868</v>
      </c>
      <c r="AE109">
        <v>12684</v>
      </c>
      <c r="AF109">
        <v>3818</v>
      </c>
      <c r="AG109">
        <v>6304</v>
      </c>
      <c r="AH109" s="22">
        <v>81.42224593073756</v>
      </c>
      <c r="AI109" s="22">
        <v>50.5</v>
      </c>
      <c r="AJ109" s="22">
        <v>51.8</v>
      </c>
      <c r="AK109" s="17">
        <v>81.3</v>
      </c>
      <c r="AL109" s="17">
        <v>56.9</v>
      </c>
      <c r="AM109" s="17">
        <v>61.7</v>
      </c>
      <c r="AN109" s="17">
        <v>34.9</v>
      </c>
      <c r="AO109" s="17">
        <v>40.4</v>
      </c>
      <c r="AP109" s="17">
        <v>58.3</v>
      </c>
      <c r="AQ109" s="17">
        <v>14.7</v>
      </c>
      <c r="AR109" s="17">
        <v>31.2</v>
      </c>
      <c r="AS109" s="17">
        <v>52.2</v>
      </c>
      <c r="AT109" s="27">
        <v>65.5</v>
      </c>
      <c r="AU109">
        <v>98.34</v>
      </c>
      <c r="AV109">
        <v>86.42</v>
      </c>
      <c r="AW109">
        <v>730</v>
      </c>
      <c r="AX109" s="22">
        <v>129.67047829548795</v>
      </c>
      <c r="AY109">
        <v>2913624</v>
      </c>
      <c r="AZ109">
        <v>1502855</v>
      </c>
      <c r="BA109">
        <v>4269575</v>
      </c>
      <c r="BB109">
        <v>1184790</v>
      </c>
      <c r="BC109">
        <v>1291970</v>
      </c>
      <c r="BD109">
        <v>94350</v>
      </c>
    </row>
    <row r="110" spans="1:56" x14ac:dyDescent="0.25">
      <c r="A110" s="1">
        <v>38231</v>
      </c>
      <c r="B110" s="2">
        <f>VLOOKUP(A110,T!$B$8:$C$95,2,FALSE)</f>
        <v>128.13999999999999</v>
      </c>
      <c r="C110">
        <v>41787558</v>
      </c>
      <c r="D110" s="26">
        <v>415205835</v>
      </c>
      <c r="E110" s="17">
        <v>75.5</v>
      </c>
      <c r="F110" s="17">
        <v>93.2</v>
      </c>
      <c r="G110" s="17">
        <v>110.3</v>
      </c>
      <c r="H110" s="17">
        <v>76.7</v>
      </c>
      <c r="I110" s="17">
        <v>52.6</v>
      </c>
      <c r="J110" s="17">
        <v>141.69999999999999</v>
      </c>
      <c r="K110" s="17">
        <v>136.6</v>
      </c>
      <c r="L110" s="17">
        <v>159.6</v>
      </c>
      <c r="M110" s="17">
        <v>133.30000000000001</v>
      </c>
      <c r="N110" s="17">
        <v>85.2</v>
      </c>
      <c r="O110" s="17">
        <v>93.9</v>
      </c>
      <c r="P110" s="17">
        <v>91.3</v>
      </c>
      <c r="Q110" s="17">
        <v>101.5</v>
      </c>
      <c r="R110" s="17">
        <v>71.400000000000006</v>
      </c>
      <c r="S110" s="17">
        <v>97.1</v>
      </c>
      <c r="T110" s="17">
        <v>81.599999999999994</v>
      </c>
      <c r="U110" s="17">
        <v>99.3</v>
      </c>
      <c r="V110" s="17">
        <v>94.8</v>
      </c>
      <c r="W110" s="17">
        <v>99.6</v>
      </c>
      <c r="X110" s="17">
        <v>82.9</v>
      </c>
      <c r="Y110" s="17">
        <v>91.5</v>
      </c>
      <c r="Z110" s="17">
        <v>83.9</v>
      </c>
      <c r="AA110" s="17">
        <v>52.6</v>
      </c>
      <c r="AB110" s="17">
        <v>77.400000000000006</v>
      </c>
      <c r="AC110" s="17">
        <v>103.9</v>
      </c>
      <c r="AD110">
        <v>4121</v>
      </c>
      <c r="AE110">
        <v>12612</v>
      </c>
      <c r="AF110">
        <v>3968</v>
      </c>
      <c r="AG110">
        <v>6604</v>
      </c>
      <c r="AH110" s="22">
        <v>80.258963077659018</v>
      </c>
      <c r="AI110" s="22">
        <v>49.2</v>
      </c>
      <c r="AJ110" s="22">
        <v>50.8</v>
      </c>
      <c r="AK110" s="17">
        <v>80.7</v>
      </c>
      <c r="AL110" s="17">
        <v>56.4</v>
      </c>
      <c r="AM110" s="17">
        <v>57.7</v>
      </c>
      <c r="AN110" s="17">
        <v>32.5</v>
      </c>
      <c r="AO110" s="17">
        <v>39.200000000000003</v>
      </c>
      <c r="AP110" s="17">
        <v>52</v>
      </c>
      <c r="AQ110" s="17">
        <v>16.3</v>
      </c>
      <c r="AR110" s="17">
        <v>29.3</v>
      </c>
      <c r="AS110" s="17">
        <v>52.1</v>
      </c>
      <c r="AT110" s="27">
        <v>63.4</v>
      </c>
      <c r="AU110">
        <v>96.7</v>
      </c>
      <c r="AV110">
        <v>88.68</v>
      </c>
      <c r="AW110">
        <v>745</v>
      </c>
      <c r="AX110" s="22">
        <v>126.69597537005035</v>
      </c>
      <c r="AY110">
        <v>2934783</v>
      </c>
      <c r="AZ110">
        <v>1513932</v>
      </c>
      <c r="BA110">
        <v>4287194</v>
      </c>
      <c r="BB110">
        <v>1187674</v>
      </c>
      <c r="BC110">
        <v>1297245</v>
      </c>
      <c r="BD110">
        <v>93218</v>
      </c>
    </row>
    <row r="111" spans="1:56" x14ac:dyDescent="0.25">
      <c r="A111" s="1">
        <v>38261</v>
      </c>
      <c r="B111">
        <f>B112</f>
        <v>127.39</v>
      </c>
      <c r="C111">
        <v>41787558</v>
      </c>
      <c r="D111" s="26">
        <v>415205835</v>
      </c>
      <c r="E111" s="17">
        <v>77.599999999999994</v>
      </c>
      <c r="F111" s="17">
        <v>94.5</v>
      </c>
      <c r="G111" s="17">
        <v>105.9</v>
      </c>
      <c r="H111" s="17">
        <v>81.7</v>
      </c>
      <c r="I111" s="17">
        <v>50.5</v>
      </c>
      <c r="J111" s="17">
        <v>147.1</v>
      </c>
      <c r="K111" s="17">
        <v>134.4</v>
      </c>
      <c r="L111" s="17">
        <v>165.4</v>
      </c>
      <c r="M111" s="17">
        <v>131.80000000000001</v>
      </c>
      <c r="N111" s="17">
        <v>89.2</v>
      </c>
      <c r="O111" s="17">
        <v>97.9</v>
      </c>
      <c r="P111" s="17">
        <v>91.3</v>
      </c>
      <c r="Q111" s="17">
        <v>104.8</v>
      </c>
      <c r="R111" s="17">
        <v>69.599999999999994</v>
      </c>
      <c r="S111" s="17">
        <v>95.6</v>
      </c>
      <c r="T111" s="17">
        <v>82.2</v>
      </c>
      <c r="U111" s="17">
        <v>101</v>
      </c>
      <c r="V111" s="17">
        <v>93.7</v>
      </c>
      <c r="W111" s="17">
        <v>110.7</v>
      </c>
      <c r="X111" s="17">
        <v>84.3</v>
      </c>
      <c r="Y111" s="17">
        <v>95.5</v>
      </c>
      <c r="Z111" s="17">
        <v>81.900000000000006</v>
      </c>
      <c r="AA111" s="17">
        <v>51.3</v>
      </c>
      <c r="AB111" s="17">
        <v>82</v>
      </c>
      <c r="AC111" s="17">
        <v>108.4</v>
      </c>
      <c r="AD111">
        <v>4189</v>
      </c>
      <c r="AE111">
        <v>12682</v>
      </c>
      <c r="AF111">
        <v>4150</v>
      </c>
      <c r="AG111">
        <v>6605</v>
      </c>
      <c r="AH111" s="22">
        <v>80.629098530911278</v>
      </c>
      <c r="AI111" s="22">
        <v>52.9</v>
      </c>
      <c r="AJ111" s="22">
        <v>52.9</v>
      </c>
      <c r="AK111" s="17">
        <v>82.6</v>
      </c>
      <c r="AL111" s="17">
        <v>61</v>
      </c>
      <c r="AM111" s="17">
        <v>62.2</v>
      </c>
      <c r="AN111" s="17">
        <v>35.9</v>
      </c>
      <c r="AO111" s="17">
        <v>40</v>
      </c>
      <c r="AP111" s="17">
        <v>52.6</v>
      </c>
      <c r="AQ111" s="17">
        <v>13.8</v>
      </c>
      <c r="AR111" s="17">
        <v>33.6</v>
      </c>
      <c r="AS111" s="17">
        <v>51.5</v>
      </c>
      <c r="AT111" s="27">
        <v>63.1</v>
      </c>
      <c r="AU111">
        <v>95.25</v>
      </c>
      <c r="AV111">
        <v>85.66</v>
      </c>
      <c r="AW111">
        <v>708</v>
      </c>
      <c r="AX111" s="22">
        <v>124.85235253067195</v>
      </c>
      <c r="AY111">
        <v>2953840</v>
      </c>
      <c r="AZ111">
        <v>1523417</v>
      </c>
      <c r="BA111">
        <v>4298501</v>
      </c>
      <c r="BB111">
        <v>1191601</v>
      </c>
      <c r="BC111">
        <v>1299618</v>
      </c>
      <c r="BD111">
        <v>97532</v>
      </c>
    </row>
    <row r="112" spans="1:56" x14ac:dyDescent="0.25">
      <c r="A112" s="1">
        <v>38292</v>
      </c>
      <c r="B112">
        <f>B113</f>
        <v>127.39</v>
      </c>
      <c r="C112">
        <v>41787558</v>
      </c>
      <c r="D112" s="26">
        <v>415205835</v>
      </c>
      <c r="E112" s="17">
        <v>73.900000000000006</v>
      </c>
      <c r="F112" s="17">
        <v>92.9</v>
      </c>
      <c r="G112" s="17">
        <v>101.7</v>
      </c>
      <c r="H112" s="17">
        <v>81.099999999999994</v>
      </c>
      <c r="I112" s="17">
        <v>49.7</v>
      </c>
      <c r="J112" s="17">
        <v>139.80000000000001</v>
      </c>
      <c r="K112" s="17">
        <v>134</v>
      </c>
      <c r="L112" s="17">
        <v>169.8</v>
      </c>
      <c r="M112" s="17">
        <v>124.9</v>
      </c>
      <c r="N112" s="17">
        <v>86.7</v>
      </c>
      <c r="O112" s="17">
        <v>90</v>
      </c>
      <c r="P112" s="17">
        <v>92</v>
      </c>
      <c r="Q112" s="17">
        <v>99.2</v>
      </c>
      <c r="R112" s="17">
        <v>63.2</v>
      </c>
      <c r="S112" s="17">
        <v>94.1</v>
      </c>
      <c r="T112" s="17">
        <v>79.5</v>
      </c>
      <c r="U112" s="17">
        <v>96.3</v>
      </c>
      <c r="V112" s="17">
        <v>90</v>
      </c>
      <c r="W112" s="17">
        <v>130.1</v>
      </c>
      <c r="X112" s="17">
        <v>83</v>
      </c>
      <c r="Y112" s="17">
        <v>92.5</v>
      </c>
      <c r="Z112" s="17">
        <v>83.9</v>
      </c>
      <c r="AA112" s="17">
        <v>50.8</v>
      </c>
      <c r="AB112" s="17">
        <v>89.2</v>
      </c>
      <c r="AC112" s="17">
        <v>110.9</v>
      </c>
      <c r="AD112">
        <v>4234</v>
      </c>
      <c r="AE112">
        <v>12556</v>
      </c>
      <c r="AF112">
        <v>3978</v>
      </c>
      <c r="AG112">
        <v>6631</v>
      </c>
      <c r="AH112" s="22">
        <v>76.300779863287886</v>
      </c>
      <c r="AI112" s="22">
        <v>52</v>
      </c>
      <c r="AJ112" s="22">
        <v>53.3</v>
      </c>
      <c r="AK112" s="17">
        <v>79.099999999999994</v>
      </c>
      <c r="AL112" s="17">
        <v>58.5</v>
      </c>
      <c r="AM112" s="17">
        <v>67.400000000000006</v>
      </c>
      <c r="AN112" s="17">
        <v>37.1</v>
      </c>
      <c r="AO112" s="17">
        <v>39</v>
      </c>
      <c r="AP112" s="17">
        <v>51.7</v>
      </c>
      <c r="AQ112" s="17">
        <v>16.2</v>
      </c>
      <c r="AR112" s="17">
        <v>34</v>
      </c>
      <c r="AS112" s="17">
        <v>53.9</v>
      </c>
      <c r="AT112" s="27">
        <v>65.900000000000006</v>
      </c>
      <c r="AU112">
        <v>86.8</v>
      </c>
      <c r="AV112">
        <v>90.91</v>
      </c>
      <c r="AW112">
        <v>711</v>
      </c>
      <c r="AX112" s="22">
        <v>122.25680013482683</v>
      </c>
      <c r="AY112">
        <v>2977906</v>
      </c>
      <c r="AZ112">
        <v>1531434</v>
      </c>
      <c r="BA112">
        <v>4310695</v>
      </c>
      <c r="BB112">
        <v>1195211</v>
      </c>
      <c r="BC112">
        <v>1298850</v>
      </c>
      <c r="BD112">
        <v>101803</v>
      </c>
    </row>
    <row r="113" spans="1:56" x14ac:dyDescent="0.25">
      <c r="A113" s="1">
        <v>38322</v>
      </c>
      <c r="B113" s="2">
        <f>VLOOKUP(A113,T!$B$8:$C$95,2,FALSE)</f>
        <v>127.39</v>
      </c>
      <c r="C113">
        <v>41787558</v>
      </c>
      <c r="D113" s="26">
        <v>415205835</v>
      </c>
      <c r="E113" s="17">
        <v>75.2</v>
      </c>
      <c r="F113" s="17">
        <v>85.3</v>
      </c>
      <c r="G113" s="17">
        <v>90</v>
      </c>
      <c r="H113" s="17">
        <v>88.9</v>
      </c>
      <c r="I113" s="17">
        <v>49.1</v>
      </c>
      <c r="J113" s="17">
        <v>108.1</v>
      </c>
      <c r="K113" s="17">
        <v>91.5</v>
      </c>
      <c r="L113" s="17">
        <v>134.9</v>
      </c>
      <c r="M113" s="17">
        <v>111.1</v>
      </c>
      <c r="N113" s="17">
        <v>87.3</v>
      </c>
      <c r="O113" s="17">
        <v>91.4</v>
      </c>
      <c r="P113" s="17">
        <v>87.7</v>
      </c>
      <c r="Q113" s="17">
        <v>90.9</v>
      </c>
      <c r="R113" s="17">
        <v>58.2</v>
      </c>
      <c r="S113" s="17">
        <v>86.1</v>
      </c>
      <c r="T113" s="17">
        <v>75.900000000000006</v>
      </c>
      <c r="U113" s="17">
        <v>93.4</v>
      </c>
      <c r="V113" s="17">
        <v>86.5</v>
      </c>
      <c r="W113" s="17">
        <v>101.4</v>
      </c>
      <c r="X113" s="17">
        <v>75.099999999999994</v>
      </c>
      <c r="Y113" s="17">
        <v>77.099999999999994</v>
      </c>
      <c r="Z113" s="17">
        <v>71.8</v>
      </c>
      <c r="AA113" s="17">
        <v>43.8</v>
      </c>
      <c r="AB113" s="17">
        <v>80.400000000000006</v>
      </c>
      <c r="AC113" s="17">
        <v>96.6</v>
      </c>
      <c r="AD113">
        <v>4400</v>
      </c>
      <c r="AE113">
        <v>12479</v>
      </c>
      <c r="AF113">
        <v>4068</v>
      </c>
      <c r="AG113">
        <v>6643</v>
      </c>
      <c r="AH113" s="22">
        <v>71.360604630084211</v>
      </c>
      <c r="AI113" s="22">
        <v>73.5</v>
      </c>
      <c r="AJ113" s="22">
        <v>68.400000000000006</v>
      </c>
      <c r="AK113" s="17">
        <v>83.5</v>
      </c>
      <c r="AL113" s="17">
        <v>77.400000000000006</v>
      </c>
      <c r="AM113" s="17">
        <v>134.6</v>
      </c>
      <c r="AN113" s="17">
        <v>61</v>
      </c>
      <c r="AO113" s="17">
        <v>46.4</v>
      </c>
      <c r="AP113" s="17">
        <v>85.5</v>
      </c>
      <c r="AQ113" s="17">
        <v>20.6</v>
      </c>
      <c r="AR113" s="17">
        <v>60.2</v>
      </c>
      <c r="AS113" s="17">
        <v>58.9</v>
      </c>
      <c r="AT113" s="27">
        <v>65.400000000000006</v>
      </c>
      <c r="AU113">
        <v>99.01</v>
      </c>
      <c r="AV113">
        <v>85.42</v>
      </c>
      <c r="AW113">
        <v>665</v>
      </c>
      <c r="AX113" s="22">
        <v>124.11448626624397</v>
      </c>
      <c r="AY113">
        <v>2963095</v>
      </c>
      <c r="AZ113">
        <v>1522822</v>
      </c>
      <c r="BA113">
        <v>4298192</v>
      </c>
      <c r="BB113">
        <v>1195180</v>
      </c>
      <c r="BC113">
        <v>1267989</v>
      </c>
      <c r="BD113">
        <v>107542</v>
      </c>
    </row>
    <row r="114" spans="1:56" x14ac:dyDescent="0.25">
      <c r="A114" s="1">
        <v>38353</v>
      </c>
      <c r="B114">
        <f>B115</f>
        <v>122.92</v>
      </c>
      <c r="C114">
        <v>35113312</v>
      </c>
      <c r="D114" s="25">
        <v>422956646</v>
      </c>
      <c r="E114" s="17">
        <v>73.599999999999994</v>
      </c>
      <c r="F114" s="17">
        <v>81.5</v>
      </c>
      <c r="G114" s="17">
        <v>81.900000000000006</v>
      </c>
      <c r="H114" s="17">
        <v>72.3</v>
      </c>
      <c r="I114" s="17">
        <v>54.2</v>
      </c>
      <c r="J114" s="17">
        <v>117.5</v>
      </c>
      <c r="K114" s="17">
        <v>81</v>
      </c>
      <c r="L114" s="17">
        <v>128.4</v>
      </c>
      <c r="M114" s="17">
        <v>119.3</v>
      </c>
      <c r="N114" s="17">
        <v>86.7</v>
      </c>
      <c r="O114" s="17">
        <v>87.5</v>
      </c>
      <c r="P114" s="17">
        <v>84.5</v>
      </c>
      <c r="Q114" s="17">
        <v>84.4</v>
      </c>
      <c r="R114" s="17">
        <v>52.6</v>
      </c>
      <c r="S114" s="17">
        <v>85.3</v>
      </c>
      <c r="T114" s="17">
        <v>76.8</v>
      </c>
      <c r="U114" s="17">
        <v>92</v>
      </c>
      <c r="V114" s="17">
        <v>82</v>
      </c>
      <c r="W114" s="17">
        <v>82.9</v>
      </c>
      <c r="X114" s="17">
        <v>71.7</v>
      </c>
      <c r="Y114" s="17">
        <v>75.900000000000006</v>
      </c>
      <c r="Z114" s="17">
        <v>73</v>
      </c>
      <c r="AA114" s="17">
        <v>42.5</v>
      </c>
      <c r="AB114" s="17">
        <v>66.599999999999994</v>
      </c>
      <c r="AC114" s="17">
        <v>96.7</v>
      </c>
      <c r="AD114">
        <v>4486</v>
      </c>
      <c r="AE114">
        <v>12078</v>
      </c>
      <c r="AF114">
        <v>4110</v>
      </c>
      <c r="AG114">
        <v>7129</v>
      </c>
      <c r="AH114" s="22">
        <v>70.786516988305181</v>
      </c>
      <c r="AI114" s="22">
        <v>49.9</v>
      </c>
      <c r="AJ114" s="22">
        <v>50.7</v>
      </c>
      <c r="AK114" s="17">
        <v>76.3</v>
      </c>
      <c r="AL114" s="17">
        <v>57.6</v>
      </c>
      <c r="AM114" s="17">
        <v>53.6</v>
      </c>
      <c r="AN114" s="17">
        <v>35.5</v>
      </c>
      <c r="AO114" s="17">
        <v>38.799999999999997</v>
      </c>
      <c r="AP114" s="17">
        <v>79.900000000000006</v>
      </c>
      <c r="AQ114" s="17">
        <v>13</v>
      </c>
      <c r="AR114" s="17">
        <v>30.4</v>
      </c>
      <c r="AS114" s="17">
        <v>51</v>
      </c>
      <c r="AT114" s="27">
        <v>59.8</v>
      </c>
      <c r="AU114">
        <v>78.459999999999994</v>
      </c>
      <c r="AV114">
        <v>78.540000000000006</v>
      </c>
      <c r="AW114">
        <v>572</v>
      </c>
      <c r="AX114" s="22">
        <v>111.74093618038641</v>
      </c>
      <c r="AY114">
        <v>2989539</v>
      </c>
      <c r="AZ114">
        <v>1534841</v>
      </c>
      <c r="BA114">
        <v>4313252</v>
      </c>
      <c r="BB114">
        <v>1200127</v>
      </c>
      <c r="BC114">
        <v>1262825</v>
      </c>
      <c r="BD114">
        <v>99128</v>
      </c>
    </row>
    <row r="115" spans="1:56" x14ac:dyDescent="0.25">
      <c r="A115" s="1">
        <v>38384</v>
      </c>
      <c r="B115">
        <f>B116</f>
        <v>122.92</v>
      </c>
      <c r="C115">
        <v>35113312</v>
      </c>
      <c r="D115" s="26">
        <v>422956646</v>
      </c>
      <c r="E115" s="17">
        <v>67.3</v>
      </c>
      <c r="F115" s="17">
        <v>77</v>
      </c>
      <c r="G115" s="17">
        <v>74</v>
      </c>
      <c r="H115" s="17">
        <v>62.9</v>
      </c>
      <c r="I115" s="17">
        <v>63.8</v>
      </c>
      <c r="J115" s="17">
        <v>121.9</v>
      </c>
      <c r="K115" s="17">
        <v>88</v>
      </c>
      <c r="L115" s="17">
        <v>120.1</v>
      </c>
      <c r="M115" s="17">
        <v>113.3</v>
      </c>
      <c r="N115" s="17">
        <v>79</v>
      </c>
      <c r="O115" s="17">
        <v>75</v>
      </c>
      <c r="P115" s="17">
        <v>84.9</v>
      </c>
      <c r="Q115" s="17">
        <v>77.599999999999994</v>
      </c>
      <c r="R115" s="17">
        <v>51.6</v>
      </c>
      <c r="S115" s="17">
        <v>84.6</v>
      </c>
      <c r="T115" s="17">
        <v>73.2</v>
      </c>
      <c r="U115" s="17">
        <v>89.9</v>
      </c>
      <c r="V115" s="17">
        <v>85</v>
      </c>
      <c r="W115" s="17">
        <v>80.5</v>
      </c>
      <c r="X115" s="17">
        <v>71.5</v>
      </c>
      <c r="Y115" s="17">
        <v>78.400000000000006</v>
      </c>
      <c r="Z115" s="17">
        <v>74.5</v>
      </c>
      <c r="AA115" s="17">
        <v>40.799999999999997</v>
      </c>
      <c r="AB115" s="17">
        <v>64</v>
      </c>
      <c r="AC115" s="17">
        <v>86.9</v>
      </c>
      <c r="AD115">
        <v>4360</v>
      </c>
      <c r="AE115">
        <v>12022</v>
      </c>
      <c r="AF115">
        <v>3968</v>
      </c>
      <c r="AG115">
        <v>6767</v>
      </c>
      <c r="AH115" s="22">
        <v>67.425082769993836</v>
      </c>
      <c r="AI115" s="22">
        <v>45.9</v>
      </c>
      <c r="AJ115" s="22">
        <v>45.2</v>
      </c>
      <c r="AK115" s="17">
        <v>67.7</v>
      </c>
      <c r="AL115" s="17">
        <v>53.5</v>
      </c>
      <c r="AM115" s="17">
        <v>49.1</v>
      </c>
      <c r="AN115" s="17">
        <v>31.3</v>
      </c>
      <c r="AO115" s="17">
        <v>37.1</v>
      </c>
      <c r="AP115" s="17">
        <v>87.2</v>
      </c>
      <c r="AQ115" s="17">
        <v>16.5</v>
      </c>
      <c r="AR115" s="17">
        <v>27.9</v>
      </c>
      <c r="AS115" s="17">
        <v>42.6</v>
      </c>
      <c r="AT115" s="27">
        <v>51.5</v>
      </c>
      <c r="AU115">
        <v>81.489999999999995</v>
      </c>
      <c r="AV115">
        <v>73.73</v>
      </c>
      <c r="AW115">
        <v>644</v>
      </c>
      <c r="AX115" s="22">
        <v>107.86460452780497</v>
      </c>
      <c r="AY115">
        <v>3001787</v>
      </c>
      <c r="AZ115">
        <v>1540940</v>
      </c>
      <c r="BA115">
        <v>4318709</v>
      </c>
      <c r="BB115">
        <v>1203222</v>
      </c>
      <c r="BC115">
        <v>1286638</v>
      </c>
      <c r="BD115">
        <v>93612</v>
      </c>
    </row>
    <row r="116" spans="1:56" x14ac:dyDescent="0.25">
      <c r="A116" s="1">
        <v>38412</v>
      </c>
      <c r="B116" s="2">
        <f>VLOOKUP(A116,T!$B$8:$C$95,2,FALSE)</f>
        <v>122.92</v>
      </c>
      <c r="C116">
        <v>35113312</v>
      </c>
      <c r="D116" s="26">
        <v>422956646</v>
      </c>
      <c r="E116" s="17">
        <v>76.2</v>
      </c>
      <c r="F116" s="17">
        <v>88.8</v>
      </c>
      <c r="G116" s="17">
        <v>82.7</v>
      </c>
      <c r="H116" s="17">
        <v>69</v>
      </c>
      <c r="I116" s="17">
        <v>150</v>
      </c>
      <c r="J116" s="17">
        <v>129.9</v>
      </c>
      <c r="K116" s="17">
        <v>108.7</v>
      </c>
      <c r="L116" s="17">
        <v>136</v>
      </c>
      <c r="M116" s="17">
        <v>131.9</v>
      </c>
      <c r="N116" s="17">
        <v>88.7</v>
      </c>
      <c r="O116" s="17">
        <v>85.4</v>
      </c>
      <c r="P116" s="17">
        <v>93.4</v>
      </c>
      <c r="Q116" s="17">
        <v>86.5</v>
      </c>
      <c r="R116" s="17">
        <v>79.8</v>
      </c>
      <c r="S116" s="17">
        <v>93.4</v>
      </c>
      <c r="T116" s="17">
        <v>80</v>
      </c>
      <c r="U116" s="17">
        <v>97.5</v>
      </c>
      <c r="V116" s="17">
        <v>96.8</v>
      </c>
      <c r="W116" s="17">
        <v>105.1</v>
      </c>
      <c r="X116" s="17">
        <v>84.6</v>
      </c>
      <c r="Y116" s="17">
        <v>89.2</v>
      </c>
      <c r="Z116" s="17">
        <v>87.9</v>
      </c>
      <c r="AA116" s="17">
        <v>53.7</v>
      </c>
      <c r="AB116" s="17">
        <v>79.900000000000006</v>
      </c>
      <c r="AC116" s="17">
        <v>104.9</v>
      </c>
      <c r="AD116">
        <v>4548</v>
      </c>
      <c r="AE116">
        <v>12289</v>
      </c>
      <c r="AF116">
        <v>4116</v>
      </c>
      <c r="AG116">
        <v>6874</v>
      </c>
      <c r="AH116" s="22">
        <v>76.51228583657489</v>
      </c>
      <c r="AI116" s="22">
        <v>52.9</v>
      </c>
      <c r="AJ116" s="22">
        <v>53</v>
      </c>
      <c r="AK116" s="17">
        <v>74.8</v>
      </c>
      <c r="AL116" s="17">
        <v>61.3</v>
      </c>
      <c r="AM116" s="17">
        <v>56.9</v>
      </c>
      <c r="AN116" s="17">
        <v>36.5</v>
      </c>
      <c r="AO116" s="17">
        <v>43.3</v>
      </c>
      <c r="AP116" s="17">
        <v>70.5</v>
      </c>
      <c r="AQ116" s="17">
        <v>23.4</v>
      </c>
      <c r="AR116" s="17">
        <v>35.6</v>
      </c>
      <c r="AS116" s="17">
        <v>52.5</v>
      </c>
      <c r="AT116" s="27">
        <v>58.8</v>
      </c>
      <c r="AU116">
        <v>95.82</v>
      </c>
      <c r="AV116">
        <v>86.33</v>
      </c>
      <c r="AW116">
        <v>690</v>
      </c>
      <c r="AX116" s="22">
        <v>126.90903892186158</v>
      </c>
      <c r="AY116">
        <v>3014657</v>
      </c>
      <c r="AZ116">
        <v>1548745</v>
      </c>
      <c r="BA116">
        <v>4330184</v>
      </c>
      <c r="BB116">
        <v>1206946</v>
      </c>
      <c r="BC116">
        <v>1303969</v>
      </c>
      <c r="BD116">
        <v>108201</v>
      </c>
    </row>
    <row r="117" spans="1:56" x14ac:dyDescent="0.25">
      <c r="A117" s="1">
        <v>38443</v>
      </c>
      <c r="B117">
        <f>B118</f>
        <v>129.18</v>
      </c>
      <c r="C117">
        <v>35113312</v>
      </c>
      <c r="D117" s="26">
        <v>422956646</v>
      </c>
      <c r="E117" s="17">
        <v>79.3</v>
      </c>
      <c r="F117" s="17">
        <v>87.5</v>
      </c>
      <c r="G117" s="17">
        <v>84.3</v>
      </c>
      <c r="H117" s="17">
        <v>71.900000000000006</v>
      </c>
      <c r="I117" s="17">
        <v>206</v>
      </c>
      <c r="J117" s="17">
        <v>132.19999999999999</v>
      </c>
      <c r="K117" s="17">
        <v>108.7</v>
      </c>
      <c r="L117" s="17">
        <v>129.69999999999999</v>
      </c>
      <c r="M117" s="17">
        <v>126.2</v>
      </c>
      <c r="N117" s="17">
        <v>84.9</v>
      </c>
      <c r="O117" s="17">
        <v>81.900000000000006</v>
      </c>
      <c r="P117" s="17">
        <v>91.5</v>
      </c>
      <c r="Q117" s="17">
        <v>85.4</v>
      </c>
      <c r="R117" s="17">
        <v>76.3</v>
      </c>
      <c r="S117" s="17">
        <v>92</v>
      </c>
      <c r="T117" s="17">
        <v>80</v>
      </c>
      <c r="U117" s="17">
        <v>95.2</v>
      </c>
      <c r="V117" s="17">
        <v>89.7</v>
      </c>
      <c r="W117" s="17">
        <v>111.4</v>
      </c>
      <c r="X117" s="17">
        <v>80.3</v>
      </c>
      <c r="Y117" s="17">
        <v>83.3</v>
      </c>
      <c r="Z117" s="17">
        <v>84.1</v>
      </c>
      <c r="AA117" s="17">
        <v>50.2</v>
      </c>
      <c r="AB117" s="17">
        <v>78.3</v>
      </c>
      <c r="AC117" s="17">
        <v>92.6</v>
      </c>
      <c r="AD117">
        <v>4681</v>
      </c>
      <c r="AE117">
        <v>12526</v>
      </c>
      <c r="AF117">
        <v>4162</v>
      </c>
      <c r="AG117">
        <v>7142</v>
      </c>
      <c r="AH117" s="22">
        <v>74.737146417916065</v>
      </c>
      <c r="AI117" s="22">
        <v>51.1</v>
      </c>
      <c r="AJ117" s="22">
        <v>50.6</v>
      </c>
      <c r="AK117" s="17">
        <v>72.099999999999994</v>
      </c>
      <c r="AL117" s="17">
        <v>57.4</v>
      </c>
      <c r="AM117" s="17">
        <v>65.099999999999994</v>
      </c>
      <c r="AN117" s="17">
        <v>37.6</v>
      </c>
      <c r="AO117" s="17">
        <v>41.4</v>
      </c>
      <c r="AP117" s="17">
        <v>58.8</v>
      </c>
      <c r="AQ117" s="17">
        <v>23.4</v>
      </c>
      <c r="AR117" s="17">
        <v>32.9</v>
      </c>
      <c r="AS117" s="17">
        <v>48.6</v>
      </c>
      <c r="AT117" s="27">
        <v>57.5</v>
      </c>
      <c r="AU117">
        <v>92.08</v>
      </c>
      <c r="AV117">
        <v>75.41</v>
      </c>
      <c r="AW117">
        <v>685</v>
      </c>
      <c r="AX117" s="22">
        <v>120.33502684778445</v>
      </c>
      <c r="AY117">
        <v>3050014</v>
      </c>
      <c r="AZ117">
        <v>1565650</v>
      </c>
      <c r="BA117">
        <v>4347428</v>
      </c>
      <c r="BB117">
        <v>1213417</v>
      </c>
      <c r="BC117">
        <v>1313630</v>
      </c>
      <c r="BD117">
        <v>104495</v>
      </c>
    </row>
    <row r="118" spans="1:56" x14ac:dyDescent="0.25">
      <c r="A118" s="1">
        <v>38473</v>
      </c>
      <c r="B118">
        <f>B119</f>
        <v>129.18</v>
      </c>
      <c r="C118">
        <v>35113312</v>
      </c>
      <c r="D118" s="26">
        <v>422956646</v>
      </c>
      <c r="E118" s="17">
        <v>84.1</v>
      </c>
      <c r="F118" s="17">
        <v>91.5</v>
      </c>
      <c r="G118" s="17">
        <v>92.7</v>
      </c>
      <c r="H118" s="17">
        <v>66</v>
      </c>
      <c r="I118" s="17">
        <v>234.4</v>
      </c>
      <c r="J118" s="17">
        <v>134.5</v>
      </c>
      <c r="K118" s="17">
        <v>108.9</v>
      </c>
      <c r="L118" s="17">
        <v>127.1</v>
      </c>
      <c r="M118" s="17">
        <v>126.6</v>
      </c>
      <c r="N118" s="17">
        <v>88.6</v>
      </c>
      <c r="O118" s="17">
        <v>93.6</v>
      </c>
      <c r="P118" s="17">
        <v>89.2</v>
      </c>
      <c r="Q118" s="17">
        <v>89.4</v>
      </c>
      <c r="R118" s="17">
        <v>77.7</v>
      </c>
      <c r="S118" s="17">
        <v>94.4</v>
      </c>
      <c r="T118" s="17">
        <v>81.5</v>
      </c>
      <c r="U118" s="17">
        <v>94.3</v>
      </c>
      <c r="V118" s="17">
        <v>90.2</v>
      </c>
      <c r="W118" s="17">
        <v>125.9</v>
      </c>
      <c r="X118" s="17">
        <v>83.5</v>
      </c>
      <c r="Y118" s="17">
        <v>84.2</v>
      </c>
      <c r="Z118" s="17">
        <v>85.5</v>
      </c>
      <c r="AA118" s="17">
        <v>52.3</v>
      </c>
      <c r="AB118" s="17">
        <v>85.8</v>
      </c>
      <c r="AC118" s="17">
        <v>88.1</v>
      </c>
      <c r="AD118">
        <v>4372</v>
      </c>
      <c r="AE118">
        <v>12587</v>
      </c>
      <c r="AF118">
        <v>4088</v>
      </c>
      <c r="AG118">
        <v>6719</v>
      </c>
      <c r="AH118" s="22">
        <v>75.484971109180847</v>
      </c>
      <c r="AI118" s="22">
        <v>53.3</v>
      </c>
      <c r="AJ118" s="22">
        <v>52.2</v>
      </c>
      <c r="AK118" s="17">
        <v>74.900000000000006</v>
      </c>
      <c r="AL118" s="17">
        <v>57.4</v>
      </c>
      <c r="AM118" s="17">
        <v>72.8</v>
      </c>
      <c r="AN118" s="17">
        <v>42.8</v>
      </c>
      <c r="AO118" s="17">
        <v>43.4</v>
      </c>
      <c r="AP118" s="17">
        <v>58.1</v>
      </c>
      <c r="AQ118" s="17">
        <v>22.9</v>
      </c>
      <c r="AR118" s="17">
        <v>35.200000000000003</v>
      </c>
      <c r="AS118" s="17">
        <v>49.6</v>
      </c>
      <c r="AT118" s="27">
        <v>57.3</v>
      </c>
      <c r="AU118">
        <v>96.35</v>
      </c>
      <c r="AV118">
        <v>90.16</v>
      </c>
      <c r="AW118">
        <v>650</v>
      </c>
      <c r="AX118" s="22">
        <v>124.23094213883257</v>
      </c>
      <c r="AY118">
        <v>3068656</v>
      </c>
      <c r="AZ118">
        <v>1576277</v>
      </c>
      <c r="BA118">
        <v>4359832</v>
      </c>
      <c r="BB118">
        <v>1219435</v>
      </c>
      <c r="BC118">
        <v>1319613</v>
      </c>
      <c r="BD118">
        <v>111586</v>
      </c>
    </row>
    <row r="119" spans="1:56" x14ac:dyDescent="0.25">
      <c r="A119" s="1">
        <v>38504</v>
      </c>
      <c r="B119" s="2">
        <f>VLOOKUP(A119,T!$B$8:$C$95,2,FALSE)</f>
        <v>129.18</v>
      </c>
      <c r="C119">
        <v>35113312</v>
      </c>
      <c r="D119" s="26">
        <v>422956646</v>
      </c>
      <c r="E119" s="17">
        <v>83.7</v>
      </c>
      <c r="F119" s="17">
        <v>91.9</v>
      </c>
      <c r="G119" s="17">
        <v>99</v>
      </c>
      <c r="H119" s="17">
        <v>67</v>
      </c>
      <c r="I119" s="17">
        <v>213.3</v>
      </c>
      <c r="J119" s="17">
        <v>133.1</v>
      </c>
      <c r="K119" s="17">
        <v>112.1</v>
      </c>
      <c r="L119" s="17">
        <v>126.2</v>
      </c>
      <c r="M119" s="17">
        <v>124.4</v>
      </c>
      <c r="N119" s="17">
        <v>86.5</v>
      </c>
      <c r="O119" s="17">
        <v>88.5</v>
      </c>
      <c r="P119" s="17">
        <v>92.8</v>
      </c>
      <c r="Q119" s="17">
        <v>88.2</v>
      </c>
      <c r="R119" s="17">
        <v>73.900000000000006</v>
      </c>
      <c r="S119" s="17">
        <v>92.5</v>
      </c>
      <c r="T119" s="17">
        <v>80.5</v>
      </c>
      <c r="U119" s="17">
        <v>93.1</v>
      </c>
      <c r="V119" s="17">
        <v>90.4</v>
      </c>
      <c r="W119" s="17">
        <v>130.19999999999999</v>
      </c>
      <c r="X119" s="17">
        <v>78.8</v>
      </c>
      <c r="Y119" s="17">
        <v>87.1</v>
      </c>
      <c r="Z119" s="17">
        <v>90.1</v>
      </c>
      <c r="AA119" s="17">
        <v>55.3</v>
      </c>
      <c r="AB119" s="17">
        <v>83.5</v>
      </c>
      <c r="AC119" s="17">
        <v>103.3</v>
      </c>
      <c r="AD119">
        <v>4291</v>
      </c>
      <c r="AE119">
        <v>12613</v>
      </c>
      <c r="AF119">
        <v>4103</v>
      </c>
      <c r="AG119">
        <v>6781</v>
      </c>
      <c r="AH119" s="22">
        <v>76.46696312801339</v>
      </c>
      <c r="AI119" s="22">
        <v>52.3</v>
      </c>
      <c r="AJ119" s="22">
        <v>51.9</v>
      </c>
      <c r="AK119" s="17">
        <v>75.099999999999994</v>
      </c>
      <c r="AL119" s="17">
        <v>56.6</v>
      </c>
      <c r="AM119" s="17">
        <v>71.099999999999994</v>
      </c>
      <c r="AN119" s="17">
        <v>40.1</v>
      </c>
      <c r="AO119" s="17">
        <v>43.5</v>
      </c>
      <c r="AP119" s="17">
        <v>53</v>
      </c>
      <c r="AQ119" s="17">
        <v>26</v>
      </c>
      <c r="AR119" s="17">
        <v>34.4</v>
      </c>
      <c r="AS119" s="17">
        <v>50.3</v>
      </c>
      <c r="AT119" s="27">
        <v>58.4</v>
      </c>
      <c r="AU119">
        <v>100.5</v>
      </c>
      <c r="AV119">
        <v>86.49</v>
      </c>
      <c r="AW119">
        <v>691</v>
      </c>
      <c r="AX119" s="22">
        <v>125.26306886278</v>
      </c>
      <c r="AY119">
        <v>3082672</v>
      </c>
      <c r="AZ119">
        <v>1586281</v>
      </c>
      <c r="BA119">
        <v>4374514</v>
      </c>
      <c r="BB119">
        <v>1223771</v>
      </c>
      <c r="BC119">
        <v>1318803</v>
      </c>
      <c r="BD119">
        <v>111477</v>
      </c>
    </row>
    <row r="120" spans="1:56" x14ac:dyDescent="0.25">
      <c r="A120" s="1">
        <v>38534</v>
      </c>
      <c r="B120">
        <f>B121</f>
        <v>130.85</v>
      </c>
      <c r="C120">
        <v>35113312</v>
      </c>
      <c r="D120" s="26">
        <v>422956646</v>
      </c>
      <c r="E120" s="17">
        <v>84.1</v>
      </c>
      <c r="F120" s="17">
        <v>90.9</v>
      </c>
      <c r="G120" s="17">
        <v>101.6</v>
      </c>
      <c r="H120" s="17">
        <v>62.5</v>
      </c>
      <c r="I120" s="17">
        <v>166.8</v>
      </c>
      <c r="J120" s="17">
        <v>133.19999999999999</v>
      </c>
      <c r="K120" s="17">
        <v>111</v>
      </c>
      <c r="L120" s="17">
        <v>127.4</v>
      </c>
      <c r="M120" s="17">
        <v>118.4</v>
      </c>
      <c r="N120" s="17">
        <v>90.4</v>
      </c>
      <c r="O120" s="17">
        <v>98.2</v>
      </c>
      <c r="P120" s="17">
        <v>90.4</v>
      </c>
      <c r="Q120" s="17">
        <v>91.5</v>
      </c>
      <c r="R120" s="17">
        <v>73.3</v>
      </c>
      <c r="S120" s="17">
        <v>90.2</v>
      </c>
      <c r="T120" s="17">
        <v>80.400000000000006</v>
      </c>
      <c r="U120" s="17">
        <v>92.8</v>
      </c>
      <c r="V120" s="17">
        <v>88.6</v>
      </c>
      <c r="W120" s="17">
        <v>120.9</v>
      </c>
      <c r="X120" s="17">
        <v>76.099999999999994</v>
      </c>
      <c r="Y120" s="17">
        <v>81.3</v>
      </c>
      <c r="Z120" s="17">
        <v>83.7</v>
      </c>
      <c r="AA120" s="17">
        <v>46.3</v>
      </c>
      <c r="AB120" s="17">
        <v>76.400000000000006</v>
      </c>
      <c r="AC120" s="17">
        <v>103.8</v>
      </c>
      <c r="AD120">
        <v>4140</v>
      </c>
      <c r="AE120">
        <v>12684</v>
      </c>
      <c r="AF120">
        <v>4096</v>
      </c>
      <c r="AG120">
        <v>6644</v>
      </c>
      <c r="AH120" s="22">
        <v>75.537847602502595</v>
      </c>
      <c r="AI120" s="22">
        <v>54.4</v>
      </c>
      <c r="AJ120" s="22">
        <v>52.7</v>
      </c>
      <c r="AK120" s="17">
        <v>76.3</v>
      </c>
      <c r="AL120" s="17">
        <v>60.5</v>
      </c>
      <c r="AM120" s="17">
        <v>72.3</v>
      </c>
      <c r="AN120" s="17">
        <v>40.9</v>
      </c>
      <c r="AO120" s="17">
        <v>43.3</v>
      </c>
      <c r="AP120" s="17">
        <v>54.3</v>
      </c>
      <c r="AQ120" s="17">
        <v>24.4</v>
      </c>
      <c r="AR120" s="17">
        <v>35.299999999999997</v>
      </c>
      <c r="AS120" s="17">
        <v>48.3</v>
      </c>
      <c r="AT120" s="27">
        <v>59</v>
      </c>
      <c r="AU120">
        <v>107.5</v>
      </c>
      <c r="AV120">
        <v>85.69</v>
      </c>
      <c r="AW120">
        <v>674</v>
      </c>
      <c r="AX120" s="22">
        <v>123.41036469461915</v>
      </c>
      <c r="AY120">
        <v>3091755</v>
      </c>
      <c r="AZ120">
        <v>1595191</v>
      </c>
      <c r="BA120">
        <v>4385000</v>
      </c>
      <c r="BB120">
        <v>1229194</v>
      </c>
      <c r="BC120">
        <v>1312705</v>
      </c>
      <c r="BD120">
        <v>105630</v>
      </c>
    </row>
    <row r="121" spans="1:56" x14ac:dyDescent="0.25">
      <c r="A121" s="1">
        <v>38565</v>
      </c>
      <c r="B121">
        <f>B122</f>
        <v>130.85</v>
      </c>
      <c r="C121">
        <v>35113312</v>
      </c>
      <c r="D121" s="26">
        <v>422956646</v>
      </c>
      <c r="E121" s="17">
        <v>85</v>
      </c>
      <c r="F121" s="17">
        <v>96.3</v>
      </c>
      <c r="G121" s="17">
        <v>109.6</v>
      </c>
      <c r="H121" s="17">
        <v>70.900000000000006</v>
      </c>
      <c r="I121" s="17">
        <v>132.30000000000001</v>
      </c>
      <c r="J121" s="17">
        <v>140.1</v>
      </c>
      <c r="K121" s="17">
        <v>119.5</v>
      </c>
      <c r="L121" s="17">
        <v>142.4</v>
      </c>
      <c r="M121" s="17">
        <v>120.4</v>
      </c>
      <c r="N121" s="17">
        <v>86.6</v>
      </c>
      <c r="O121" s="17">
        <v>101.1</v>
      </c>
      <c r="P121" s="17">
        <v>90.9</v>
      </c>
      <c r="Q121" s="17">
        <v>96.8</v>
      </c>
      <c r="R121" s="17">
        <v>88.3</v>
      </c>
      <c r="S121" s="17">
        <v>96.7</v>
      </c>
      <c r="T121" s="17">
        <v>84.8</v>
      </c>
      <c r="U121" s="17">
        <v>98.8</v>
      </c>
      <c r="V121" s="17">
        <v>96.3</v>
      </c>
      <c r="W121" s="17">
        <v>121.9</v>
      </c>
      <c r="X121" s="17">
        <v>83.9</v>
      </c>
      <c r="Y121" s="17">
        <v>91</v>
      </c>
      <c r="Z121" s="17">
        <v>88.5</v>
      </c>
      <c r="AA121" s="17">
        <v>58.3</v>
      </c>
      <c r="AB121" s="17">
        <v>79.599999999999994</v>
      </c>
      <c r="AC121" s="17">
        <v>121.2</v>
      </c>
      <c r="AD121">
        <v>4135</v>
      </c>
      <c r="AE121">
        <v>12785</v>
      </c>
      <c r="AF121">
        <v>4159</v>
      </c>
      <c r="AG121">
        <v>6705</v>
      </c>
      <c r="AH121" s="22">
        <v>81.029449123204543</v>
      </c>
      <c r="AI121" s="22">
        <v>54</v>
      </c>
      <c r="AJ121" s="22">
        <v>54.7</v>
      </c>
      <c r="AK121" s="17">
        <v>76.3</v>
      </c>
      <c r="AL121" s="17">
        <v>59.6</v>
      </c>
      <c r="AM121" s="17">
        <v>68.2</v>
      </c>
      <c r="AN121" s="17">
        <v>40.799999999999997</v>
      </c>
      <c r="AO121" s="17">
        <v>45.2</v>
      </c>
      <c r="AP121" s="17">
        <v>62.1</v>
      </c>
      <c r="AQ121" s="17">
        <v>24.5</v>
      </c>
      <c r="AR121" s="17">
        <v>36.299999999999997</v>
      </c>
      <c r="AS121" s="17">
        <v>55</v>
      </c>
      <c r="AT121" s="27">
        <v>61.9</v>
      </c>
      <c r="AU121">
        <v>109.5</v>
      </c>
      <c r="AV121">
        <v>105.62</v>
      </c>
      <c r="AW121">
        <v>739</v>
      </c>
      <c r="AX121" s="22">
        <v>129.86797449036578</v>
      </c>
      <c r="AY121">
        <v>3113874</v>
      </c>
      <c r="AZ121">
        <v>1602050</v>
      </c>
      <c r="BA121">
        <v>4400836</v>
      </c>
      <c r="BB121">
        <v>1233289</v>
      </c>
      <c r="BC121">
        <v>1329803</v>
      </c>
      <c r="BD121">
        <v>114694</v>
      </c>
    </row>
    <row r="122" spans="1:56" x14ac:dyDescent="0.25">
      <c r="A122" s="1">
        <v>38596</v>
      </c>
      <c r="B122" s="2">
        <f>VLOOKUP(A122,T!$B$8:$C$95,2,FALSE)</f>
        <v>130.85</v>
      </c>
      <c r="C122">
        <v>35113312</v>
      </c>
      <c r="D122" s="26">
        <v>422956646</v>
      </c>
      <c r="E122" s="17">
        <v>83.5</v>
      </c>
      <c r="F122" s="17">
        <v>92.6</v>
      </c>
      <c r="G122" s="17">
        <v>105.4</v>
      </c>
      <c r="H122" s="17">
        <v>76.599999999999994</v>
      </c>
      <c r="I122" s="17">
        <v>57.8</v>
      </c>
      <c r="J122" s="17">
        <v>136.19999999999999</v>
      </c>
      <c r="K122" s="17">
        <v>120.4</v>
      </c>
      <c r="L122" s="17">
        <v>140.5</v>
      </c>
      <c r="M122" s="17">
        <v>115</v>
      </c>
      <c r="N122" s="17">
        <v>86.8</v>
      </c>
      <c r="O122" s="17">
        <v>95.4</v>
      </c>
      <c r="P122" s="17">
        <v>85.2</v>
      </c>
      <c r="Q122" s="17">
        <v>102.2</v>
      </c>
      <c r="R122" s="17">
        <v>76.099999999999994</v>
      </c>
      <c r="S122" s="17">
        <v>92.2</v>
      </c>
      <c r="T122" s="17">
        <v>81.900000000000006</v>
      </c>
      <c r="U122" s="17">
        <v>98</v>
      </c>
      <c r="V122" s="17">
        <v>89.7</v>
      </c>
      <c r="W122" s="17">
        <v>120.2</v>
      </c>
      <c r="X122" s="17">
        <v>80.3</v>
      </c>
      <c r="Y122" s="17">
        <v>87.7</v>
      </c>
      <c r="Z122" s="17">
        <v>82.7</v>
      </c>
      <c r="AA122" s="17">
        <v>53.4</v>
      </c>
      <c r="AB122" s="17">
        <v>72</v>
      </c>
      <c r="AC122" s="17">
        <v>118.9</v>
      </c>
      <c r="AD122">
        <v>4342</v>
      </c>
      <c r="AE122">
        <v>12642</v>
      </c>
      <c r="AF122">
        <v>4312</v>
      </c>
      <c r="AG122">
        <v>6920</v>
      </c>
      <c r="AH122" s="22">
        <v>79.186325641703476</v>
      </c>
      <c r="AI122" s="22">
        <v>51.9</v>
      </c>
      <c r="AJ122" s="22">
        <v>51.8</v>
      </c>
      <c r="AK122" s="17">
        <v>74.7</v>
      </c>
      <c r="AL122" s="17">
        <v>58.6</v>
      </c>
      <c r="AM122" s="17">
        <v>64.3</v>
      </c>
      <c r="AN122" s="17">
        <v>36.5</v>
      </c>
      <c r="AO122" s="17">
        <v>42.6</v>
      </c>
      <c r="AP122" s="17">
        <v>55.8</v>
      </c>
      <c r="AQ122" s="17">
        <v>25</v>
      </c>
      <c r="AR122" s="17">
        <v>34.200000000000003</v>
      </c>
      <c r="AS122" s="17">
        <v>50.9</v>
      </c>
      <c r="AT122" s="27">
        <v>57.6</v>
      </c>
      <c r="AU122">
        <v>101.95</v>
      </c>
      <c r="AV122">
        <v>86.5</v>
      </c>
      <c r="AW122">
        <v>724</v>
      </c>
      <c r="AX122" s="22">
        <v>123.43787249966466</v>
      </c>
      <c r="AY122">
        <v>3136552</v>
      </c>
      <c r="AZ122">
        <v>1609956</v>
      </c>
      <c r="BA122">
        <v>4417820</v>
      </c>
      <c r="BB122">
        <v>1238070</v>
      </c>
      <c r="BC122">
        <v>1336231</v>
      </c>
      <c r="BD122">
        <v>112335</v>
      </c>
    </row>
    <row r="123" spans="1:56" x14ac:dyDescent="0.25">
      <c r="A123" s="1">
        <v>38626</v>
      </c>
      <c r="B123">
        <f>B124</f>
        <v>130.13</v>
      </c>
      <c r="C123">
        <v>35113312</v>
      </c>
      <c r="D123" s="26">
        <v>422956646</v>
      </c>
      <c r="E123" s="17">
        <v>86</v>
      </c>
      <c r="F123" s="17">
        <v>94.2</v>
      </c>
      <c r="G123" s="17">
        <v>105.1</v>
      </c>
      <c r="H123" s="17">
        <v>82.2</v>
      </c>
      <c r="I123" s="17">
        <v>56.3</v>
      </c>
      <c r="J123" s="17">
        <v>137.6</v>
      </c>
      <c r="K123" s="17">
        <v>118.6</v>
      </c>
      <c r="L123" s="17">
        <v>149.69999999999999</v>
      </c>
      <c r="M123" s="17">
        <v>111.3</v>
      </c>
      <c r="N123" s="17">
        <v>90.6</v>
      </c>
      <c r="O123" s="17">
        <v>100.3</v>
      </c>
      <c r="P123" s="17">
        <v>86.5</v>
      </c>
      <c r="Q123" s="17">
        <v>104</v>
      </c>
      <c r="R123" s="17">
        <v>78.599999999999994</v>
      </c>
      <c r="S123" s="17">
        <v>93.2</v>
      </c>
      <c r="T123" s="17">
        <v>81.7</v>
      </c>
      <c r="U123" s="17">
        <v>99.5</v>
      </c>
      <c r="V123" s="17">
        <v>88.2</v>
      </c>
      <c r="W123" s="17">
        <v>121.1</v>
      </c>
      <c r="X123" s="17">
        <v>87.7</v>
      </c>
      <c r="Y123" s="17">
        <v>86.7</v>
      </c>
      <c r="Z123" s="17">
        <v>81.900000000000006</v>
      </c>
      <c r="AA123" s="17">
        <v>52.9</v>
      </c>
      <c r="AB123" s="17">
        <v>81.3</v>
      </c>
      <c r="AC123" s="17">
        <v>110</v>
      </c>
      <c r="AD123">
        <v>4404</v>
      </c>
      <c r="AE123">
        <v>12659</v>
      </c>
      <c r="AF123">
        <v>4298</v>
      </c>
      <c r="AG123">
        <v>6919</v>
      </c>
      <c r="AH123" s="22">
        <v>79.465815677832751</v>
      </c>
      <c r="AI123" s="22">
        <v>54.9</v>
      </c>
      <c r="AJ123" s="22">
        <v>53.8</v>
      </c>
      <c r="AK123" s="17">
        <v>75.2</v>
      </c>
      <c r="AL123" s="17">
        <v>61.8</v>
      </c>
      <c r="AM123" s="17">
        <v>68</v>
      </c>
      <c r="AN123" s="17">
        <v>40.1</v>
      </c>
      <c r="AO123" s="17">
        <v>43.6</v>
      </c>
      <c r="AP123" s="17">
        <v>53.2</v>
      </c>
      <c r="AQ123" s="17">
        <v>23.2</v>
      </c>
      <c r="AR123" s="17">
        <v>39.1</v>
      </c>
      <c r="AS123" s="17">
        <v>51.2</v>
      </c>
      <c r="AT123" s="27">
        <v>58.9</v>
      </c>
      <c r="AU123">
        <v>94.05</v>
      </c>
      <c r="AV123">
        <v>83.75</v>
      </c>
      <c r="AW123">
        <v>681</v>
      </c>
      <c r="AX123" s="22">
        <v>123.36250833434468</v>
      </c>
      <c r="AY123">
        <v>3156754</v>
      </c>
      <c r="AZ123">
        <v>1617894</v>
      </c>
      <c r="BA123">
        <v>4435532</v>
      </c>
      <c r="BB123">
        <v>1242991</v>
      </c>
      <c r="BC123">
        <v>1339794</v>
      </c>
      <c r="BD123">
        <v>109768</v>
      </c>
    </row>
    <row r="124" spans="1:56" x14ac:dyDescent="0.25">
      <c r="A124" s="1">
        <v>38657</v>
      </c>
      <c r="B124">
        <f>B125</f>
        <v>130.13</v>
      </c>
      <c r="C124">
        <v>35113312</v>
      </c>
      <c r="D124" s="26">
        <v>422956646</v>
      </c>
      <c r="E124" s="17">
        <v>81.7</v>
      </c>
      <c r="F124" s="17">
        <v>93.1</v>
      </c>
      <c r="G124" s="17">
        <v>100.3</v>
      </c>
      <c r="H124" s="17">
        <v>85</v>
      </c>
      <c r="I124" s="17">
        <v>53.5</v>
      </c>
      <c r="J124" s="17">
        <v>134.9</v>
      </c>
      <c r="K124" s="17">
        <v>121.2</v>
      </c>
      <c r="L124" s="17">
        <v>155.1</v>
      </c>
      <c r="M124" s="17">
        <v>117.5</v>
      </c>
      <c r="N124" s="17">
        <v>89.3</v>
      </c>
      <c r="O124" s="17">
        <v>89.4</v>
      </c>
      <c r="P124" s="17">
        <v>92.7</v>
      </c>
      <c r="Q124" s="17">
        <v>95.9</v>
      </c>
      <c r="R124" s="17">
        <v>75.400000000000006</v>
      </c>
      <c r="S124" s="17">
        <v>92.1</v>
      </c>
      <c r="T124" s="17">
        <v>81.3</v>
      </c>
      <c r="U124" s="17">
        <v>96.2</v>
      </c>
      <c r="V124" s="17">
        <v>88.3</v>
      </c>
      <c r="W124" s="17">
        <v>126.6</v>
      </c>
      <c r="X124" s="17">
        <v>88</v>
      </c>
      <c r="Y124" s="17">
        <v>87.5</v>
      </c>
      <c r="Z124" s="17">
        <v>85.1</v>
      </c>
      <c r="AA124" s="17">
        <v>52</v>
      </c>
      <c r="AB124" s="17">
        <v>94.8</v>
      </c>
      <c r="AC124" s="17">
        <v>112.4</v>
      </c>
      <c r="AD124">
        <v>4570</v>
      </c>
      <c r="AE124">
        <v>12704</v>
      </c>
      <c r="AF124">
        <v>4340</v>
      </c>
      <c r="AG124">
        <v>7048</v>
      </c>
      <c r="AH124" s="22">
        <v>79.133449148381729</v>
      </c>
      <c r="AI124" s="22">
        <v>54.6</v>
      </c>
      <c r="AJ124" s="22">
        <v>55.2</v>
      </c>
      <c r="AK124" s="17">
        <v>72.3</v>
      </c>
      <c r="AL124" s="17">
        <v>59.9</v>
      </c>
      <c r="AM124" s="17">
        <v>73.2</v>
      </c>
      <c r="AN124" s="17">
        <v>42.5</v>
      </c>
      <c r="AO124" s="17">
        <v>43.4</v>
      </c>
      <c r="AP124" s="17">
        <v>53.2</v>
      </c>
      <c r="AQ124" s="17">
        <v>25.8</v>
      </c>
      <c r="AR124" s="17">
        <v>39.5</v>
      </c>
      <c r="AS124" s="17">
        <v>55.4</v>
      </c>
      <c r="AT124" s="27">
        <v>63</v>
      </c>
      <c r="AU124">
        <v>101.69</v>
      </c>
      <c r="AV124">
        <v>91.2</v>
      </c>
      <c r="AW124">
        <v>705</v>
      </c>
      <c r="AX124" s="22">
        <v>122.20689594758316</v>
      </c>
      <c r="AY124">
        <v>3180689</v>
      </c>
      <c r="AZ124">
        <v>1617300</v>
      </c>
      <c r="BA124">
        <v>4450926</v>
      </c>
      <c r="BB124">
        <v>1244974</v>
      </c>
      <c r="BC124">
        <v>1337959</v>
      </c>
      <c r="BD124">
        <v>115499</v>
      </c>
    </row>
    <row r="125" spans="1:56" x14ac:dyDescent="0.25">
      <c r="A125" s="1">
        <v>38687</v>
      </c>
      <c r="B125" s="2">
        <f>VLOOKUP(A125,T!$B$8:$C$95,2,FALSE)</f>
        <v>130.13</v>
      </c>
      <c r="C125">
        <v>35113312</v>
      </c>
      <c r="D125" s="26">
        <v>422956646</v>
      </c>
      <c r="E125" s="17">
        <v>82.4</v>
      </c>
      <c r="F125" s="17">
        <v>86.9</v>
      </c>
      <c r="G125" s="17">
        <v>88.5</v>
      </c>
      <c r="H125" s="17">
        <v>93.5</v>
      </c>
      <c r="I125" s="17">
        <v>51.6</v>
      </c>
      <c r="J125" s="17">
        <v>108.3</v>
      </c>
      <c r="K125" s="17">
        <v>79.5</v>
      </c>
      <c r="L125" s="17">
        <v>125.6</v>
      </c>
      <c r="M125" s="17">
        <v>102.6</v>
      </c>
      <c r="N125" s="17">
        <v>90.8</v>
      </c>
      <c r="O125" s="17">
        <v>86.7</v>
      </c>
      <c r="P125" s="17">
        <v>90</v>
      </c>
      <c r="Q125" s="17">
        <v>87.6</v>
      </c>
      <c r="R125" s="17">
        <v>72.7</v>
      </c>
      <c r="S125" s="17">
        <v>85.2</v>
      </c>
      <c r="T125" s="17">
        <v>79.2</v>
      </c>
      <c r="U125" s="17">
        <v>95.3</v>
      </c>
      <c r="V125" s="17">
        <v>82.2</v>
      </c>
      <c r="W125" s="17">
        <v>114.9</v>
      </c>
      <c r="X125" s="17">
        <v>84</v>
      </c>
      <c r="Y125" s="17">
        <v>79.5</v>
      </c>
      <c r="Z125" s="17">
        <v>75.8</v>
      </c>
      <c r="AA125" s="17">
        <v>47.6</v>
      </c>
      <c r="AB125" s="17">
        <v>88.5</v>
      </c>
      <c r="AC125" s="17">
        <v>102.6</v>
      </c>
      <c r="AD125">
        <v>4656</v>
      </c>
      <c r="AE125">
        <v>12655</v>
      </c>
      <c r="AF125">
        <v>4209</v>
      </c>
      <c r="AG125">
        <v>7079</v>
      </c>
      <c r="AH125" s="22">
        <v>76.308333648048119</v>
      </c>
      <c r="AI125" s="22">
        <v>77.2</v>
      </c>
      <c r="AJ125" s="22">
        <v>70.7</v>
      </c>
      <c r="AK125" s="17">
        <v>77.400000000000006</v>
      </c>
      <c r="AL125" s="17">
        <v>78.8</v>
      </c>
      <c r="AM125" s="17">
        <v>145.5</v>
      </c>
      <c r="AN125" s="17">
        <v>66.8</v>
      </c>
      <c r="AO125" s="17">
        <v>50.2</v>
      </c>
      <c r="AP125" s="17">
        <v>83.4</v>
      </c>
      <c r="AQ125" s="17">
        <v>40.799999999999997</v>
      </c>
      <c r="AR125" s="17">
        <v>70</v>
      </c>
      <c r="AS125" s="17">
        <v>59.3</v>
      </c>
      <c r="AT125" s="27">
        <v>61.8</v>
      </c>
      <c r="AU125">
        <v>101.81</v>
      </c>
      <c r="AV125">
        <v>89.88</v>
      </c>
      <c r="AW125">
        <v>645</v>
      </c>
      <c r="AX125" s="22">
        <v>124.23587282495458</v>
      </c>
      <c r="AY125">
        <v>3170180</v>
      </c>
      <c r="AZ125">
        <v>1616846</v>
      </c>
      <c r="BA125">
        <v>4446501</v>
      </c>
      <c r="BB125">
        <v>1244021</v>
      </c>
      <c r="BC125">
        <v>1305828</v>
      </c>
      <c r="BD125">
        <v>120934</v>
      </c>
    </row>
    <row r="126" spans="1:56" x14ac:dyDescent="0.25">
      <c r="A126" s="1">
        <v>38718</v>
      </c>
      <c r="B126">
        <f>B127</f>
        <v>128.18</v>
      </c>
      <c r="C126">
        <v>42661677</v>
      </c>
      <c r="D126" s="25">
        <v>477410655</v>
      </c>
      <c r="E126" s="17">
        <v>83.8</v>
      </c>
      <c r="F126" s="17">
        <v>83.6</v>
      </c>
      <c r="G126" s="17">
        <v>81.900000000000006</v>
      </c>
      <c r="H126" s="17">
        <v>74.900000000000006</v>
      </c>
      <c r="I126" s="17">
        <v>61.5</v>
      </c>
      <c r="J126" s="17">
        <v>121.4</v>
      </c>
      <c r="K126" s="17">
        <v>75.099999999999994</v>
      </c>
      <c r="L126" s="17">
        <v>127</v>
      </c>
      <c r="M126" s="17">
        <v>113.7</v>
      </c>
      <c r="N126" s="17">
        <v>90.4</v>
      </c>
      <c r="O126" s="17">
        <v>88.2</v>
      </c>
      <c r="P126" s="17">
        <v>89.5</v>
      </c>
      <c r="Q126" s="17">
        <v>84.6</v>
      </c>
      <c r="R126" s="17">
        <v>48</v>
      </c>
      <c r="S126" s="17">
        <v>89.9</v>
      </c>
      <c r="T126" s="17">
        <v>80.2</v>
      </c>
      <c r="U126" s="17">
        <v>94.6</v>
      </c>
      <c r="V126" s="17">
        <v>83</v>
      </c>
      <c r="W126" s="17">
        <v>104.6</v>
      </c>
      <c r="X126" s="17">
        <v>83.3</v>
      </c>
      <c r="Y126" s="17">
        <v>75.5</v>
      </c>
      <c r="Z126" s="17">
        <v>74.8</v>
      </c>
      <c r="AA126" s="17">
        <v>47.8</v>
      </c>
      <c r="AB126" s="17">
        <v>70.2</v>
      </c>
      <c r="AC126" s="17">
        <v>98.9</v>
      </c>
      <c r="AD126">
        <v>4629</v>
      </c>
      <c r="AE126">
        <v>14731</v>
      </c>
      <c r="AF126">
        <v>4242</v>
      </c>
      <c r="AG126">
        <v>7184</v>
      </c>
      <c r="AH126" s="22">
        <v>75.84755277767286</v>
      </c>
      <c r="AI126" s="22">
        <v>53.2</v>
      </c>
      <c r="AJ126" s="22">
        <v>52.7</v>
      </c>
      <c r="AK126" s="17">
        <v>69.7</v>
      </c>
      <c r="AL126" s="17">
        <v>60.4</v>
      </c>
      <c r="AM126" s="17">
        <v>58.1</v>
      </c>
      <c r="AN126" s="17">
        <v>39.9</v>
      </c>
      <c r="AO126" s="17">
        <v>42.2</v>
      </c>
      <c r="AP126" s="17">
        <v>85.9</v>
      </c>
      <c r="AQ126" s="17">
        <v>27.7</v>
      </c>
      <c r="AR126" s="17">
        <v>38.200000000000003</v>
      </c>
      <c r="AS126" s="17">
        <v>51</v>
      </c>
      <c r="AT126" s="27">
        <v>58.5</v>
      </c>
      <c r="AU126">
        <v>87.18</v>
      </c>
      <c r="AV126">
        <v>88.46</v>
      </c>
      <c r="AW126">
        <v>596</v>
      </c>
      <c r="AX126" s="22">
        <v>113.70248012428283</v>
      </c>
      <c r="AY126">
        <v>3183691</v>
      </c>
      <c r="AZ126">
        <v>1619483</v>
      </c>
      <c r="BA126">
        <v>4467488</v>
      </c>
      <c r="BB126">
        <v>1250036</v>
      </c>
      <c r="BC126">
        <v>1299962</v>
      </c>
      <c r="BD126">
        <v>112173</v>
      </c>
    </row>
    <row r="127" spans="1:56" x14ac:dyDescent="0.25">
      <c r="A127" s="1">
        <v>38749</v>
      </c>
      <c r="B127">
        <f>B128</f>
        <v>128.18</v>
      </c>
      <c r="C127">
        <v>42661677</v>
      </c>
      <c r="D127" s="26">
        <v>477410655</v>
      </c>
      <c r="E127" s="17">
        <v>76</v>
      </c>
      <c r="F127" s="17">
        <v>80.5</v>
      </c>
      <c r="G127" s="17">
        <v>74.599999999999994</v>
      </c>
      <c r="H127" s="17">
        <v>73.2</v>
      </c>
      <c r="I127" s="17">
        <v>97.3</v>
      </c>
      <c r="J127" s="17">
        <v>124</v>
      </c>
      <c r="K127" s="17">
        <v>86.6</v>
      </c>
      <c r="L127" s="17">
        <v>114.5</v>
      </c>
      <c r="M127" s="17">
        <v>108.5</v>
      </c>
      <c r="N127" s="17">
        <v>82</v>
      </c>
      <c r="O127" s="17">
        <v>79.7</v>
      </c>
      <c r="P127" s="17">
        <v>77.900000000000006</v>
      </c>
      <c r="Q127" s="17">
        <v>74.5</v>
      </c>
      <c r="R127" s="17">
        <v>74</v>
      </c>
      <c r="S127" s="17">
        <v>87.3</v>
      </c>
      <c r="T127" s="17">
        <v>74.599999999999994</v>
      </c>
      <c r="U127" s="17">
        <v>84.7</v>
      </c>
      <c r="V127" s="17">
        <v>82.2</v>
      </c>
      <c r="W127" s="17">
        <v>105.5</v>
      </c>
      <c r="X127" s="17">
        <v>80.7</v>
      </c>
      <c r="Y127" s="17">
        <v>80.2</v>
      </c>
      <c r="Z127" s="17">
        <v>78.2</v>
      </c>
      <c r="AA127" s="17">
        <v>46.2</v>
      </c>
      <c r="AB127" s="17">
        <v>66.5</v>
      </c>
      <c r="AC127" s="17">
        <v>86.9</v>
      </c>
      <c r="AD127">
        <v>4818</v>
      </c>
      <c r="AE127">
        <v>13841</v>
      </c>
      <c r="AF127">
        <v>4394</v>
      </c>
      <c r="AG127">
        <v>7132</v>
      </c>
      <c r="AH127" s="22">
        <v>72.047999043266969</v>
      </c>
      <c r="AI127" s="22">
        <v>48.8</v>
      </c>
      <c r="AJ127" s="22">
        <v>46.9</v>
      </c>
      <c r="AK127" s="17">
        <v>63.1</v>
      </c>
      <c r="AL127" s="17">
        <v>57.4</v>
      </c>
      <c r="AM127" s="17">
        <v>52.1</v>
      </c>
      <c r="AN127" s="17">
        <v>34.299999999999997</v>
      </c>
      <c r="AO127" s="17">
        <v>39</v>
      </c>
      <c r="AP127" s="17">
        <v>80.3</v>
      </c>
      <c r="AQ127" s="17">
        <v>24</v>
      </c>
      <c r="AR127" s="17">
        <v>31.4</v>
      </c>
      <c r="AS127" s="17">
        <v>42.9</v>
      </c>
      <c r="AT127" s="27">
        <v>50.2</v>
      </c>
      <c r="AU127">
        <v>80.86</v>
      </c>
      <c r="AV127">
        <v>81.55</v>
      </c>
      <c r="AW127">
        <v>635</v>
      </c>
      <c r="AX127" s="22">
        <v>107.46098653224419</v>
      </c>
      <c r="AY127">
        <v>3197062</v>
      </c>
      <c r="AZ127">
        <v>1624482</v>
      </c>
      <c r="BA127">
        <v>4493709</v>
      </c>
      <c r="BB127">
        <v>1255347</v>
      </c>
      <c r="BC127">
        <v>1326188</v>
      </c>
      <c r="BD127">
        <v>97245</v>
      </c>
    </row>
    <row r="128" spans="1:56" x14ac:dyDescent="0.25">
      <c r="A128" s="1">
        <v>38777</v>
      </c>
      <c r="B128" s="2">
        <f>VLOOKUP(A128,T!$B$8:$C$95,2,FALSE)</f>
        <v>128.18</v>
      </c>
      <c r="C128">
        <v>42661677</v>
      </c>
      <c r="D128" s="26">
        <v>477410655</v>
      </c>
      <c r="E128" s="17">
        <v>86.2</v>
      </c>
      <c r="F128" s="17">
        <v>92.8</v>
      </c>
      <c r="G128" s="17">
        <v>84</v>
      </c>
      <c r="H128" s="17">
        <v>75.900000000000006</v>
      </c>
      <c r="I128" s="17">
        <v>172.3</v>
      </c>
      <c r="J128" s="17">
        <v>139.69999999999999</v>
      </c>
      <c r="K128" s="17">
        <v>104.7</v>
      </c>
      <c r="L128" s="17">
        <v>136.1</v>
      </c>
      <c r="M128" s="17">
        <v>115.8</v>
      </c>
      <c r="N128" s="17">
        <v>91.5</v>
      </c>
      <c r="O128" s="17">
        <v>89.7</v>
      </c>
      <c r="P128" s="17">
        <v>92</v>
      </c>
      <c r="Q128" s="17">
        <v>87.2</v>
      </c>
      <c r="R128" s="17">
        <v>85.6</v>
      </c>
      <c r="S128" s="17">
        <v>99.1</v>
      </c>
      <c r="T128" s="17">
        <v>82.2</v>
      </c>
      <c r="U128" s="17">
        <v>95.6</v>
      </c>
      <c r="V128" s="17">
        <v>96.3</v>
      </c>
      <c r="W128" s="17">
        <v>138</v>
      </c>
      <c r="X128" s="17">
        <v>93.9</v>
      </c>
      <c r="Y128" s="17">
        <v>92.1</v>
      </c>
      <c r="Z128" s="17">
        <v>91.1</v>
      </c>
      <c r="AA128" s="17">
        <v>53.6</v>
      </c>
      <c r="AB128" s="17">
        <v>84.6</v>
      </c>
      <c r="AC128" s="17">
        <v>111.4</v>
      </c>
      <c r="AD128">
        <v>5122</v>
      </c>
      <c r="AE128">
        <v>14070</v>
      </c>
      <c r="AF128">
        <v>4337</v>
      </c>
      <c r="AG128">
        <v>7677</v>
      </c>
      <c r="AH128" s="22">
        <v>81.633751904024564</v>
      </c>
      <c r="AI128" s="22">
        <v>54.4</v>
      </c>
      <c r="AJ128" s="22">
        <v>55.1</v>
      </c>
      <c r="AK128" s="17">
        <v>67.8</v>
      </c>
      <c r="AL128" s="17">
        <v>63.4</v>
      </c>
      <c r="AM128" s="17">
        <v>57.5</v>
      </c>
      <c r="AN128" s="17">
        <v>40.4</v>
      </c>
      <c r="AO128" s="17">
        <v>45</v>
      </c>
      <c r="AP128" s="17">
        <v>70.599999999999994</v>
      </c>
      <c r="AQ128" s="17">
        <v>30.5</v>
      </c>
      <c r="AR128" s="17">
        <v>36.799999999999997</v>
      </c>
      <c r="AS128" s="17">
        <v>55.7</v>
      </c>
      <c r="AT128" s="27">
        <v>59.9</v>
      </c>
      <c r="AU128">
        <v>104.14</v>
      </c>
      <c r="AV128">
        <v>102.26</v>
      </c>
      <c r="AW128">
        <v>694</v>
      </c>
      <c r="AX128" s="22">
        <v>128.43537524031348</v>
      </c>
      <c r="AY128">
        <v>3212380</v>
      </c>
      <c r="AZ128">
        <v>1629009</v>
      </c>
      <c r="BA128">
        <v>4494921</v>
      </c>
      <c r="BB128">
        <v>1258810</v>
      </c>
      <c r="BC128">
        <v>1341242</v>
      </c>
      <c r="BD128">
        <v>129232</v>
      </c>
    </row>
    <row r="129" spans="1:56" x14ac:dyDescent="0.25">
      <c r="A129" s="1">
        <v>38808</v>
      </c>
      <c r="B129">
        <f>B130</f>
        <v>132.13</v>
      </c>
      <c r="C129">
        <v>42661677</v>
      </c>
      <c r="D129" s="26">
        <v>477410655</v>
      </c>
      <c r="E129" s="17">
        <v>83.1</v>
      </c>
      <c r="F129" s="17">
        <v>85.8</v>
      </c>
      <c r="G129" s="17">
        <v>79</v>
      </c>
      <c r="H129" s="17">
        <v>69.7</v>
      </c>
      <c r="I129" s="17">
        <v>188.6</v>
      </c>
      <c r="J129" s="17">
        <v>125.7</v>
      </c>
      <c r="K129" s="17">
        <v>95.2</v>
      </c>
      <c r="L129" s="17">
        <v>115.9</v>
      </c>
      <c r="M129" s="17">
        <v>112.5</v>
      </c>
      <c r="N129" s="17">
        <v>88.6</v>
      </c>
      <c r="O129" s="17">
        <v>88.7</v>
      </c>
      <c r="P129" s="17">
        <v>86.4</v>
      </c>
      <c r="Q129" s="17">
        <v>82.7</v>
      </c>
      <c r="R129" s="17">
        <v>68.400000000000006</v>
      </c>
      <c r="S129" s="17">
        <v>89.1</v>
      </c>
      <c r="T129" s="17">
        <v>76.2</v>
      </c>
      <c r="U129" s="17">
        <v>94</v>
      </c>
      <c r="V129" s="17">
        <v>81.400000000000006</v>
      </c>
      <c r="W129" s="17">
        <v>124.7</v>
      </c>
      <c r="X129" s="17">
        <v>83.6</v>
      </c>
      <c r="Y129" s="17">
        <v>78.3</v>
      </c>
      <c r="Z129" s="17">
        <v>79</v>
      </c>
      <c r="AA129" s="17">
        <v>48.5</v>
      </c>
      <c r="AB129" s="17">
        <v>72.2</v>
      </c>
      <c r="AC129" s="17">
        <v>84.2</v>
      </c>
      <c r="AD129">
        <v>4824</v>
      </c>
      <c r="AE129">
        <v>13331</v>
      </c>
      <c r="AF129">
        <v>4247</v>
      </c>
      <c r="AG129">
        <v>7233</v>
      </c>
      <c r="AH129" s="22">
        <v>73.709831690522037</v>
      </c>
      <c r="AI129" s="22">
        <v>54.9</v>
      </c>
      <c r="AJ129" s="22">
        <v>52</v>
      </c>
      <c r="AK129" s="17">
        <v>64.2</v>
      </c>
      <c r="AL129" s="17">
        <v>65.5</v>
      </c>
      <c r="AM129" s="17">
        <v>63</v>
      </c>
      <c r="AN129" s="17">
        <v>38.700000000000003</v>
      </c>
      <c r="AO129" s="17">
        <v>42.2</v>
      </c>
      <c r="AP129" s="17">
        <v>61.2</v>
      </c>
      <c r="AQ129" s="17">
        <v>27.2</v>
      </c>
      <c r="AR129" s="17">
        <v>39.299999999999997</v>
      </c>
      <c r="AS129" s="17">
        <v>46.1</v>
      </c>
      <c r="AT129" s="27">
        <v>52</v>
      </c>
      <c r="AU129">
        <v>88.77</v>
      </c>
      <c r="AV129">
        <v>88.91</v>
      </c>
      <c r="AW129">
        <v>636</v>
      </c>
      <c r="AX129" s="22">
        <v>115.94946554172449</v>
      </c>
      <c r="AY129">
        <v>3237194</v>
      </c>
      <c r="AZ129">
        <v>1642014</v>
      </c>
      <c r="BA129">
        <v>4512268</v>
      </c>
      <c r="BB129">
        <v>1265670</v>
      </c>
      <c r="BC129">
        <v>1350221</v>
      </c>
      <c r="BD129">
        <v>109246</v>
      </c>
    </row>
    <row r="130" spans="1:56" x14ac:dyDescent="0.25">
      <c r="A130" s="1">
        <v>38838</v>
      </c>
      <c r="B130">
        <f>B131</f>
        <v>132.13</v>
      </c>
      <c r="C130">
        <v>42661677</v>
      </c>
      <c r="D130" s="26">
        <v>477410655</v>
      </c>
      <c r="E130" s="17">
        <v>89.7</v>
      </c>
      <c r="F130" s="17">
        <v>95.7</v>
      </c>
      <c r="G130" s="17">
        <v>98.8</v>
      </c>
      <c r="H130" s="17">
        <v>71</v>
      </c>
      <c r="I130" s="17">
        <v>235.9</v>
      </c>
      <c r="J130" s="17">
        <v>139.19999999999999</v>
      </c>
      <c r="K130" s="17">
        <v>105.7</v>
      </c>
      <c r="L130" s="17">
        <v>130.5</v>
      </c>
      <c r="M130" s="17">
        <v>114</v>
      </c>
      <c r="N130" s="17">
        <v>90.5</v>
      </c>
      <c r="O130" s="17">
        <v>96.8</v>
      </c>
      <c r="P130" s="17">
        <v>94</v>
      </c>
      <c r="Q130" s="17">
        <v>87.2</v>
      </c>
      <c r="R130" s="17">
        <v>82.5</v>
      </c>
      <c r="S130" s="17">
        <v>96.1</v>
      </c>
      <c r="T130" s="17">
        <v>84.5</v>
      </c>
      <c r="U130" s="17">
        <v>99.6</v>
      </c>
      <c r="V130" s="17">
        <v>90.6</v>
      </c>
      <c r="W130" s="17">
        <v>131.19999999999999</v>
      </c>
      <c r="X130" s="17">
        <v>91.6</v>
      </c>
      <c r="Y130" s="17">
        <v>87</v>
      </c>
      <c r="Z130" s="17">
        <v>93.8</v>
      </c>
      <c r="AA130" s="17">
        <v>58.1</v>
      </c>
      <c r="AB130" s="17">
        <v>85.4</v>
      </c>
      <c r="AC130" s="17">
        <v>103.4</v>
      </c>
      <c r="AD130">
        <v>4405</v>
      </c>
      <c r="AE130">
        <v>13870</v>
      </c>
      <c r="AF130">
        <v>4167</v>
      </c>
      <c r="AG130">
        <v>6933</v>
      </c>
      <c r="AH130" s="22">
        <v>81.142755894608285</v>
      </c>
      <c r="AI130" s="22">
        <v>57.3</v>
      </c>
      <c r="AJ130" s="22">
        <v>56.8</v>
      </c>
      <c r="AK130" s="17">
        <v>66.099999999999994</v>
      </c>
      <c r="AL130" s="17">
        <v>61.6</v>
      </c>
      <c r="AM130" s="17">
        <v>79.599999999999994</v>
      </c>
      <c r="AN130" s="17">
        <v>49.3</v>
      </c>
      <c r="AO130" s="17">
        <v>45.7</v>
      </c>
      <c r="AP130" s="17">
        <v>61.5</v>
      </c>
      <c r="AQ130" s="17">
        <v>33.1</v>
      </c>
      <c r="AR130" s="17">
        <v>42.1</v>
      </c>
      <c r="AS130" s="17">
        <v>55.8</v>
      </c>
      <c r="AT130" s="27">
        <v>59.6</v>
      </c>
      <c r="AU130">
        <v>91.57</v>
      </c>
      <c r="AV130">
        <v>94.51</v>
      </c>
      <c r="AW130">
        <v>655</v>
      </c>
      <c r="AX130" s="22">
        <v>125.45520944698055</v>
      </c>
      <c r="AY130">
        <v>3254970</v>
      </c>
      <c r="AZ130">
        <v>1652525</v>
      </c>
      <c r="BA130">
        <v>4524736</v>
      </c>
      <c r="BB130">
        <v>1269962</v>
      </c>
      <c r="BC130">
        <v>1355522</v>
      </c>
      <c r="BD130">
        <v>126575</v>
      </c>
    </row>
    <row r="131" spans="1:56" x14ac:dyDescent="0.25">
      <c r="A131" s="1">
        <v>38869</v>
      </c>
      <c r="B131" s="2">
        <f>VLOOKUP(A131,T!$B$8:$C$95,2,FALSE)</f>
        <v>132.13</v>
      </c>
      <c r="C131">
        <v>42661677</v>
      </c>
      <c r="D131" s="26">
        <v>477410655</v>
      </c>
      <c r="E131" s="17">
        <v>84.5</v>
      </c>
      <c r="F131" s="17">
        <v>91.5</v>
      </c>
      <c r="G131" s="17">
        <v>102.4</v>
      </c>
      <c r="H131" s="17">
        <v>66.900000000000006</v>
      </c>
      <c r="I131" s="17">
        <v>216.1</v>
      </c>
      <c r="J131" s="17">
        <v>130.1</v>
      </c>
      <c r="K131" s="17">
        <v>97.4</v>
      </c>
      <c r="L131" s="17">
        <v>113.7</v>
      </c>
      <c r="M131" s="17">
        <v>112</v>
      </c>
      <c r="N131" s="17">
        <v>86.2</v>
      </c>
      <c r="O131" s="17">
        <v>95.5</v>
      </c>
      <c r="P131" s="17">
        <v>88.9</v>
      </c>
      <c r="Q131" s="17">
        <v>81.400000000000006</v>
      </c>
      <c r="R131" s="17">
        <v>80.099999999999994</v>
      </c>
      <c r="S131" s="17">
        <v>92.1</v>
      </c>
      <c r="T131" s="17">
        <v>80.5</v>
      </c>
      <c r="U131" s="17">
        <v>96</v>
      </c>
      <c r="V131" s="17">
        <v>84.9</v>
      </c>
      <c r="W131" s="17">
        <v>122.5</v>
      </c>
      <c r="X131" s="17">
        <v>86.5</v>
      </c>
      <c r="Y131" s="17">
        <v>84.8</v>
      </c>
      <c r="Z131" s="17">
        <v>86.2</v>
      </c>
      <c r="AA131" s="17">
        <v>49.9</v>
      </c>
      <c r="AB131" s="17">
        <v>79.900000000000006</v>
      </c>
      <c r="AC131" s="17">
        <v>100</v>
      </c>
      <c r="AD131">
        <v>4306</v>
      </c>
      <c r="AE131">
        <v>13163</v>
      </c>
      <c r="AF131">
        <v>4218</v>
      </c>
      <c r="AG131">
        <v>6964</v>
      </c>
      <c r="AH131" s="22">
        <v>77.826644384858426</v>
      </c>
      <c r="AI131" s="22">
        <v>54.3</v>
      </c>
      <c r="AJ131" s="22">
        <v>52.8</v>
      </c>
      <c r="AK131" s="17">
        <v>65.599999999999994</v>
      </c>
      <c r="AL131" s="17">
        <v>61.4</v>
      </c>
      <c r="AM131" s="17">
        <v>69.2</v>
      </c>
      <c r="AN131" s="17">
        <v>41.4</v>
      </c>
      <c r="AO131" s="17">
        <v>44.1</v>
      </c>
      <c r="AP131" s="17">
        <v>54.4</v>
      </c>
      <c r="AQ131" s="17">
        <v>32.200000000000003</v>
      </c>
      <c r="AR131" s="17">
        <v>38.6</v>
      </c>
      <c r="AS131" s="17">
        <v>48.3</v>
      </c>
      <c r="AT131" s="27">
        <v>60.9</v>
      </c>
      <c r="AU131">
        <v>99.56</v>
      </c>
      <c r="AV131">
        <v>94.98</v>
      </c>
      <c r="AW131">
        <v>672</v>
      </c>
      <c r="AX131" s="22">
        <v>120.53020623451289</v>
      </c>
      <c r="AY131">
        <v>3279480</v>
      </c>
      <c r="AZ131">
        <v>1656653</v>
      </c>
      <c r="BA131">
        <v>4534016</v>
      </c>
      <c r="BB131">
        <v>1273437</v>
      </c>
      <c r="BC131">
        <v>1353111</v>
      </c>
      <c r="BD131">
        <v>116581</v>
      </c>
    </row>
    <row r="132" spans="1:56" x14ac:dyDescent="0.25">
      <c r="A132" s="1">
        <v>38899</v>
      </c>
      <c r="B132">
        <f>B133</f>
        <v>136.72</v>
      </c>
      <c r="C132">
        <v>42661677</v>
      </c>
      <c r="D132" s="26">
        <v>477410655</v>
      </c>
      <c r="E132" s="17">
        <v>89.6</v>
      </c>
      <c r="F132" s="17">
        <v>94</v>
      </c>
      <c r="G132" s="17">
        <v>107.4</v>
      </c>
      <c r="H132" s="17">
        <v>70.7</v>
      </c>
      <c r="I132" s="17">
        <v>192.7</v>
      </c>
      <c r="J132" s="17">
        <v>135.80000000000001</v>
      </c>
      <c r="K132" s="17">
        <v>106.8</v>
      </c>
      <c r="L132" s="17">
        <v>119.7</v>
      </c>
      <c r="M132" s="17">
        <v>108</v>
      </c>
      <c r="N132" s="17">
        <v>90.7</v>
      </c>
      <c r="O132" s="17">
        <v>98.4</v>
      </c>
      <c r="P132" s="17">
        <v>91.3</v>
      </c>
      <c r="Q132" s="17">
        <v>88</v>
      </c>
      <c r="R132" s="17">
        <v>77.3</v>
      </c>
      <c r="S132" s="17">
        <v>92.3</v>
      </c>
      <c r="T132" s="17">
        <v>83.3</v>
      </c>
      <c r="U132" s="17">
        <v>102.5</v>
      </c>
      <c r="V132" s="17">
        <v>89.6</v>
      </c>
      <c r="W132" s="17">
        <v>125.3</v>
      </c>
      <c r="X132" s="17">
        <v>86.7</v>
      </c>
      <c r="Y132" s="17">
        <v>84.7</v>
      </c>
      <c r="Z132" s="17">
        <v>87.1</v>
      </c>
      <c r="AA132" s="17">
        <v>45.4</v>
      </c>
      <c r="AB132" s="17">
        <v>76.3</v>
      </c>
      <c r="AC132" s="17">
        <v>105.4</v>
      </c>
      <c r="AD132">
        <v>4209</v>
      </c>
      <c r="AE132">
        <v>13085</v>
      </c>
      <c r="AF132">
        <v>4221</v>
      </c>
      <c r="AG132">
        <v>6891</v>
      </c>
      <c r="AH132" s="22">
        <v>81.79238138398982</v>
      </c>
      <c r="AI132" s="22">
        <v>55.6</v>
      </c>
      <c r="AJ132" s="22">
        <v>56.1</v>
      </c>
      <c r="AK132" s="17">
        <v>68.599999999999994</v>
      </c>
      <c r="AL132" s="17">
        <v>63.5</v>
      </c>
      <c r="AM132" s="17">
        <v>68.7</v>
      </c>
      <c r="AN132" s="17">
        <v>41.6</v>
      </c>
      <c r="AO132" s="17">
        <v>44.7</v>
      </c>
      <c r="AP132" s="17">
        <v>55.6</v>
      </c>
      <c r="AQ132" s="17">
        <v>31</v>
      </c>
      <c r="AR132" s="17">
        <v>39.4</v>
      </c>
      <c r="AS132" s="17">
        <v>55.9</v>
      </c>
      <c r="AT132" s="27">
        <v>65.599999999999994</v>
      </c>
      <c r="AU132">
        <v>116.47</v>
      </c>
      <c r="AV132">
        <v>104.3</v>
      </c>
      <c r="AW132">
        <v>662</v>
      </c>
      <c r="AX132" s="22">
        <v>125.38981440592761</v>
      </c>
      <c r="AY132">
        <v>3310502</v>
      </c>
      <c r="AZ132">
        <v>1662509</v>
      </c>
      <c r="BA132">
        <v>4546965</v>
      </c>
      <c r="BB132">
        <v>1278832</v>
      </c>
      <c r="BC132">
        <v>1346592</v>
      </c>
      <c r="BD132">
        <v>116678</v>
      </c>
    </row>
    <row r="133" spans="1:56" x14ac:dyDescent="0.25">
      <c r="A133" s="1">
        <v>38930</v>
      </c>
      <c r="B133">
        <f>B134</f>
        <v>136.72</v>
      </c>
      <c r="C133">
        <v>42661677</v>
      </c>
      <c r="D133" s="26">
        <v>477410655</v>
      </c>
      <c r="E133" s="17">
        <v>89.8</v>
      </c>
      <c r="F133" s="17">
        <v>99.1</v>
      </c>
      <c r="G133" s="17">
        <v>112.3</v>
      </c>
      <c r="H133" s="17">
        <v>77.3</v>
      </c>
      <c r="I133" s="17">
        <v>140.80000000000001</v>
      </c>
      <c r="J133" s="17">
        <v>141.69999999999999</v>
      </c>
      <c r="K133" s="17">
        <v>119.6</v>
      </c>
      <c r="L133" s="17">
        <v>142.6</v>
      </c>
      <c r="M133" s="17">
        <v>112.9</v>
      </c>
      <c r="N133" s="17">
        <v>90.5</v>
      </c>
      <c r="O133" s="17">
        <v>98.4</v>
      </c>
      <c r="P133" s="17">
        <v>93.7</v>
      </c>
      <c r="Q133" s="17">
        <v>99</v>
      </c>
      <c r="R133" s="17">
        <v>83.3</v>
      </c>
      <c r="S133" s="17">
        <v>99.5</v>
      </c>
      <c r="T133" s="17">
        <v>87.4</v>
      </c>
      <c r="U133" s="17">
        <v>104.4</v>
      </c>
      <c r="V133" s="17">
        <v>94.9</v>
      </c>
      <c r="W133" s="17">
        <v>127.9</v>
      </c>
      <c r="X133" s="17">
        <v>93.2</v>
      </c>
      <c r="Y133" s="17">
        <v>94.6</v>
      </c>
      <c r="Z133" s="17">
        <v>93.5</v>
      </c>
      <c r="AA133" s="17">
        <v>62</v>
      </c>
      <c r="AB133" s="17">
        <v>92.1</v>
      </c>
      <c r="AC133" s="17">
        <v>117.1</v>
      </c>
      <c r="AD133">
        <v>4395</v>
      </c>
      <c r="AE133">
        <v>13691</v>
      </c>
      <c r="AF133">
        <v>4374</v>
      </c>
      <c r="AG133">
        <v>6940</v>
      </c>
      <c r="AH133" s="22">
        <v>85.810994876442948</v>
      </c>
      <c r="AI133" s="22">
        <v>57.4</v>
      </c>
      <c r="AJ133" s="22">
        <v>59</v>
      </c>
      <c r="AK133" s="17">
        <v>71.5</v>
      </c>
      <c r="AL133" s="17">
        <v>64</v>
      </c>
      <c r="AM133" s="17">
        <v>69.099999999999994</v>
      </c>
      <c r="AN133" s="17">
        <v>45.2</v>
      </c>
      <c r="AO133" s="17">
        <v>46.2</v>
      </c>
      <c r="AP133" s="17">
        <v>62.1</v>
      </c>
      <c r="AQ133" s="17">
        <v>31</v>
      </c>
      <c r="AR133" s="17">
        <v>43.2</v>
      </c>
      <c r="AS133" s="17">
        <v>60.6</v>
      </c>
      <c r="AT133" s="27">
        <v>69.400000000000006</v>
      </c>
      <c r="AU133">
        <v>115.55</v>
      </c>
      <c r="AV133">
        <v>117.33</v>
      </c>
      <c r="AW133">
        <v>720</v>
      </c>
      <c r="AX133" s="22">
        <v>132.42002410185825</v>
      </c>
      <c r="AY133">
        <v>3334144</v>
      </c>
      <c r="AZ133">
        <v>1664070</v>
      </c>
      <c r="BA133">
        <v>4563986</v>
      </c>
      <c r="BB133">
        <v>1284199</v>
      </c>
      <c r="BC133">
        <v>1360966</v>
      </c>
      <c r="BD133">
        <v>123070</v>
      </c>
    </row>
    <row r="134" spans="1:56" x14ac:dyDescent="0.25">
      <c r="A134" s="1">
        <v>38961</v>
      </c>
      <c r="B134" s="2">
        <f>VLOOKUP(A134,T!$B$8:$C$95,2,FALSE)</f>
        <v>136.72</v>
      </c>
      <c r="C134">
        <v>42661677</v>
      </c>
      <c r="D134" s="26">
        <v>477410655</v>
      </c>
      <c r="E134" s="17">
        <v>87.6</v>
      </c>
      <c r="F134" s="17">
        <v>93.6</v>
      </c>
      <c r="G134" s="17">
        <v>107.4</v>
      </c>
      <c r="H134" s="17">
        <v>82.6</v>
      </c>
      <c r="I134" s="17">
        <v>57.8</v>
      </c>
      <c r="J134" s="17">
        <v>132.69999999999999</v>
      </c>
      <c r="K134" s="17">
        <v>114.2</v>
      </c>
      <c r="L134" s="17">
        <v>137.6</v>
      </c>
      <c r="M134" s="17">
        <v>110.8</v>
      </c>
      <c r="N134" s="17">
        <v>89.9</v>
      </c>
      <c r="O134" s="17">
        <v>94.4</v>
      </c>
      <c r="P134" s="17">
        <v>92.2</v>
      </c>
      <c r="Q134" s="17">
        <v>98.6</v>
      </c>
      <c r="R134" s="17">
        <v>77.2</v>
      </c>
      <c r="S134" s="17">
        <v>93.7</v>
      </c>
      <c r="T134" s="17">
        <v>84.4</v>
      </c>
      <c r="U134" s="17">
        <v>101.9</v>
      </c>
      <c r="V134" s="17">
        <v>88.4</v>
      </c>
      <c r="W134" s="17">
        <v>133.5</v>
      </c>
      <c r="X134" s="17">
        <v>86.8</v>
      </c>
      <c r="Y134" s="17">
        <v>87.5</v>
      </c>
      <c r="Z134" s="17">
        <v>79.099999999999994</v>
      </c>
      <c r="AA134" s="17">
        <v>49.7</v>
      </c>
      <c r="AB134" s="17">
        <v>93.1</v>
      </c>
      <c r="AC134" s="17">
        <v>103.5</v>
      </c>
      <c r="AD134">
        <v>4500</v>
      </c>
      <c r="AE134">
        <v>13341</v>
      </c>
      <c r="AF134">
        <v>4451</v>
      </c>
      <c r="AG134">
        <v>7129</v>
      </c>
      <c r="AH134" s="22">
        <v>80.855712073718792</v>
      </c>
      <c r="AI134" s="22">
        <v>57.1</v>
      </c>
      <c r="AJ134" s="22">
        <v>57.1</v>
      </c>
      <c r="AK134" s="17">
        <v>69.7</v>
      </c>
      <c r="AL134" s="17">
        <v>64.900000000000006</v>
      </c>
      <c r="AM134" s="17">
        <v>66</v>
      </c>
      <c r="AN134" s="17">
        <v>44</v>
      </c>
      <c r="AO134" s="17">
        <v>44.6</v>
      </c>
      <c r="AP134" s="17">
        <v>58</v>
      </c>
      <c r="AQ134" s="17">
        <v>31.4</v>
      </c>
      <c r="AR134" s="17">
        <v>43.3</v>
      </c>
      <c r="AS134" s="17">
        <v>55.9</v>
      </c>
      <c r="AT134" s="27">
        <v>65.400000000000006</v>
      </c>
      <c r="AU134">
        <v>105.4</v>
      </c>
      <c r="AV134">
        <v>105</v>
      </c>
      <c r="AW134">
        <v>726</v>
      </c>
      <c r="AX134" s="22">
        <v>125.44219177312404</v>
      </c>
      <c r="AY134">
        <v>3347475</v>
      </c>
      <c r="AZ134">
        <v>1671971</v>
      </c>
      <c r="BA134">
        <v>4583560</v>
      </c>
      <c r="BB134">
        <v>1288654</v>
      </c>
      <c r="BC134">
        <v>1367375</v>
      </c>
      <c r="BD134">
        <v>117887</v>
      </c>
    </row>
    <row r="135" spans="1:56" x14ac:dyDescent="0.25">
      <c r="A135" s="1">
        <v>38991</v>
      </c>
      <c r="B135">
        <f>B136</f>
        <v>136.37</v>
      </c>
      <c r="C135">
        <v>42661677</v>
      </c>
      <c r="D135" s="26">
        <v>477410655</v>
      </c>
      <c r="E135" s="17">
        <v>90.1</v>
      </c>
      <c r="F135" s="17">
        <v>97.9</v>
      </c>
      <c r="G135" s="17">
        <v>108.2</v>
      </c>
      <c r="H135" s="17">
        <v>85.9</v>
      </c>
      <c r="I135" s="17">
        <v>58.3</v>
      </c>
      <c r="J135" s="17">
        <v>139.19999999999999</v>
      </c>
      <c r="K135" s="17">
        <v>123.9</v>
      </c>
      <c r="L135" s="17">
        <v>148.9</v>
      </c>
      <c r="M135" s="17">
        <v>109.9</v>
      </c>
      <c r="N135" s="17">
        <v>91.3</v>
      </c>
      <c r="O135" s="17">
        <v>93.8</v>
      </c>
      <c r="P135" s="17">
        <v>100.5</v>
      </c>
      <c r="Q135" s="17">
        <v>106.2</v>
      </c>
      <c r="R135" s="17">
        <v>83.6</v>
      </c>
      <c r="S135" s="17">
        <v>97.7</v>
      </c>
      <c r="T135" s="17">
        <v>86.8</v>
      </c>
      <c r="U135" s="17">
        <v>104.9</v>
      </c>
      <c r="V135" s="17">
        <v>92.1</v>
      </c>
      <c r="W135" s="17">
        <v>137.4</v>
      </c>
      <c r="X135" s="17">
        <v>98.8</v>
      </c>
      <c r="Y135" s="17">
        <v>93.8</v>
      </c>
      <c r="Z135" s="17">
        <v>86.9</v>
      </c>
      <c r="AA135" s="17">
        <v>52.4</v>
      </c>
      <c r="AB135" s="17">
        <v>100.6</v>
      </c>
      <c r="AC135" s="17">
        <v>116.6</v>
      </c>
      <c r="AD135">
        <v>4570</v>
      </c>
      <c r="AE135">
        <v>13481</v>
      </c>
      <c r="AF135">
        <v>4426</v>
      </c>
      <c r="AG135">
        <v>7183</v>
      </c>
      <c r="AH135" s="22">
        <v>83.975425179702142</v>
      </c>
      <c r="AI135" s="22">
        <v>58.7</v>
      </c>
      <c r="AJ135" s="22">
        <v>59.6</v>
      </c>
      <c r="AK135" s="17">
        <v>70.900000000000006</v>
      </c>
      <c r="AL135" s="17">
        <v>65.599999999999994</v>
      </c>
      <c r="AM135" s="17">
        <v>66.900000000000006</v>
      </c>
      <c r="AN135" s="17">
        <v>47.4</v>
      </c>
      <c r="AO135" s="17">
        <v>45.6</v>
      </c>
      <c r="AP135" s="17">
        <v>54.3</v>
      </c>
      <c r="AQ135" s="17">
        <v>28.2</v>
      </c>
      <c r="AR135" s="17">
        <v>47.7</v>
      </c>
      <c r="AS135" s="17">
        <v>60.4</v>
      </c>
      <c r="AT135" s="27">
        <v>67.7</v>
      </c>
      <c r="AU135">
        <v>106.56</v>
      </c>
      <c r="AV135">
        <v>114.06</v>
      </c>
      <c r="AW135">
        <v>720</v>
      </c>
      <c r="AX135" s="22">
        <v>129.48809332345462</v>
      </c>
      <c r="AY135">
        <v>3366344</v>
      </c>
      <c r="AZ135">
        <v>1681267</v>
      </c>
      <c r="BA135">
        <v>4600014</v>
      </c>
      <c r="BB135">
        <v>1293999</v>
      </c>
      <c r="BC135">
        <v>1370247</v>
      </c>
      <c r="BD135">
        <v>125421</v>
      </c>
    </row>
    <row r="136" spans="1:56" x14ac:dyDescent="0.25">
      <c r="A136" s="1">
        <v>39022</v>
      </c>
      <c r="B136">
        <f>B137</f>
        <v>136.37</v>
      </c>
      <c r="C136">
        <v>42661677</v>
      </c>
      <c r="D136" s="26">
        <v>477410655</v>
      </c>
      <c r="E136" s="17">
        <v>88.9</v>
      </c>
      <c r="F136" s="17">
        <v>96.3</v>
      </c>
      <c r="G136" s="17">
        <v>101.2</v>
      </c>
      <c r="H136" s="17">
        <v>92.5</v>
      </c>
      <c r="I136" s="17">
        <v>56.5</v>
      </c>
      <c r="J136" s="17">
        <v>132.30000000000001</v>
      </c>
      <c r="K136" s="17">
        <v>122.4</v>
      </c>
      <c r="L136" s="17">
        <v>158.6</v>
      </c>
      <c r="M136" s="17">
        <v>108.9</v>
      </c>
      <c r="N136" s="17">
        <v>90</v>
      </c>
      <c r="O136" s="17">
        <v>89.2</v>
      </c>
      <c r="P136" s="17">
        <v>97.6</v>
      </c>
      <c r="Q136" s="17">
        <v>100.6</v>
      </c>
      <c r="R136" s="17">
        <v>83.8</v>
      </c>
      <c r="S136" s="17">
        <v>94.5</v>
      </c>
      <c r="T136" s="17">
        <v>85.1</v>
      </c>
      <c r="U136" s="17">
        <v>99.7</v>
      </c>
      <c r="V136" s="17">
        <v>89.9</v>
      </c>
      <c r="W136" s="17">
        <v>149</v>
      </c>
      <c r="X136" s="17">
        <v>98.3</v>
      </c>
      <c r="Y136" s="17">
        <v>90.9</v>
      </c>
      <c r="Z136" s="17">
        <v>85</v>
      </c>
      <c r="AA136" s="17">
        <v>59</v>
      </c>
      <c r="AB136" s="17">
        <v>111.5</v>
      </c>
      <c r="AC136" s="17">
        <v>110.3</v>
      </c>
      <c r="AD136">
        <v>4757</v>
      </c>
      <c r="AE136">
        <v>14114</v>
      </c>
      <c r="AF136">
        <v>4335</v>
      </c>
      <c r="AG136">
        <v>7439</v>
      </c>
      <c r="AH136" s="22">
        <v>82.109640343920319</v>
      </c>
      <c r="AI136" s="22">
        <v>59.5</v>
      </c>
      <c r="AJ136" s="22">
        <v>60.8</v>
      </c>
      <c r="AK136" s="17">
        <v>70.099999999999994</v>
      </c>
      <c r="AL136" s="17">
        <v>65.400000000000006</v>
      </c>
      <c r="AM136" s="17">
        <v>78.3</v>
      </c>
      <c r="AN136" s="17">
        <v>48.6</v>
      </c>
      <c r="AO136" s="17">
        <v>44.9</v>
      </c>
      <c r="AP136" s="17">
        <v>51.9</v>
      </c>
      <c r="AQ136" s="17">
        <v>31.4</v>
      </c>
      <c r="AR136" s="17">
        <v>48</v>
      </c>
      <c r="AS136" s="17">
        <v>62.2</v>
      </c>
      <c r="AT136" s="27">
        <v>69.5</v>
      </c>
      <c r="AU136">
        <v>101.03</v>
      </c>
      <c r="AV136">
        <v>113.26</v>
      </c>
      <c r="AW136">
        <v>713</v>
      </c>
      <c r="AX136" s="22">
        <v>127.42343704506989</v>
      </c>
      <c r="AY136">
        <v>3381059</v>
      </c>
      <c r="AZ136">
        <v>1683505</v>
      </c>
      <c r="BA136">
        <v>4616271</v>
      </c>
      <c r="BB136">
        <v>1297037</v>
      </c>
      <c r="BC136">
        <v>1368393</v>
      </c>
      <c r="BD136">
        <v>124774</v>
      </c>
    </row>
    <row r="137" spans="1:56" x14ac:dyDescent="0.25">
      <c r="A137" s="1">
        <v>39052</v>
      </c>
      <c r="B137" s="2">
        <f>VLOOKUP(A137,T!$B$8:$C$95,2,FALSE)</f>
        <v>136.37</v>
      </c>
      <c r="C137">
        <v>42661677</v>
      </c>
      <c r="D137" s="26">
        <v>477410655</v>
      </c>
      <c r="E137" s="17">
        <v>89</v>
      </c>
      <c r="F137" s="17">
        <v>86.8</v>
      </c>
      <c r="G137" s="17">
        <v>87.9</v>
      </c>
      <c r="H137" s="17">
        <v>101.6</v>
      </c>
      <c r="I137" s="17">
        <v>51.3</v>
      </c>
      <c r="J137" s="17">
        <v>103.6</v>
      </c>
      <c r="K137" s="17">
        <v>75</v>
      </c>
      <c r="L137" s="17">
        <v>119.5</v>
      </c>
      <c r="M137" s="17">
        <v>100.6</v>
      </c>
      <c r="N137" s="17">
        <v>90.7</v>
      </c>
      <c r="O137" s="17">
        <v>87.8</v>
      </c>
      <c r="P137" s="17">
        <v>89</v>
      </c>
      <c r="Q137" s="17">
        <v>89.5</v>
      </c>
      <c r="R137" s="17">
        <v>71.2</v>
      </c>
      <c r="S137" s="17">
        <v>84</v>
      </c>
      <c r="T137" s="17">
        <v>80.8</v>
      </c>
      <c r="U137" s="17">
        <v>97.3</v>
      </c>
      <c r="V137" s="17">
        <v>80.8</v>
      </c>
      <c r="W137" s="17">
        <v>115.3</v>
      </c>
      <c r="X137" s="17">
        <v>86.8</v>
      </c>
      <c r="Y137" s="17">
        <v>79.099999999999994</v>
      </c>
      <c r="Z137" s="17">
        <v>72.5</v>
      </c>
      <c r="AA137" s="17">
        <v>45.3</v>
      </c>
      <c r="AB137" s="17">
        <v>95.7</v>
      </c>
      <c r="AC137" s="17">
        <v>97.3</v>
      </c>
      <c r="AD137">
        <v>4940</v>
      </c>
      <c r="AE137">
        <v>13888</v>
      </c>
      <c r="AF137">
        <v>4409</v>
      </c>
      <c r="AG137">
        <v>7367</v>
      </c>
      <c r="AH137" s="22">
        <v>75.945751979556121</v>
      </c>
      <c r="AI137" s="22">
        <v>81.599999999999994</v>
      </c>
      <c r="AJ137" s="22">
        <v>74.8</v>
      </c>
      <c r="AK137" s="17">
        <v>73.900000000000006</v>
      </c>
      <c r="AL137" s="17">
        <v>84.1</v>
      </c>
      <c r="AM137" s="17">
        <v>148.30000000000001</v>
      </c>
      <c r="AN137" s="17">
        <v>70.8</v>
      </c>
      <c r="AO137" s="17">
        <v>51</v>
      </c>
      <c r="AP137" s="17">
        <v>82</v>
      </c>
      <c r="AQ137" s="17">
        <v>47.9</v>
      </c>
      <c r="AR137" s="17">
        <v>81.099999999999994</v>
      </c>
      <c r="AS137" s="17">
        <v>64.099999999999994</v>
      </c>
      <c r="AT137" s="27">
        <v>60.3</v>
      </c>
      <c r="AU137">
        <v>102.91</v>
      </c>
      <c r="AV137">
        <v>95.37</v>
      </c>
      <c r="AW137">
        <v>638</v>
      </c>
      <c r="AX137" s="22">
        <v>125.44511475054851</v>
      </c>
      <c r="AY137">
        <v>3356302</v>
      </c>
      <c r="AZ137">
        <v>1678814</v>
      </c>
      <c r="BA137">
        <v>4611174</v>
      </c>
      <c r="BB137">
        <v>1296416</v>
      </c>
      <c r="BC137">
        <v>1335572</v>
      </c>
      <c r="BD137">
        <v>129637</v>
      </c>
    </row>
    <row r="138" spans="1:56" x14ac:dyDescent="0.25">
      <c r="A138" s="1">
        <v>39083</v>
      </c>
      <c r="B138">
        <f>B139</f>
        <v>134.84</v>
      </c>
      <c r="C138">
        <v>52112217</v>
      </c>
      <c r="D138" s="25">
        <v>549707314</v>
      </c>
      <c r="E138" s="17">
        <v>88.1</v>
      </c>
      <c r="F138" s="17">
        <v>86.9</v>
      </c>
      <c r="G138" s="17">
        <v>86.6</v>
      </c>
      <c r="H138" s="17">
        <v>84.6</v>
      </c>
      <c r="I138" s="17">
        <v>60.4</v>
      </c>
      <c r="J138" s="17">
        <v>116.8</v>
      </c>
      <c r="K138" s="17">
        <v>73.5</v>
      </c>
      <c r="L138" s="17">
        <v>112.9</v>
      </c>
      <c r="M138" s="17">
        <v>103.7</v>
      </c>
      <c r="N138" s="17">
        <v>91.7</v>
      </c>
      <c r="O138" s="17">
        <v>83.3</v>
      </c>
      <c r="P138" s="17">
        <v>94.2</v>
      </c>
      <c r="Q138" s="17">
        <v>87.2</v>
      </c>
      <c r="R138" s="17">
        <v>54.6</v>
      </c>
      <c r="S138" s="17">
        <v>91.1</v>
      </c>
      <c r="T138" s="17">
        <v>80</v>
      </c>
      <c r="U138" s="17">
        <v>101.9</v>
      </c>
      <c r="V138" s="17">
        <v>81.5</v>
      </c>
      <c r="W138" s="17">
        <v>106.6</v>
      </c>
      <c r="X138" s="17">
        <v>97.2</v>
      </c>
      <c r="Y138" s="17">
        <v>85.9</v>
      </c>
      <c r="Z138" s="17">
        <v>80.7</v>
      </c>
      <c r="AA138" s="17">
        <v>56.2</v>
      </c>
      <c r="AB138" s="17">
        <v>80.3</v>
      </c>
      <c r="AC138" s="17">
        <v>99.7</v>
      </c>
      <c r="AD138">
        <v>4963</v>
      </c>
      <c r="AE138">
        <v>13538</v>
      </c>
      <c r="AF138">
        <v>4388</v>
      </c>
      <c r="AG138">
        <v>7781</v>
      </c>
      <c r="AH138" s="22">
        <v>77.199680249757648</v>
      </c>
      <c r="AI138" s="22">
        <v>57.7</v>
      </c>
      <c r="AJ138" s="22">
        <v>58.1</v>
      </c>
      <c r="AK138" s="17">
        <v>71.5</v>
      </c>
      <c r="AL138" s="17">
        <v>63.3</v>
      </c>
      <c r="AM138" s="17">
        <v>61.9</v>
      </c>
      <c r="AN138" s="17">
        <v>49.5</v>
      </c>
      <c r="AO138" s="17">
        <v>44.2</v>
      </c>
      <c r="AP138" s="17">
        <v>91.7</v>
      </c>
      <c r="AQ138" s="17">
        <v>31.3</v>
      </c>
      <c r="AR138" s="17">
        <v>44.5</v>
      </c>
      <c r="AS138" s="17">
        <v>58.3</v>
      </c>
      <c r="AT138" s="27">
        <v>63.1</v>
      </c>
      <c r="AU138">
        <v>92.92</v>
      </c>
      <c r="AV138">
        <v>110.56</v>
      </c>
      <c r="AW138">
        <v>618</v>
      </c>
      <c r="AX138" s="22">
        <v>119.77525400906713</v>
      </c>
      <c r="AY138">
        <v>3379617</v>
      </c>
      <c r="AZ138">
        <v>1681130</v>
      </c>
      <c r="BA138">
        <v>4632080</v>
      </c>
      <c r="BB138">
        <v>1301244</v>
      </c>
      <c r="BC138">
        <v>1329679</v>
      </c>
      <c r="BD138">
        <v>126100</v>
      </c>
    </row>
    <row r="139" spans="1:56" x14ac:dyDescent="0.25">
      <c r="A139" s="1">
        <v>39114</v>
      </c>
      <c r="B139">
        <f>B140</f>
        <v>134.84</v>
      </c>
      <c r="C139">
        <v>52112217</v>
      </c>
      <c r="D139" s="26">
        <v>549707314</v>
      </c>
      <c r="E139" s="17">
        <v>80.8</v>
      </c>
      <c r="F139" s="17">
        <v>82.7</v>
      </c>
      <c r="G139" s="17">
        <v>78.099999999999994</v>
      </c>
      <c r="H139" s="17">
        <v>73.900000000000006</v>
      </c>
      <c r="I139" s="17">
        <v>94.3</v>
      </c>
      <c r="J139" s="17">
        <v>121.8</v>
      </c>
      <c r="K139" s="17">
        <v>85.9</v>
      </c>
      <c r="L139" s="17">
        <v>112.2</v>
      </c>
      <c r="M139" s="17">
        <v>104</v>
      </c>
      <c r="N139" s="17">
        <v>82.8</v>
      </c>
      <c r="O139" s="17">
        <v>79</v>
      </c>
      <c r="P139" s="17">
        <v>84.2</v>
      </c>
      <c r="Q139" s="17">
        <v>79.8</v>
      </c>
      <c r="R139" s="17">
        <v>69</v>
      </c>
      <c r="S139" s="17">
        <v>85.2</v>
      </c>
      <c r="T139" s="17">
        <v>78.099999999999994</v>
      </c>
      <c r="U139" s="17">
        <v>92.4</v>
      </c>
      <c r="V139" s="17">
        <v>84.7</v>
      </c>
      <c r="W139" s="17">
        <v>109.2</v>
      </c>
      <c r="X139" s="17">
        <v>88.3</v>
      </c>
      <c r="Y139" s="17">
        <v>86.5</v>
      </c>
      <c r="Z139" s="17">
        <v>79.7</v>
      </c>
      <c r="AA139" s="17">
        <v>48.4</v>
      </c>
      <c r="AB139" s="17">
        <v>76.3</v>
      </c>
      <c r="AC139" s="17">
        <v>86</v>
      </c>
      <c r="AD139">
        <v>4941</v>
      </c>
      <c r="AE139">
        <v>13668</v>
      </c>
      <c r="AF139">
        <v>4324</v>
      </c>
      <c r="AG139">
        <v>7482</v>
      </c>
      <c r="AH139" s="22">
        <v>73.158405403023764</v>
      </c>
      <c r="AI139" s="22">
        <v>53.2</v>
      </c>
      <c r="AJ139" s="22">
        <v>52.5</v>
      </c>
      <c r="AK139" s="17">
        <v>66.400000000000006</v>
      </c>
      <c r="AL139" s="17">
        <v>61.4</v>
      </c>
      <c r="AM139" s="17">
        <v>53.9</v>
      </c>
      <c r="AN139" s="17">
        <v>40.9</v>
      </c>
      <c r="AO139" s="17">
        <v>40.9</v>
      </c>
      <c r="AP139" s="17">
        <v>81.400000000000006</v>
      </c>
      <c r="AQ139" s="17">
        <v>29.4</v>
      </c>
      <c r="AR139" s="17">
        <v>38.5</v>
      </c>
      <c r="AS139" s="17">
        <v>51.4</v>
      </c>
      <c r="AT139" s="27">
        <v>53</v>
      </c>
      <c r="AU139">
        <v>86.15</v>
      </c>
      <c r="AV139">
        <v>94.59</v>
      </c>
      <c r="AW139">
        <v>667</v>
      </c>
      <c r="AX139" s="22">
        <v>110.95088725616287</v>
      </c>
      <c r="AY139">
        <v>3387720</v>
      </c>
      <c r="AZ139">
        <v>1688869</v>
      </c>
      <c r="BA139">
        <v>4646435</v>
      </c>
      <c r="BB139">
        <v>1303937</v>
      </c>
      <c r="BC139">
        <v>1358563</v>
      </c>
      <c r="BD139">
        <v>111754</v>
      </c>
    </row>
    <row r="140" spans="1:56" x14ac:dyDescent="0.25">
      <c r="A140" s="1">
        <v>39142</v>
      </c>
      <c r="B140" s="2">
        <f>VLOOKUP(A140,T!$B$8:$C$95,2,FALSE)</f>
        <v>134.84</v>
      </c>
      <c r="C140">
        <v>52112217</v>
      </c>
      <c r="D140" s="26">
        <v>549707314</v>
      </c>
      <c r="E140" s="17">
        <v>91</v>
      </c>
      <c r="F140" s="17">
        <v>96.8</v>
      </c>
      <c r="G140" s="17">
        <v>87.5</v>
      </c>
      <c r="H140" s="17">
        <v>79.900000000000006</v>
      </c>
      <c r="I140" s="17">
        <v>192.8</v>
      </c>
      <c r="J140" s="17">
        <v>139.69999999999999</v>
      </c>
      <c r="K140" s="17">
        <v>102.2</v>
      </c>
      <c r="L140" s="17">
        <v>124.4</v>
      </c>
      <c r="M140" s="17">
        <v>111.9</v>
      </c>
      <c r="N140" s="17">
        <v>91.3</v>
      </c>
      <c r="O140" s="17">
        <v>92.2</v>
      </c>
      <c r="P140" s="17">
        <v>105.1</v>
      </c>
      <c r="Q140" s="17">
        <v>89</v>
      </c>
      <c r="R140" s="17">
        <v>74.3</v>
      </c>
      <c r="S140" s="17">
        <v>99.8</v>
      </c>
      <c r="T140" s="17">
        <v>87.6</v>
      </c>
      <c r="U140" s="17">
        <v>105.6</v>
      </c>
      <c r="V140" s="17">
        <v>97.4</v>
      </c>
      <c r="W140" s="17">
        <v>132.4</v>
      </c>
      <c r="X140" s="17">
        <v>107.4</v>
      </c>
      <c r="Y140" s="17">
        <v>101.8</v>
      </c>
      <c r="Z140" s="17">
        <v>98.7</v>
      </c>
      <c r="AA140" s="17">
        <v>62</v>
      </c>
      <c r="AB140" s="17">
        <v>93</v>
      </c>
      <c r="AC140" s="17">
        <v>108.3</v>
      </c>
      <c r="AD140">
        <v>5131</v>
      </c>
      <c r="AE140">
        <v>14547</v>
      </c>
      <c r="AF140">
        <v>4353</v>
      </c>
      <c r="AG140">
        <v>7677</v>
      </c>
      <c r="AH140" s="22">
        <v>84.224700076790398</v>
      </c>
      <c r="AI140" s="22">
        <v>60.7</v>
      </c>
      <c r="AJ140" s="22">
        <v>62.2</v>
      </c>
      <c r="AK140" s="17">
        <v>72.5</v>
      </c>
      <c r="AL140" s="17">
        <v>69.400000000000006</v>
      </c>
      <c r="AM140" s="17">
        <v>63.3</v>
      </c>
      <c r="AN140" s="17">
        <v>47.6</v>
      </c>
      <c r="AO140" s="17">
        <v>47.6</v>
      </c>
      <c r="AP140" s="17">
        <v>76</v>
      </c>
      <c r="AQ140" s="17">
        <v>38.200000000000003</v>
      </c>
      <c r="AR140" s="17">
        <v>46.7</v>
      </c>
      <c r="AS140" s="17">
        <v>65.900000000000006</v>
      </c>
      <c r="AT140" s="27">
        <v>62.5</v>
      </c>
      <c r="AU140">
        <v>107.21</v>
      </c>
      <c r="AV140">
        <v>125.05</v>
      </c>
      <c r="AW140">
        <v>739</v>
      </c>
      <c r="AX140" s="22">
        <v>134.02591036941482</v>
      </c>
      <c r="AY140">
        <v>3409231</v>
      </c>
      <c r="AZ140">
        <v>1696542</v>
      </c>
      <c r="BA140">
        <v>4654736</v>
      </c>
      <c r="BB140">
        <v>1307922</v>
      </c>
      <c r="BC140">
        <v>1373400</v>
      </c>
      <c r="BD140">
        <v>131787</v>
      </c>
    </row>
    <row r="141" spans="1:56" x14ac:dyDescent="0.25">
      <c r="A141" s="1">
        <v>39173</v>
      </c>
      <c r="B141">
        <f>B142</f>
        <v>140.77000000000001</v>
      </c>
      <c r="C141">
        <v>52112217</v>
      </c>
      <c r="D141" s="26">
        <v>549707314</v>
      </c>
      <c r="E141" s="17">
        <v>87.7</v>
      </c>
      <c r="F141" s="17">
        <v>90.8</v>
      </c>
      <c r="G141" s="17">
        <v>82.8</v>
      </c>
      <c r="H141" s="17">
        <v>78</v>
      </c>
      <c r="I141" s="17">
        <v>205.6</v>
      </c>
      <c r="J141" s="17">
        <v>129.4</v>
      </c>
      <c r="K141" s="17">
        <v>95.4</v>
      </c>
      <c r="L141" s="17">
        <v>117.3</v>
      </c>
      <c r="M141" s="17">
        <v>102.6</v>
      </c>
      <c r="N141" s="17">
        <v>87.1</v>
      </c>
      <c r="O141" s="17">
        <v>88.5</v>
      </c>
      <c r="P141" s="17">
        <v>93</v>
      </c>
      <c r="Q141" s="17">
        <v>87</v>
      </c>
      <c r="R141" s="17">
        <v>68.5</v>
      </c>
      <c r="S141" s="17">
        <v>92.2</v>
      </c>
      <c r="T141" s="17">
        <v>83.5</v>
      </c>
      <c r="U141" s="17">
        <v>100.8</v>
      </c>
      <c r="V141" s="17">
        <v>88.9</v>
      </c>
      <c r="W141" s="17">
        <v>120.3</v>
      </c>
      <c r="X141" s="17">
        <v>99.6</v>
      </c>
      <c r="Y141" s="17">
        <v>92.9</v>
      </c>
      <c r="Z141" s="17">
        <v>88.2</v>
      </c>
      <c r="AA141" s="17">
        <v>53.7</v>
      </c>
      <c r="AB141" s="17">
        <v>85.5</v>
      </c>
      <c r="AC141" s="17">
        <v>91.1</v>
      </c>
      <c r="AD141">
        <v>5308</v>
      </c>
      <c r="AE141">
        <v>14472</v>
      </c>
      <c r="AF141">
        <v>4514</v>
      </c>
      <c r="AG141">
        <v>7807</v>
      </c>
      <c r="AH141" s="22">
        <v>79.125895363621467</v>
      </c>
      <c r="AI141" s="22">
        <v>59.2</v>
      </c>
      <c r="AJ141" s="22">
        <v>59.8</v>
      </c>
      <c r="AK141" s="17">
        <v>68.599999999999994</v>
      </c>
      <c r="AL141" s="17">
        <v>68.2</v>
      </c>
      <c r="AM141" s="17">
        <v>65.599999999999994</v>
      </c>
      <c r="AN141" s="17">
        <v>43.7</v>
      </c>
      <c r="AO141" s="17">
        <v>45.6</v>
      </c>
      <c r="AP141" s="17">
        <v>67.400000000000006</v>
      </c>
      <c r="AQ141" s="17">
        <v>35.700000000000003</v>
      </c>
      <c r="AR141" s="17">
        <v>48.5</v>
      </c>
      <c r="AS141" s="17">
        <v>61.8</v>
      </c>
      <c r="AT141" s="27">
        <v>57.7</v>
      </c>
      <c r="AU141">
        <v>102.5</v>
      </c>
      <c r="AV141">
        <v>103.41</v>
      </c>
      <c r="AW141">
        <v>678</v>
      </c>
      <c r="AX141" s="22">
        <v>121.32641861797084</v>
      </c>
      <c r="AY141">
        <v>3438481</v>
      </c>
      <c r="AZ141">
        <v>1713475</v>
      </c>
      <c r="BA141">
        <v>4673742</v>
      </c>
      <c r="BB141">
        <v>1315322</v>
      </c>
      <c r="BC141">
        <v>1382694</v>
      </c>
      <c r="BD141">
        <v>130755</v>
      </c>
    </row>
    <row r="142" spans="1:56" x14ac:dyDescent="0.25">
      <c r="A142" s="1">
        <v>39203</v>
      </c>
      <c r="B142">
        <f>B143</f>
        <v>140.77000000000001</v>
      </c>
      <c r="C142">
        <v>52112217</v>
      </c>
      <c r="D142" s="26">
        <v>549707314</v>
      </c>
      <c r="E142" s="17">
        <v>92.6</v>
      </c>
      <c r="F142" s="17">
        <v>100.3</v>
      </c>
      <c r="G142" s="17">
        <v>100.3</v>
      </c>
      <c r="H142" s="17">
        <v>76.8</v>
      </c>
      <c r="I142" s="17">
        <v>233.4</v>
      </c>
      <c r="J142" s="17">
        <v>141.69999999999999</v>
      </c>
      <c r="K142" s="17">
        <v>114.4</v>
      </c>
      <c r="L142" s="17">
        <v>125.3</v>
      </c>
      <c r="M142" s="17">
        <v>114.1</v>
      </c>
      <c r="N142" s="17">
        <v>89.7</v>
      </c>
      <c r="O142" s="17">
        <v>96.6</v>
      </c>
      <c r="P142" s="17">
        <v>100.1</v>
      </c>
      <c r="Q142" s="17">
        <v>90.9</v>
      </c>
      <c r="R142" s="17">
        <v>86.9</v>
      </c>
      <c r="S142" s="17">
        <v>101.6</v>
      </c>
      <c r="T142" s="17">
        <v>88</v>
      </c>
      <c r="U142" s="17">
        <v>106.8</v>
      </c>
      <c r="V142" s="17">
        <v>96.8</v>
      </c>
      <c r="W142" s="17">
        <v>131.9</v>
      </c>
      <c r="X142" s="17">
        <v>105.6</v>
      </c>
      <c r="Y142" s="17">
        <v>105.4</v>
      </c>
      <c r="Z142" s="17">
        <v>103.7</v>
      </c>
      <c r="AA142" s="17">
        <v>64.400000000000006</v>
      </c>
      <c r="AB142" s="17">
        <v>91.8</v>
      </c>
      <c r="AC142" s="17">
        <v>102.1</v>
      </c>
      <c r="AD142">
        <v>4890</v>
      </c>
      <c r="AE142">
        <v>14659</v>
      </c>
      <c r="AF142">
        <v>4448</v>
      </c>
      <c r="AG142">
        <v>7570</v>
      </c>
      <c r="AH142" s="22">
        <v>85.199138310862693</v>
      </c>
      <c r="AI142" s="22">
        <v>63.3</v>
      </c>
      <c r="AJ142" s="22">
        <v>64.7</v>
      </c>
      <c r="AK142" s="17">
        <v>69.900000000000006</v>
      </c>
      <c r="AL142" s="17">
        <v>66.7</v>
      </c>
      <c r="AM142" s="17">
        <v>92.4</v>
      </c>
      <c r="AN142" s="17">
        <v>54.4</v>
      </c>
      <c r="AO142" s="17">
        <v>48.9</v>
      </c>
      <c r="AP142" s="17">
        <v>63.4</v>
      </c>
      <c r="AQ142" s="17">
        <v>39.200000000000003</v>
      </c>
      <c r="AR142" s="17">
        <v>54.1</v>
      </c>
      <c r="AS142" s="17">
        <v>67.2</v>
      </c>
      <c r="AT142" s="27">
        <v>69.7</v>
      </c>
      <c r="AU142">
        <v>110.52</v>
      </c>
      <c r="AV142">
        <v>120.28</v>
      </c>
      <c r="AW142">
        <v>695</v>
      </c>
      <c r="AX142" s="22">
        <v>131.61135775043803</v>
      </c>
      <c r="AY142">
        <v>3453880</v>
      </c>
      <c r="AZ142">
        <v>1722307</v>
      </c>
      <c r="BA142">
        <v>4679721</v>
      </c>
      <c r="BB142">
        <v>1319359</v>
      </c>
      <c r="BC142">
        <v>1387528</v>
      </c>
      <c r="BD142">
        <v>136786</v>
      </c>
    </row>
    <row r="143" spans="1:56" x14ac:dyDescent="0.25">
      <c r="A143" s="1">
        <v>39234</v>
      </c>
      <c r="B143" s="2">
        <f>VLOOKUP(A143,T!$B$8:$C$95,2,FALSE)</f>
        <v>140.77000000000001</v>
      </c>
      <c r="C143">
        <v>52112217</v>
      </c>
      <c r="D143" s="26">
        <v>549707314</v>
      </c>
      <c r="E143" s="17">
        <v>91.8</v>
      </c>
      <c r="F143" s="17">
        <v>97.2</v>
      </c>
      <c r="G143" s="17">
        <v>102.4</v>
      </c>
      <c r="H143" s="17">
        <v>69.3</v>
      </c>
      <c r="I143" s="17">
        <v>193.4</v>
      </c>
      <c r="J143" s="17">
        <v>134.9</v>
      </c>
      <c r="K143" s="17">
        <v>107.7</v>
      </c>
      <c r="L143" s="17">
        <v>115.1</v>
      </c>
      <c r="M143" s="17">
        <v>107.3</v>
      </c>
      <c r="N143" s="17">
        <v>91.1</v>
      </c>
      <c r="O143" s="17">
        <v>99</v>
      </c>
      <c r="P143" s="17">
        <v>99.3</v>
      </c>
      <c r="Q143" s="17">
        <v>90.1</v>
      </c>
      <c r="R143" s="17">
        <v>88</v>
      </c>
      <c r="S143" s="17">
        <v>96.9</v>
      </c>
      <c r="T143" s="17">
        <v>85.7</v>
      </c>
      <c r="U143" s="17">
        <v>103.2</v>
      </c>
      <c r="V143" s="17">
        <v>94.3</v>
      </c>
      <c r="W143" s="17">
        <v>121.4</v>
      </c>
      <c r="X143" s="17">
        <v>97.5</v>
      </c>
      <c r="Y143" s="17">
        <v>102.9</v>
      </c>
      <c r="Z143" s="17">
        <v>97.1</v>
      </c>
      <c r="AA143" s="17">
        <v>58.4</v>
      </c>
      <c r="AB143" s="17">
        <v>81.2</v>
      </c>
      <c r="AC143" s="17">
        <v>99</v>
      </c>
      <c r="AD143">
        <v>4564</v>
      </c>
      <c r="AE143">
        <v>14692</v>
      </c>
      <c r="AF143">
        <v>4396</v>
      </c>
      <c r="AG143">
        <v>7210</v>
      </c>
      <c r="AH143" s="22">
        <v>81.935903294434567</v>
      </c>
      <c r="AI143" s="22">
        <v>60.6</v>
      </c>
      <c r="AJ143" s="22">
        <v>61.9</v>
      </c>
      <c r="AK143" s="17">
        <v>69.5</v>
      </c>
      <c r="AL143" s="17">
        <v>66.5</v>
      </c>
      <c r="AM143" s="17">
        <v>80.5</v>
      </c>
      <c r="AN143" s="17">
        <v>48</v>
      </c>
      <c r="AO143" s="17">
        <v>48.9</v>
      </c>
      <c r="AP143" s="17">
        <v>60.3</v>
      </c>
      <c r="AQ143" s="17">
        <v>39.4</v>
      </c>
      <c r="AR143" s="17">
        <v>48</v>
      </c>
      <c r="AS143" s="17">
        <v>64</v>
      </c>
      <c r="AT143" s="27">
        <v>67.8</v>
      </c>
      <c r="AU143">
        <v>105.31</v>
      </c>
      <c r="AV143">
        <v>113.41</v>
      </c>
      <c r="AW143">
        <v>723</v>
      </c>
      <c r="AX143" s="22">
        <v>126.59564719651692</v>
      </c>
      <c r="AY143">
        <v>3472871</v>
      </c>
      <c r="AZ143">
        <v>1727092</v>
      </c>
      <c r="BA143">
        <v>4693347</v>
      </c>
      <c r="BB143">
        <v>1324021</v>
      </c>
      <c r="BC143">
        <v>1384190</v>
      </c>
      <c r="BD143">
        <v>131481</v>
      </c>
    </row>
    <row r="144" spans="1:56" x14ac:dyDescent="0.25">
      <c r="A144" s="1">
        <v>39264</v>
      </c>
      <c r="B144">
        <f>B145</f>
        <v>144.75</v>
      </c>
      <c r="C144">
        <v>52112217</v>
      </c>
      <c r="D144" s="26">
        <v>549707314</v>
      </c>
      <c r="E144" s="17">
        <v>96</v>
      </c>
      <c r="F144" s="17">
        <v>100.1</v>
      </c>
      <c r="G144" s="17">
        <v>106</v>
      </c>
      <c r="H144" s="17">
        <v>70.8</v>
      </c>
      <c r="I144" s="17">
        <v>153.1</v>
      </c>
      <c r="J144" s="17">
        <v>139.4</v>
      </c>
      <c r="K144" s="17">
        <v>115.1</v>
      </c>
      <c r="L144" s="17">
        <v>119.3</v>
      </c>
      <c r="M144" s="17">
        <v>111.7</v>
      </c>
      <c r="N144" s="17">
        <v>93.8</v>
      </c>
      <c r="O144" s="17">
        <v>100.2</v>
      </c>
      <c r="P144" s="17">
        <v>93.1</v>
      </c>
      <c r="Q144" s="17">
        <v>99.1</v>
      </c>
      <c r="R144" s="17">
        <v>83</v>
      </c>
      <c r="S144" s="17">
        <v>101.1</v>
      </c>
      <c r="T144" s="17">
        <v>89.6</v>
      </c>
      <c r="U144" s="17">
        <v>106.6</v>
      </c>
      <c r="V144" s="17">
        <v>95</v>
      </c>
      <c r="W144" s="17">
        <v>128.80000000000001</v>
      </c>
      <c r="X144" s="17">
        <v>99.2</v>
      </c>
      <c r="Y144" s="17">
        <v>101.3</v>
      </c>
      <c r="Z144" s="17">
        <v>103</v>
      </c>
      <c r="AA144" s="17">
        <v>61.9</v>
      </c>
      <c r="AB144" s="17">
        <v>86.9</v>
      </c>
      <c r="AC144" s="17">
        <v>110.1</v>
      </c>
      <c r="AD144">
        <v>4489</v>
      </c>
      <c r="AE144">
        <v>14696</v>
      </c>
      <c r="AF144">
        <v>4380</v>
      </c>
      <c r="AG144">
        <v>7076</v>
      </c>
      <c r="AH144" s="22">
        <v>85.788333522162205</v>
      </c>
      <c r="AI144" s="22">
        <v>60.8</v>
      </c>
      <c r="AJ144" s="22">
        <v>63.7</v>
      </c>
      <c r="AK144" s="17">
        <v>71.900000000000006</v>
      </c>
      <c r="AL144" s="17">
        <v>66.5</v>
      </c>
      <c r="AM144" s="17">
        <v>75.8</v>
      </c>
      <c r="AN144" s="17">
        <v>49.2</v>
      </c>
      <c r="AO144" s="17">
        <v>49.2</v>
      </c>
      <c r="AP144" s="17">
        <v>61</v>
      </c>
      <c r="AQ144" s="17">
        <v>41.5</v>
      </c>
      <c r="AR144" s="17">
        <v>48.8</v>
      </c>
      <c r="AS144" s="17">
        <v>68.599999999999994</v>
      </c>
      <c r="AT144" s="27">
        <v>71.3</v>
      </c>
      <c r="AU144">
        <v>111.2</v>
      </c>
      <c r="AV144">
        <v>128.97</v>
      </c>
      <c r="AW144">
        <v>709</v>
      </c>
      <c r="AX144" s="22">
        <v>131.62015943098794</v>
      </c>
      <c r="AY144">
        <v>3493453</v>
      </c>
      <c r="AZ144">
        <v>1734423</v>
      </c>
      <c r="BA144">
        <v>4703240</v>
      </c>
      <c r="BB144">
        <v>1329804</v>
      </c>
      <c r="BC144">
        <v>1377870</v>
      </c>
      <c r="BD144">
        <v>139433</v>
      </c>
    </row>
    <row r="145" spans="1:56" x14ac:dyDescent="0.25">
      <c r="A145" s="1">
        <v>39295</v>
      </c>
      <c r="B145">
        <f>B146</f>
        <v>144.75</v>
      </c>
      <c r="C145">
        <v>52112217</v>
      </c>
      <c r="D145" s="26">
        <v>549707314</v>
      </c>
      <c r="E145" s="17">
        <v>95.9</v>
      </c>
      <c r="F145" s="17">
        <v>105.5</v>
      </c>
      <c r="G145" s="17">
        <v>115.5</v>
      </c>
      <c r="H145" s="17">
        <v>81.099999999999994</v>
      </c>
      <c r="I145" s="17">
        <v>103</v>
      </c>
      <c r="J145" s="17">
        <v>143.30000000000001</v>
      </c>
      <c r="K145" s="17">
        <v>126.2</v>
      </c>
      <c r="L145" s="17">
        <v>141.6</v>
      </c>
      <c r="M145" s="17">
        <v>116.8</v>
      </c>
      <c r="N145" s="17">
        <v>91.6</v>
      </c>
      <c r="O145" s="17">
        <v>102.8</v>
      </c>
      <c r="P145" s="17">
        <v>98</v>
      </c>
      <c r="Q145" s="17">
        <v>104.9</v>
      </c>
      <c r="R145" s="17">
        <v>90.2</v>
      </c>
      <c r="S145" s="17">
        <v>106.1</v>
      </c>
      <c r="T145" s="17">
        <v>91.6</v>
      </c>
      <c r="U145" s="17">
        <v>108.6</v>
      </c>
      <c r="V145" s="17">
        <v>101</v>
      </c>
      <c r="W145" s="17">
        <v>134.6</v>
      </c>
      <c r="X145" s="17">
        <v>106.7</v>
      </c>
      <c r="Y145" s="17">
        <v>112.4</v>
      </c>
      <c r="Z145" s="17">
        <v>109.6</v>
      </c>
      <c r="AA145" s="17">
        <v>77.2</v>
      </c>
      <c r="AB145" s="17">
        <v>94.3</v>
      </c>
      <c r="AC145" s="17">
        <v>114.5</v>
      </c>
      <c r="AD145">
        <v>4521</v>
      </c>
      <c r="AE145">
        <v>14967</v>
      </c>
      <c r="AF145">
        <v>4475</v>
      </c>
      <c r="AG145">
        <v>7349</v>
      </c>
      <c r="AH145" s="22">
        <v>89.950468925060093</v>
      </c>
      <c r="AI145" s="22">
        <v>63.3</v>
      </c>
      <c r="AJ145" s="22">
        <v>67.900000000000006</v>
      </c>
      <c r="AK145" s="17">
        <v>74.400000000000006</v>
      </c>
      <c r="AL145" s="17">
        <v>68</v>
      </c>
      <c r="AM145" s="17">
        <v>78</v>
      </c>
      <c r="AN145" s="17">
        <v>52.9</v>
      </c>
      <c r="AO145" s="17">
        <v>51.3</v>
      </c>
      <c r="AP145" s="17">
        <v>69.400000000000006</v>
      </c>
      <c r="AQ145" s="17">
        <v>42.1</v>
      </c>
      <c r="AR145" s="17">
        <v>53.7</v>
      </c>
      <c r="AS145" s="17">
        <v>76.400000000000006</v>
      </c>
      <c r="AT145" s="27">
        <v>76.5</v>
      </c>
      <c r="AU145">
        <v>116.83</v>
      </c>
      <c r="AV145">
        <v>137.13999999999999</v>
      </c>
      <c r="AW145">
        <v>778</v>
      </c>
      <c r="AX145" s="22">
        <v>140.98038418192849</v>
      </c>
      <c r="AY145">
        <v>3510919</v>
      </c>
      <c r="AZ145">
        <v>1737126</v>
      </c>
      <c r="BA145">
        <v>4718615</v>
      </c>
      <c r="BB145">
        <v>1333698</v>
      </c>
      <c r="BC145">
        <v>1393867</v>
      </c>
      <c r="BD145">
        <v>141760</v>
      </c>
    </row>
    <row r="146" spans="1:56" x14ac:dyDescent="0.25">
      <c r="A146" s="1">
        <v>39326</v>
      </c>
      <c r="B146" s="2">
        <f>VLOOKUP(A146,T!$B$8:$C$95,2,FALSE)</f>
        <v>144.75</v>
      </c>
      <c r="C146">
        <v>52112217</v>
      </c>
      <c r="D146" s="26">
        <v>549707314</v>
      </c>
      <c r="E146" s="17">
        <v>91.1</v>
      </c>
      <c r="F146" s="17">
        <v>98.8</v>
      </c>
      <c r="G146" s="17">
        <v>108.6</v>
      </c>
      <c r="H146" s="17">
        <v>82.4</v>
      </c>
      <c r="I146" s="17">
        <v>52</v>
      </c>
      <c r="J146" s="17">
        <v>135</v>
      </c>
      <c r="K146" s="17">
        <v>119.6</v>
      </c>
      <c r="L146" s="17">
        <v>134.5</v>
      </c>
      <c r="M146" s="17">
        <v>110.7</v>
      </c>
      <c r="N146" s="17">
        <v>83.5</v>
      </c>
      <c r="O146" s="17">
        <v>100.5</v>
      </c>
      <c r="P146" s="17">
        <v>92</v>
      </c>
      <c r="Q146" s="17">
        <v>100.6</v>
      </c>
      <c r="R146" s="17">
        <v>77.7</v>
      </c>
      <c r="S146" s="17">
        <v>99.1</v>
      </c>
      <c r="T146" s="17">
        <v>86.3</v>
      </c>
      <c r="U146" s="17">
        <v>105.4</v>
      </c>
      <c r="V146" s="17">
        <v>92.3</v>
      </c>
      <c r="W146" s="17">
        <v>134.30000000000001</v>
      </c>
      <c r="X146" s="17">
        <v>101.2</v>
      </c>
      <c r="Y146" s="17">
        <v>102</v>
      </c>
      <c r="Z146" s="17">
        <v>97.3</v>
      </c>
      <c r="AA146" s="17">
        <v>64</v>
      </c>
      <c r="AB146" s="17">
        <v>87.1</v>
      </c>
      <c r="AC146" s="17">
        <v>104.9</v>
      </c>
      <c r="AD146">
        <v>4787</v>
      </c>
      <c r="AE146">
        <v>14973</v>
      </c>
      <c r="AF146">
        <v>4633</v>
      </c>
      <c r="AG146">
        <v>7449</v>
      </c>
      <c r="AH146" s="22">
        <v>85.048062615657685</v>
      </c>
      <c r="AI146" s="22">
        <v>61.8</v>
      </c>
      <c r="AJ146" s="22">
        <v>63.9</v>
      </c>
      <c r="AK146" s="17">
        <v>72.3</v>
      </c>
      <c r="AL146" s="17">
        <v>69</v>
      </c>
      <c r="AM146" s="17">
        <v>70.599999999999994</v>
      </c>
      <c r="AN146" s="17">
        <v>49.6</v>
      </c>
      <c r="AO146" s="17">
        <v>48.8</v>
      </c>
      <c r="AP146" s="17">
        <v>60.7</v>
      </c>
      <c r="AQ146" s="17">
        <v>41</v>
      </c>
      <c r="AR146" s="17">
        <v>50.4</v>
      </c>
      <c r="AS146" s="17">
        <v>67.3</v>
      </c>
      <c r="AT146" s="27">
        <v>71.3</v>
      </c>
      <c r="AU146">
        <v>109.07</v>
      </c>
      <c r="AV146">
        <v>127.47</v>
      </c>
      <c r="AW146">
        <v>739</v>
      </c>
      <c r="AX146" s="22">
        <v>132.58697999200962</v>
      </c>
      <c r="AY146">
        <v>3538070</v>
      </c>
      <c r="AZ146">
        <v>1743885</v>
      </c>
      <c r="BA146">
        <v>4741580</v>
      </c>
      <c r="BB146">
        <v>1338588</v>
      </c>
      <c r="BC146">
        <v>1400770</v>
      </c>
      <c r="BD146">
        <v>127292</v>
      </c>
    </row>
    <row r="147" spans="1:56" x14ac:dyDescent="0.25">
      <c r="A147" s="1">
        <v>39356</v>
      </c>
      <c r="B147">
        <f>B148</f>
        <v>145.43</v>
      </c>
      <c r="C147">
        <v>52112217</v>
      </c>
      <c r="D147" s="26">
        <v>549707314</v>
      </c>
      <c r="E147" s="17">
        <v>93.9</v>
      </c>
      <c r="F147" s="17">
        <v>108.7</v>
      </c>
      <c r="G147" s="17">
        <v>115.4</v>
      </c>
      <c r="H147" s="17">
        <v>92.8</v>
      </c>
      <c r="I147" s="17">
        <v>58.9</v>
      </c>
      <c r="J147" s="17">
        <v>145.30000000000001</v>
      </c>
      <c r="K147" s="17">
        <v>138.4</v>
      </c>
      <c r="L147" s="17">
        <v>159.4</v>
      </c>
      <c r="M147" s="17">
        <v>111.2</v>
      </c>
      <c r="N147" s="17">
        <v>94.4</v>
      </c>
      <c r="O147" s="17">
        <v>103.9</v>
      </c>
      <c r="P147" s="17">
        <v>100.2</v>
      </c>
      <c r="Q147" s="17">
        <v>113.5</v>
      </c>
      <c r="R147" s="17">
        <v>81.8</v>
      </c>
      <c r="S147" s="17">
        <v>110.1</v>
      </c>
      <c r="T147" s="17">
        <v>94</v>
      </c>
      <c r="U147" s="17">
        <v>111.3</v>
      </c>
      <c r="V147" s="17">
        <v>100.3</v>
      </c>
      <c r="W147" s="17">
        <v>155.69999999999999</v>
      </c>
      <c r="X147" s="17">
        <v>119.6</v>
      </c>
      <c r="Y147" s="17">
        <v>115.4</v>
      </c>
      <c r="Z147" s="17">
        <v>113</v>
      </c>
      <c r="AA147" s="17">
        <v>57.2</v>
      </c>
      <c r="AB147" s="17">
        <v>102.5</v>
      </c>
      <c r="AC147" s="17">
        <v>116</v>
      </c>
      <c r="AD147">
        <v>4881</v>
      </c>
      <c r="AE147">
        <v>15060</v>
      </c>
      <c r="AF147">
        <v>4791</v>
      </c>
      <c r="AG147">
        <v>7512</v>
      </c>
      <c r="AH147" s="22">
        <v>92.677385223510427</v>
      </c>
      <c r="AI147" s="22">
        <v>64.3</v>
      </c>
      <c r="AJ147" s="22">
        <v>69.400000000000006</v>
      </c>
      <c r="AK147" s="17">
        <v>75.099999999999994</v>
      </c>
      <c r="AL147" s="17">
        <v>69.3</v>
      </c>
      <c r="AM147" s="17">
        <v>77.099999999999994</v>
      </c>
      <c r="AN147" s="17">
        <v>53.9</v>
      </c>
      <c r="AO147" s="17">
        <v>51.1</v>
      </c>
      <c r="AP147" s="17">
        <v>58</v>
      </c>
      <c r="AQ147" s="17">
        <v>39</v>
      </c>
      <c r="AR147" s="17">
        <v>58.4</v>
      </c>
      <c r="AS147" s="17">
        <v>78.5</v>
      </c>
      <c r="AT147" s="27">
        <v>79.099999999999994</v>
      </c>
      <c r="AU147">
        <v>117.95</v>
      </c>
      <c r="AV147">
        <v>145.97999999999999</v>
      </c>
      <c r="AW147">
        <v>793</v>
      </c>
      <c r="AX147" s="22">
        <v>143.12689500053034</v>
      </c>
      <c r="AY147">
        <v>3567944</v>
      </c>
      <c r="AZ147">
        <v>1751338</v>
      </c>
      <c r="BA147">
        <v>4760904</v>
      </c>
      <c r="BB147">
        <v>1343206</v>
      </c>
      <c r="BC147">
        <v>1403441</v>
      </c>
      <c r="BD147">
        <v>147406</v>
      </c>
    </row>
    <row r="148" spans="1:56" x14ac:dyDescent="0.25">
      <c r="A148" s="1">
        <v>39387</v>
      </c>
      <c r="B148">
        <f>B149</f>
        <v>145.43</v>
      </c>
      <c r="C148">
        <v>52112217</v>
      </c>
      <c r="D148" s="26">
        <v>549707314</v>
      </c>
      <c r="E148" s="17">
        <v>92</v>
      </c>
      <c r="F148" s="17">
        <v>103.1</v>
      </c>
      <c r="G148" s="17">
        <v>101.5</v>
      </c>
      <c r="H148" s="17">
        <v>96.5</v>
      </c>
      <c r="I148" s="17">
        <v>57.4</v>
      </c>
      <c r="J148" s="17">
        <v>136.69999999999999</v>
      </c>
      <c r="K148" s="17">
        <v>131.69999999999999</v>
      </c>
      <c r="L148" s="17">
        <v>158.69999999999999</v>
      </c>
      <c r="M148" s="17">
        <v>101.9</v>
      </c>
      <c r="N148" s="17">
        <v>91.6</v>
      </c>
      <c r="O148" s="17">
        <v>94.3</v>
      </c>
      <c r="P148" s="17">
        <v>98.8</v>
      </c>
      <c r="Q148" s="17">
        <v>104.2</v>
      </c>
      <c r="R148" s="17">
        <v>83.2</v>
      </c>
      <c r="S148" s="17">
        <v>106.2</v>
      </c>
      <c r="T148" s="17">
        <v>89.3</v>
      </c>
      <c r="U148" s="17">
        <v>107.3</v>
      </c>
      <c r="V148" s="17">
        <v>95.6</v>
      </c>
      <c r="W148" s="17">
        <v>162.80000000000001</v>
      </c>
      <c r="X148" s="17">
        <v>114.2</v>
      </c>
      <c r="Y148" s="17">
        <v>109.9</v>
      </c>
      <c r="Z148" s="17">
        <v>104.7</v>
      </c>
      <c r="AA148" s="17">
        <v>55.7</v>
      </c>
      <c r="AB148" s="17">
        <v>103.8</v>
      </c>
      <c r="AC148" s="17">
        <v>111.5</v>
      </c>
      <c r="AD148">
        <v>5106</v>
      </c>
      <c r="AE148">
        <v>15135</v>
      </c>
      <c r="AF148">
        <v>4755</v>
      </c>
      <c r="AG148">
        <v>7769</v>
      </c>
      <c r="AH148" s="22">
        <v>87.238660196130255</v>
      </c>
      <c r="AI148" s="22">
        <v>65.7</v>
      </c>
      <c r="AJ148" s="22">
        <v>69.5</v>
      </c>
      <c r="AK148" s="17">
        <v>74.599999999999994</v>
      </c>
      <c r="AL148" s="17">
        <v>69.599999999999994</v>
      </c>
      <c r="AM148" s="17">
        <v>87.9</v>
      </c>
      <c r="AN148" s="17">
        <v>56.2</v>
      </c>
      <c r="AO148" s="17">
        <v>49.2</v>
      </c>
      <c r="AP148" s="17">
        <v>56.6</v>
      </c>
      <c r="AQ148" s="17">
        <v>43.2</v>
      </c>
      <c r="AR148" s="17">
        <v>59.7</v>
      </c>
      <c r="AS148" s="17">
        <v>75.900000000000006</v>
      </c>
      <c r="AT148" s="27">
        <v>79.5</v>
      </c>
      <c r="AU148">
        <v>103.66</v>
      </c>
      <c r="AV148">
        <v>137.58000000000001</v>
      </c>
      <c r="AW148">
        <v>768</v>
      </c>
      <c r="AX148" s="22">
        <v>133.84653244228505</v>
      </c>
      <c r="AY148">
        <v>3606481</v>
      </c>
      <c r="AZ148">
        <v>1749805</v>
      </c>
      <c r="BA148">
        <v>4781086</v>
      </c>
      <c r="BB148">
        <v>1347328</v>
      </c>
      <c r="BC148">
        <v>1401539</v>
      </c>
      <c r="BD148">
        <v>144426</v>
      </c>
    </row>
    <row r="149" spans="1:56" x14ac:dyDescent="0.25">
      <c r="A149" s="1">
        <v>39417</v>
      </c>
      <c r="B149" s="2">
        <f>VLOOKUP(A149,T!$B$8:$C$95,2,FALSE)</f>
        <v>145.43</v>
      </c>
      <c r="C149">
        <v>52112217</v>
      </c>
      <c r="D149" s="26">
        <v>549707314</v>
      </c>
      <c r="E149" s="17">
        <v>98.6</v>
      </c>
      <c r="F149" s="17">
        <v>92.3</v>
      </c>
      <c r="G149" s="17">
        <v>89.7</v>
      </c>
      <c r="H149" s="17">
        <v>106.7</v>
      </c>
      <c r="I149" s="17">
        <v>52.4</v>
      </c>
      <c r="J149" s="17">
        <v>108.9</v>
      </c>
      <c r="K149" s="17">
        <v>78.900000000000006</v>
      </c>
      <c r="L149" s="17">
        <v>109.1</v>
      </c>
      <c r="M149" s="17">
        <v>94.2</v>
      </c>
      <c r="N149" s="17">
        <v>93.1</v>
      </c>
      <c r="O149" s="17">
        <v>93.9</v>
      </c>
      <c r="P149" s="17">
        <v>90.5</v>
      </c>
      <c r="Q149" s="17">
        <v>94.2</v>
      </c>
      <c r="R149" s="17">
        <v>74.7</v>
      </c>
      <c r="S149" s="17">
        <v>91.4</v>
      </c>
      <c r="T149" s="17">
        <v>84.2</v>
      </c>
      <c r="U149" s="17">
        <v>104.5</v>
      </c>
      <c r="V149" s="17">
        <v>85.5</v>
      </c>
      <c r="W149" s="17">
        <v>132</v>
      </c>
      <c r="X149" s="17">
        <v>93.2</v>
      </c>
      <c r="Y149" s="17">
        <v>100.7</v>
      </c>
      <c r="Z149" s="17">
        <v>81.7</v>
      </c>
      <c r="AA149" s="17">
        <v>45</v>
      </c>
      <c r="AB149" s="17">
        <v>92.9</v>
      </c>
      <c r="AC149" s="17">
        <v>88.5</v>
      </c>
      <c r="AD149">
        <v>5163</v>
      </c>
      <c r="AE149">
        <v>15015</v>
      </c>
      <c r="AF149">
        <v>4632</v>
      </c>
      <c r="AG149">
        <v>7617</v>
      </c>
      <c r="AH149" s="22">
        <v>79.858612485365754</v>
      </c>
      <c r="AI149" s="22">
        <v>89.3</v>
      </c>
      <c r="AJ149" s="22">
        <v>82.8</v>
      </c>
      <c r="AK149" s="17">
        <v>76.3</v>
      </c>
      <c r="AL149" s="17">
        <v>89.3</v>
      </c>
      <c r="AM149" s="17">
        <v>162.69999999999999</v>
      </c>
      <c r="AN149" s="17">
        <v>79.099999999999994</v>
      </c>
      <c r="AO149" s="17">
        <v>57.2</v>
      </c>
      <c r="AP149" s="17">
        <v>87.3</v>
      </c>
      <c r="AQ149" s="17">
        <v>66.599999999999994</v>
      </c>
      <c r="AR149" s="17">
        <v>97.7</v>
      </c>
      <c r="AS149" s="17">
        <v>72.900000000000006</v>
      </c>
      <c r="AT149" s="27">
        <v>66.599999999999994</v>
      </c>
      <c r="AU149">
        <v>102.57</v>
      </c>
      <c r="AV149">
        <v>119.62</v>
      </c>
      <c r="AW149">
        <v>683</v>
      </c>
      <c r="AX149" s="22">
        <v>129.17309733819741</v>
      </c>
      <c r="AY149">
        <v>3605622</v>
      </c>
      <c r="AZ149">
        <v>1740941</v>
      </c>
      <c r="BA149">
        <v>4781458</v>
      </c>
      <c r="BB149">
        <v>1346947</v>
      </c>
      <c r="BC149">
        <v>1368456</v>
      </c>
      <c r="BD149">
        <v>149524</v>
      </c>
    </row>
    <row r="150" spans="1:56" x14ac:dyDescent="0.25">
      <c r="A150" s="1">
        <v>39448</v>
      </c>
      <c r="B150">
        <f>B151</f>
        <v>143.13999999999999</v>
      </c>
      <c r="C150">
        <v>58933347</v>
      </c>
      <c r="D150" s="25">
        <v>645300182</v>
      </c>
      <c r="E150" s="17">
        <v>95.1</v>
      </c>
      <c r="F150" s="17">
        <v>94.8</v>
      </c>
      <c r="G150" s="17">
        <v>90.5</v>
      </c>
      <c r="H150" s="17">
        <v>90.8</v>
      </c>
      <c r="I150" s="17">
        <v>62.4</v>
      </c>
      <c r="J150" s="17">
        <v>115.1</v>
      </c>
      <c r="K150" s="17">
        <v>85.4</v>
      </c>
      <c r="L150" s="17">
        <v>112.6</v>
      </c>
      <c r="M150" s="17">
        <v>100</v>
      </c>
      <c r="N150" s="17">
        <v>94.9</v>
      </c>
      <c r="O150" s="17">
        <v>90</v>
      </c>
      <c r="P150" s="17">
        <v>95.6</v>
      </c>
      <c r="Q150" s="17">
        <v>98.6</v>
      </c>
      <c r="R150" s="17">
        <v>62.4</v>
      </c>
      <c r="S150" s="17">
        <v>101</v>
      </c>
      <c r="T150" s="17">
        <v>88.8</v>
      </c>
      <c r="U150" s="17">
        <v>108.6</v>
      </c>
      <c r="V150" s="17">
        <v>90.8</v>
      </c>
      <c r="W150" s="17">
        <v>108.7</v>
      </c>
      <c r="X150" s="17">
        <v>102.4</v>
      </c>
      <c r="Y150" s="17">
        <v>97.7</v>
      </c>
      <c r="Z150" s="17">
        <v>99.8</v>
      </c>
      <c r="AA150" s="17">
        <v>70.599999999999994</v>
      </c>
      <c r="AB150" s="17">
        <v>83.8</v>
      </c>
      <c r="AC150" s="17">
        <v>99.4</v>
      </c>
      <c r="AD150">
        <v>5249</v>
      </c>
      <c r="AE150">
        <v>14263</v>
      </c>
      <c r="AF150">
        <v>4672</v>
      </c>
      <c r="AG150">
        <v>8141</v>
      </c>
      <c r="AH150" s="22">
        <v>86.014947064969718</v>
      </c>
      <c r="AI150" s="22">
        <v>64.5</v>
      </c>
      <c r="AJ150" s="22">
        <v>66.400000000000006</v>
      </c>
      <c r="AK150" s="17">
        <v>73.7</v>
      </c>
      <c r="AL150" s="17">
        <v>68.7</v>
      </c>
      <c r="AM150" s="17">
        <v>71.400000000000006</v>
      </c>
      <c r="AN150" s="17">
        <v>57.4</v>
      </c>
      <c r="AO150" s="17">
        <v>51.4</v>
      </c>
      <c r="AP150" s="17">
        <v>99.1</v>
      </c>
      <c r="AQ150" s="17">
        <v>39</v>
      </c>
      <c r="AR150" s="17">
        <v>57.7</v>
      </c>
      <c r="AS150" s="17">
        <v>70.400000000000006</v>
      </c>
      <c r="AT150" s="27">
        <v>69.2</v>
      </c>
      <c r="AU150">
        <v>93.55</v>
      </c>
      <c r="AV150">
        <v>138.54</v>
      </c>
      <c r="AW150">
        <v>683</v>
      </c>
      <c r="AX150" s="22">
        <v>129.39840772783018</v>
      </c>
      <c r="AY150">
        <v>3626600</v>
      </c>
      <c r="AZ150">
        <v>1744319</v>
      </c>
      <c r="BA150">
        <v>4803459</v>
      </c>
      <c r="BB150">
        <v>1352936</v>
      </c>
      <c r="BC150">
        <v>1362486</v>
      </c>
      <c r="BD150">
        <v>145339</v>
      </c>
    </row>
    <row r="151" spans="1:56" x14ac:dyDescent="0.25">
      <c r="A151" s="1">
        <v>39479</v>
      </c>
      <c r="B151">
        <f>B152</f>
        <v>143.13999999999999</v>
      </c>
      <c r="C151">
        <v>58933347</v>
      </c>
      <c r="D151" s="26">
        <v>645300182</v>
      </c>
      <c r="E151" s="17">
        <v>88.6</v>
      </c>
      <c r="F151" s="17">
        <v>91.2</v>
      </c>
      <c r="G151" s="17">
        <v>82.9</v>
      </c>
      <c r="H151" s="17">
        <v>74.5</v>
      </c>
      <c r="I151" s="17">
        <v>92.1</v>
      </c>
      <c r="J151" s="17">
        <v>127.7</v>
      </c>
      <c r="K151" s="17">
        <v>92.7</v>
      </c>
      <c r="L151" s="17">
        <v>117.3</v>
      </c>
      <c r="M151" s="17">
        <v>104.2</v>
      </c>
      <c r="N151" s="17">
        <v>90.5</v>
      </c>
      <c r="O151" s="17">
        <v>84.5</v>
      </c>
      <c r="P151" s="17">
        <v>87.8</v>
      </c>
      <c r="Q151" s="17">
        <v>89.8</v>
      </c>
      <c r="R151" s="17">
        <v>52.9</v>
      </c>
      <c r="S151" s="17">
        <v>95.6</v>
      </c>
      <c r="T151" s="17">
        <v>83.6</v>
      </c>
      <c r="U151" s="17">
        <v>103.3</v>
      </c>
      <c r="V151" s="17">
        <v>92.8</v>
      </c>
      <c r="W151" s="17">
        <v>120.3</v>
      </c>
      <c r="X151" s="17">
        <v>99.1</v>
      </c>
      <c r="Y151" s="17">
        <v>106.4</v>
      </c>
      <c r="Z151" s="17">
        <v>99</v>
      </c>
      <c r="AA151" s="17">
        <v>65.5</v>
      </c>
      <c r="AB151" s="17">
        <v>82</v>
      </c>
      <c r="AC151" s="17">
        <v>88.3</v>
      </c>
      <c r="AD151">
        <v>5214</v>
      </c>
      <c r="AE151">
        <v>14341</v>
      </c>
      <c r="AF151">
        <v>4601</v>
      </c>
      <c r="AG151">
        <v>7965</v>
      </c>
      <c r="AH151" s="22">
        <v>82.389130380049579</v>
      </c>
      <c r="AI151" s="22">
        <v>60</v>
      </c>
      <c r="AJ151" s="22">
        <v>62.2</v>
      </c>
      <c r="AK151" s="17">
        <v>71.3</v>
      </c>
      <c r="AL151" s="17">
        <v>66.5</v>
      </c>
      <c r="AM151" s="17">
        <v>60.6</v>
      </c>
      <c r="AN151" s="17">
        <v>49.9</v>
      </c>
      <c r="AO151" s="17">
        <v>46.7</v>
      </c>
      <c r="AP151" s="17">
        <v>96</v>
      </c>
      <c r="AQ151" s="17">
        <v>41.2</v>
      </c>
      <c r="AR151" s="17">
        <v>49.1</v>
      </c>
      <c r="AS151" s="17">
        <v>67.099999999999994</v>
      </c>
      <c r="AT151" s="27">
        <v>63</v>
      </c>
      <c r="AU151">
        <v>89.86</v>
      </c>
      <c r="AV151">
        <v>129</v>
      </c>
      <c r="AW151">
        <v>738</v>
      </c>
      <c r="AX151" s="22">
        <v>122.94126482654575</v>
      </c>
      <c r="AY151">
        <v>3643615</v>
      </c>
      <c r="AZ151">
        <v>1749358</v>
      </c>
      <c r="BA151">
        <v>4819305</v>
      </c>
      <c r="BB151">
        <v>1356239</v>
      </c>
      <c r="BC151">
        <v>1393975</v>
      </c>
      <c r="BD151">
        <v>133921</v>
      </c>
    </row>
    <row r="152" spans="1:56" x14ac:dyDescent="0.25">
      <c r="A152" s="1">
        <v>39508</v>
      </c>
      <c r="B152" s="2">
        <f>VLOOKUP(A152,T!$B$8:$C$95,2,FALSE)</f>
        <v>143.13999999999999</v>
      </c>
      <c r="C152">
        <v>58933347</v>
      </c>
      <c r="D152" s="26">
        <v>645300182</v>
      </c>
      <c r="E152" s="17">
        <v>94</v>
      </c>
      <c r="F152" s="17">
        <v>98</v>
      </c>
      <c r="G152" s="17">
        <v>85.4</v>
      </c>
      <c r="H152" s="17">
        <v>74.400000000000006</v>
      </c>
      <c r="I152" s="17">
        <v>162.6</v>
      </c>
      <c r="J152" s="17">
        <v>133.80000000000001</v>
      </c>
      <c r="K152" s="17">
        <v>105.2</v>
      </c>
      <c r="L152" s="17">
        <v>119.5</v>
      </c>
      <c r="M152" s="17">
        <v>107</v>
      </c>
      <c r="N152" s="17">
        <v>95</v>
      </c>
      <c r="O152" s="17">
        <v>84.2</v>
      </c>
      <c r="P152" s="17">
        <v>95.9</v>
      </c>
      <c r="Q152" s="17">
        <v>91.7</v>
      </c>
      <c r="R152" s="17">
        <v>73.5</v>
      </c>
      <c r="S152" s="17">
        <v>101.3</v>
      </c>
      <c r="T152" s="17">
        <v>91.7</v>
      </c>
      <c r="U152" s="17">
        <v>111.4</v>
      </c>
      <c r="V152" s="17">
        <v>96.3</v>
      </c>
      <c r="W152" s="17">
        <v>132.1</v>
      </c>
      <c r="X152" s="17">
        <v>107.1</v>
      </c>
      <c r="Y152" s="17">
        <v>114.1</v>
      </c>
      <c r="Z152" s="17">
        <v>110.2</v>
      </c>
      <c r="AA152" s="17">
        <v>76.099999999999994</v>
      </c>
      <c r="AB152" s="17">
        <v>79.599999999999994</v>
      </c>
      <c r="AC152" s="17">
        <v>101.5</v>
      </c>
      <c r="AD152">
        <v>5267</v>
      </c>
      <c r="AE152">
        <v>14930</v>
      </c>
      <c r="AF152">
        <v>4551</v>
      </c>
      <c r="AG152">
        <v>7693</v>
      </c>
      <c r="AH152" s="22">
        <v>88.809847426262309</v>
      </c>
      <c r="AI152" s="22">
        <v>67.5</v>
      </c>
      <c r="AJ152" s="22">
        <v>69.7</v>
      </c>
      <c r="AK152" s="17">
        <v>76.3</v>
      </c>
      <c r="AL152" s="17">
        <v>75.3</v>
      </c>
      <c r="AM152" s="17">
        <v>70.900000000000006</v>
      </c>
      <c r="AN152" s="17">
        <v>54.4</v>
      </c>
      <c r="AO152" s="17">
        <v>52.3</v>
      </c>
      <c r="AP152" s="17">
        <v>82.6</v>
      </c>
      <c r="AQ152" s="17">
        <v>47.6</v>
      </c>
      <c r="AR152" s="17">
        <v>59.6</v>
      </c>
      <c r="AS152" s="17">
        <v>75.599999999999994</v>
      </c>
      <c r="AT152" s="27">
        <v>65.900000000000006</v>
      </c>
      <c r="AU152">
        <v>86.45</v>
      </c>
      <c r="AV152">
        <v>121.45</v>
      </c>
      <c r="AW152">
        <v>750</v>
      </c>
      <c r="AX152" s="22">
        <v>133.98249885271039</v>
      </c>
      <c r="AY152">
        <v>3673831</v>
      </c>
      <c r="AZ152">
        <v>1761998</v>
      </c>
      <c r="BA152">
        <v>4838775</v>
      </c>
      <c r="BB152">
        <v>1364268</v>
      </c>
      <c r="BC152">
        <v>1410733</v>
      </c>
      <c r="BD152">
        <v>148365</v>
      </c>
    </row>
    <row r="153" spans="1:56" x14ac:dyDescent="0.25">
      <c r="A153" s="1">
        <v>39539</v>
      </c>
      <c r="B153">
        <f>B154</f>
        <v>149.69</v>
      </c>
      <c r="C153">
        <v>58933347</v>
      </c>
      <c r="D153" s="26">
        <v>645300182</v>
      </c>
      <c r="E153" s="17">
        <v>91.4</v>
      </c>
      <c r="F153" s="17">
        <v>99.7</v>
      </c>
      <c r="G153" s="17">
        <v>88.8</v>
      </c>
      <c r="H153" s="17">
        <v>74.900000000000006</v>
      </c>
      <c r="I153" s="17">
        <v>198.5</v>
      </c>
      <c r="J153" s="17">
        <v>135.69999999999999</v>
      </c>
      <c r="K153" s="17">
        <v>112.5</v>
      </c>
      <c r="L153" s="17">
        <v>117.8</v>
      </c>
      <c r="M153" s="17">
        <v>100.8</v>
      </c>
      <c r="N153" s="17">
        <v>92.8</v>
      </c>
      <c r="O153" s="17">
        <v>88.4</v>
      </c>
      <c r="P153" s="17">
        <v>95.4</v>
      </c>
      <c r="Q153" s="17">
        <v>86.7</v>
      </c>
      <c r="R153" s="17">
        <v>88</v>
      </c>
      <c r="S153" s="17">
        <v>105.3</v>
      </c>
      <c r="T153" s="17">
        <v>90.3</v>
      </c>
      <c r="U153" s="17">
        <v>110.1</v>
      </c>
      <c r="V153" s="17">
        <v>99.6</v>
      </c>
      <c r="W153" s="17">
        <v>137.80000000000001</v>
      </c>
      <c r="X153" s="17">
        <v>105.8</v>
      </c>
      <c r="Y153" s="17">
        <v>112.5</v>
      </c>
      <c r="Z153" s="17">
        <v>112.6</v>
      </c>
      <c r="AA153" s="17">
        <v>83.2</v>
      </c>
      <c r="AB153" s="17">
        <v>88.1</v>
      </c>
      <c r="AC153" s="17">
        <v>99.8</v>
      </c>
      <c r="AD153">
        <v>5233</v>
      </c>
      <c r="AE153">
        <v>14802</v>
      </c>
      <c r="AF153">
        <v>4494</v>
      </c>
      <c r="AG153">
        <v>7751</v>
      </c>
      <c r="AH153" s="22">
        <v>88.137560582600045</v>
      </c>
      <c r="AI153" s="22">
        <v>64.3</v>
      </c>
      <c r="AJ153" s="22">
        <v>69.2</v>
      </c>
      <c r="AK153" s="17">
        <v>74.400000000000006</v>
      </c>
      <c r="AL153" s="17">
        <v>68.599999999999994</v>
      </c>
      <c r="AM153" s="17">
        <v>78.599999999999994</v>
      </c>
      <c r="AN153" s="17">
        <v>55.9</v>
      </c>
      <c r="AO153" s="17">
        <v>52.6</v>
      </c>
      <c r="AP153" s="17">
        <v>74.400000000000006</v>
      </c>
      <c r="AQ153" s="17">
        <v>45.2</v>
      </c>
      <c r="AR153" s="17">
        <v>53.4</v>
      </c>
      <c r="AS153" s="17">
        <v>80</v>
      </c>
      <c r="AT153" s="27">
        <v>68.900000000000006</v>
      </c>
      <c r="AU153">
        <v>93.81</v>
      </c>
      <c r="AV153">
        <v>123.39</v>
      </c>
      <c r="AW153">
        <v>778</v>
      </c>
      <c r="AX153" s="22">
        <v>136.3475738112125</v>
      </c>
      <c r="AY153">
        <v>3708904</v>
      </c>
      <c r="AZ153">
        <v>1780520</v>
      </c>
      <c r="BA153">
        <v>4862767</v>
      </c>
      <c r="BB153">
        <v>1373917</v>
      </c>
      <c r="BC153">
        <v>1419697</v>
      </c>
      <c r="BD153">
        <v>149626</v>
      </c>
    </row>
    <row r="154" spans="1:56" x14ac:dyDescent="0.25">
      <c r="A154" s="1">
        <v>39569</v>
      </c>
      <c r="B154">
        <f>B155</f>
        <v>149.69</v>
      </c>
      <c r="C154">
        <v>58933347</v>
      </c>
      <c r="D154" s="26">
        <v>645300182</v>
      </c>
      <c r="E154" s="17">
        <v>99.6</v>
      </c>
      <c r="F154" s="17">
        <v>102.6</v>
      </c>
      <c r="G154" s="17">
        <v>100.7</v>
      </c>
      <c r="H154" s="17">
        <v>76</v>
      </c>
      <c r="I154" s="17">
        <v>184.5</v>
      </c>
      <c r="J154" s="17">
        <v>131.9</v>
      </c>
      <c r="K154" s="17">
        <v>113</v>
      </c>
      <c r="L154" s="17">
        <v>110.6</v>
      </c>
      <c r="M154" s="17">
        <v>99.9</v>
      </c>
      <c r="N154" s="17">
        <v>97.3</v>
      </c>
      <c r="O154" s="17">
        <v>101.2</v>
      </c>
      <c r="P154" s="17">
        <v>91.7</v>
      </c>
      <c r="Q154" s="17">
        <v>91.3</v>
      </c>
      <c r="R154" s="17">
        <v>93.7</v>
      </c>
      <c r="S154" s="17">
        <v>106.6</v>
      </c>
      <c r="T154" s="17">
        <v>92.6</v>
      </c>
      <c r="U154" s="17">
        <v>111.8</v>
      </c>
      <c r="V154" s="17">
        <v>97.5</v>
      </c>
      <c r="W154" s="17">
        <v>130.30000000000001</v>
      </c>
      <c r="X154" s="17">
        <v>102.5</v>
      </c>
      <c r="Y154" s="17">
        <v>111.3</v>
      </c>
      <c r="Z154" s="17">
        <v>110.6</v>
      </c>
      <c r="AA154" s="17">
        <v>80</v>
      </c>
      <c r="AB154" s="17">
        <v>85.3</v>
      </c>
      <c r="AC154" s="17">
        <v>95</v>
      </c>
      <c r="AD154">
        <v>5119</v>
      </c>
      <c r="AE154">
        <v>15087</v>
      </c>
      <c r="AF154">
        <v>4513</v>
      </c>
      <c r="AG154">
        <v>7912</v>
      </c>
      <c r="AH154" s="22">
        <v>90.75872389440687</v>
      </c>
      <c r="AI154" s="22">
        <v>70.3</v>
      </c>
      <c r="AJ154" s="22">
        <v>72.3</v>
      </c>
      <c r="AK154" s="17">
        <v>78.900000000000006</v>
      </c>
      <c r="AL154" s="17">
        <v>72.3</v>
      </c>
      <c r="AM154" s="17">
        <v>95.9</v>
      </c>
      <c r="AN154" s="17">
        <v>63.2</v>
      </c>
      <c r="AO154" s="17">
        <v>55.3</v>
      </c>
      <c r="AP154" s="17">
        <v>70.5</v>
      </c>
      <c r="AQ154" s="17">
        <v>51</v>
      </c>
      <c r="AR154" s="17">
        <v>63.4</v>
      </c>
      <c r="AS154" s="17">
        <v>76.7</v>
      </c>
      <c r="AT154" s="27">
        <v>74.099999999999994</v>
      </c>
      <c r="AU154">
        <v>123</v>
      </c>
      <c r="AV154">
        <v>152.87</v>
      </c>
      <c r="AW154">
        <v>759</v>
      </c>
      <c r="AX154" s="22">
        <v>138.02979368971035</v>
      </c>
      <c r="AY154">
        <v>3729491</v>
      </c>
      <c r="AZ154">
        <v>1789468</v>
      </c>
      <c r="BA154">
        <v>4872613</v>
      </c>
      <c r="BB154">
        <v>1380367</v>
      </c>
      <c r="BC154">
        <v>1426804</v>
      </c>
      <c r="BD154">
        <v>147429</v>
      </c>
    </row>
    <row r="155" spans="1:56" x14ac:dyDescent="0.25">
      <c r="A155" s="1">
        <v>39600</v>
      </c>
      <c r="B155" s="2">
        <f>VLOOKUP(A155,T!$B$8:$C$95,2,FALSE)</f>
        <v>149.69</v>
      </c>
      <c r="C155">
        <v>58933347</v>
      </c>
      <c r="D155" s="26">
        <v>645300182</v>
      </c>
      <c r="E155" s="17">
        <v>98.5</v>
      </c>
      <c r="F155" s="17">
        <v>103.6</v>
      </c>
      <c r="G155" s="17">
        <v>102.2</v>
      </c>
      <c r="H155" s="17">
        <v>73.2</v>
      </c>
      <c r="I155" s="17">
        <v>175.9</v>
      </c>
      <c r="J155" s="17">
        <v>132.5</v>
      </c>
      <c r="K155" s="17">
        <v>114.5</v>
      </c>
      <c r="L155" s="17">
        <v>104</v>
      </c>
      <c r="M155" s="17">
        <v>98.8</v>
      </c>
      <c r="N155" s="17">
        <v>96.3</v>
      </c>
      <c r="O155" s="17">
        <v>101.6</v>
      </c>
      <c r="P155" s="17">
        <v>91.8</v>
      </c>
      <c r="Q155" s="17">
        <v>93.7</v>
      </c>
      <c r="R155" s="17">
        <v>91.8</v>
      </c>
      <c r="S155" s="17">
        <v>107.7</v>
      </c>
      <c r="T155" s="17">
        <v>95.1</v>
      </c>
      <c r="U155" s="17">
        <v>111.7</v>
      </c>
      <c r="V155" s="17">
        <v>99.7</v>
      </c>
      <c r="W155" s="17">
        <v>137.69999999999999</v>
      </c>
      <c r="X155" s="17">
        <v>100.9</v>
      </c>
      <c r="Y155" s="17">
        <v>112.6</v>
      </c>
      <c r="Z155" s="17">
        <v>115.9</v>
      </c>
      <c r="AA155" s="17">
        <v>81.5</v>
      </c>
      <c r="AB155" s="17">
        <v>84.6</v>
      </c>
      <c r="AC155" s="17">
        <v>107.1</v>
      </c>
      <c r="AD155">
        <v>4829</v>
      </c>
      <c r="AE155">
        <v>15144</v>
      </c>
      <c r="AF155">
        <v>4535</v>
      </c>
      <c r="AG155">
        <v>7621</v>
      </c>
      <c r="AH155" s="22">
        <v>92.005098379848164</v>
      </c>
      <c r="AI155" s="22">
        <v>65.5</v>
      </c>
      <c r="AJ155" s="22">
        <v>70.599999999999994</v>
      </c>
      <c r="AK155" s="17">
        <v>78.099999999999994</v>
      </c>
      <c r="AL155" s="17">
        <v>67.5</v>
      </c>
      <c r="AM155" s="17">
        <v>88.9</v>
      </c>
      <c r="AN155" s="17">
        <v>55.8</v>
      </c>
      <c r="AO155" s="17">
        <v>53.3</v>
      </c>
      <c r="AP155" s="17">
        <v>67.8</v>
      </c>
      <c r="AQ155" s="17">
        <v>55</v>
      </c>
      <c r="AR155" s="17">
        <v>57.4</v>
      </c>
      <c r="AS155" s="17">
        <v>81.099999999999994</v>
      </c>
      <c r="AT155" s="27">
        <v>74.5</v>
      </c>
      <c r="AU155">
        <v>111.33</v>
      </c>
      <c r="AV155">
        <v>152.57</v>
      </c>
      <c r="AW155">
        <v>804</v>
      </c>
      <c r="AX155" s="22">
        <v>137.68112808564442</v>
      </c>
      <c r="AY155">
        <v>3758490</v>
      </c>
      <c r="AZ155">
        <v>1803017</v>
      </c>
      <c r="BA155">
        <v>4892414</v>
      </c>
      <c r="BB155">
        <v>1389749</v>
      </c>
      <c r="BC155">
        <v>1425086</v>
      </c>
      <c r="BD155">
        <v>151144</v>
      </c>
    </row>
    <row r="156" spans="1:56" x14ac:dyDescent="0.25">
      <c r="A156" s="1">
        <v>39630</v>
      </c>
      <c r="B156">
        <f>B157</f>
        <v>154.86000000000001</v>
      </c>
      <c r="C156">
        <v>58933347</v>
      </c>
      <c r="D156" s="26">
        <v>645300182</v>
      </c>
      <c r="E156" s="17">
        <v>104.3</v>
      </c>
      <c r="F156" s="17">
        <v>108.8</v>
      </c>
      <c r="G156" s="17">
        <v>110.6</v>
      </c>
      <c r="H156" s="17">
        <v>73.8</v>
      </c>
      <c r="I156" s="17">
        <v>176.4</v>
      </c>
      <c r="J156" s="17">
        <v>140.80000000000001</v>
      </c>
      <c r="K156" s="17">
        <v>127.9</v>
      </c>
      <c r="L156" s="17">
        <v>116.9</v>
      </c>
      <c r="M156" s="17">
        <v>96.5</v>
      </c>
      <c r="N156" s="17">
        <v>99.4</v>
      </c>
      <c r="O156" s="17">
        <v>105.4</v>
      </c>
      <c r="P156" s="17">
        <v>88.6</v>
      </c>
      <c r="Q156" s="17">
        <v>106.9</v>
      </c>
      <c r="R156" s="17">
        <v>97</v>
      </c>
      <c r="S156" s="17">
        <v>112.5</v>
      </c>
      <c r="T156" s="17">
        <v>100.3</v>
      </c>
      <c r="U156" s="17">
        <v>117.3</v>
      </c>
      <c r="V156" s="17">
        <v>106.2</v>
      </c>
      <c r="W156" s="17">
        <v>138.69999999999999</v>
      </c>
      <c r="X156" s="17">
        <v>104.4</v>
      </c>
      <c r="Y156" s="17">
        <v>117.4</v>
      </c>
      <c r="Z156" s="17">
        <v>120.5</v>
      </c>
      <c r="AA156" s="17">
        <v>80</v>
      </c>
      <c r="AB156" s="17">
        <v>89.6</v>
      </c>
      <c r="AC156" s="17">
        <v>117</v>
      </c>
      <c r="AD156">
        <v>4791</v>
      </c>
      <c r="AE156">
        <v>15562</v>
      </c>
      <c r="AF156">
        <v>4553</v>
      </c>
      <c r="AG156">
        <v>7653</v>
      </c>
      <c r="AH156" s="22">
        <v>98.720413031710649</v>
      </c>
      <c r="AI156" s="22">
        <v>67.7</v>
      </c>
      <c r="AJ156" s="22">
        <v>74</v>
      </c>
      <c r="AK156" s="17">
        <v>82.9</v>
      </c>
      <c r="AL156" s="17">
        <v>70.099999999999994</v>
      </c>
      <c r="AM156" s="17">
        <v>82.2</v>
      </c>
      <c r="AN156" s="17">
        <v>58.9</v>
      </c>
      <c r="AO156" s="17">
        <v>56.4</v>
      </c>
      <c r="AP156" s="17">
        <v>67.2</v>
      </c>
      <c r="AQ156" s="17">
        <v>54.4</v>
      </c>
      <c r="AR156" s="17">
        <v>59.6</v>
      </c>
      <c r="AS156" s="17">
        <v>85.6</v>
      </c>
      <c r="AT156" s="27">
        <v>85.1</v>
      </c>
      <c r="AU156">
        <v>116.82</v>
      </c>
      <c r="AV156">
        <v>158.83000000000001</v>
      </c>
      <c r="AW156">
        <v>786</v>
      </c>
      <c r="AX156" s="22">
        <v>146.31391973768211</v>
      </c>
      <c r="AY156">
        <v>3781705</v>
      </c>
      <c r="AZ156">
        <v>1813136</v>
      </c>
      <c r="BA156">
        <v>4910608</v>
      </c>
      <c r="BB156">
        <v>1395810</v>
      </c>
      <c r="BC156">
        <v>1415867</v>
      </c>
      <c r="BD156">
        <v>155913</v>
      </c>
    </row>
    <row r="157" spans="1:56" x14ac:dyDescent="0.25">
      <c r="A157" s="1">
        <v>39661</v>
      </c>
      <c r="B157">
        <f>B158</f>
        <v>154.86000000000001</v>
      </c>
      <c r="C157">
        <v>58933347</v>
      </c>
      <c r="D157" s="26">
        <v>645300182</v>
      </c>
      <c r="E157" s="17">
        <v>104.1</v>
      </c>
      <c r="F157" s="17">
        <v>107.1</v>
      </c>
      <c r="G157" s="17">
        <v>107.2</v>
      </c>
      <c r="H157" s="17">
        <v>79.400000000000006</v>
      </c>
      <c r="I157" s="17">
        <v>83.2</v>
      </c>
      <c r="J157" s="17">
        <v>137.69999999999999</v>
      </c>
      <c r="K157" s="17">
        <v>126.8</v>
      </c>
      <c r="L157" s="17">
        <v>128.69999999999999</v>
      </c>
      <c r="M157" s="17">
        <v>96.8</v>
      </c>
      <c r="N157" s="17">
        <v>95</v>
      </c>
      <c r="O157" s="17">
        <v>101</v>
      </c>
      <c r="P157" s="17">
        <v>88.6</v>
      </c>
      <c r="Q157" s="17">
        <v>104.5</v>
      </c>
      <c r="R157" s="17">
        <v>105.8</v>
      </c>
      <c r="S157" s="17">
        <v>111.5</v>
      </c>
      <c r="T157" s="17">
        <v>102.6</v>
      </c>
      <c r="U157" s="17">
        <v>116.8</v>
      </c>
      <c r="V157" s="17">
        <v>99.5</v>
      </c>
      <c r="W157" s="17">
        <v>128.80000000000001</v>
      </c>
      <c r="X157" s="17">
        <v>110.8</v>
      </c>
      <c r="Y157" s="17">
        <v>116.4</v>
      </c>
      <c r="Z157" s="17">
        <v>120.5</v>
      </c>
      <c r="AA157" s="17">
        <v>89.3</v>
      </c>
      <c r="AB157" s="17">
        <v>89</v>
      </c>
      <c r="AC157" s="17">
        <v>111.2</v>
      </c>
      <c r="AD157">
        <v>4993</v>
      </c>
      <c r="AE157">
        <v>15765</v>
      </c>
      <c r="AF157">
        <v>4703</v>
      </c>
      <c r="AG157">
        <v>7865</v>
      </c>
      <c r="AH157" s="22">
        <v>98.576891121265902</v>
      </c>
      <c r="AI157" s="22">
        <v>69.599999999999994</v>
      </c>
      <c r="AJ157" s="22">
        <v>72.599999999999994</v>
      </c>
      <c r="AK157" s="17">
        <v>83.1</v>
      </c>
      <c r="AL157" s="17">
        <v>73.400000000000006</v>
      </c>
      <c r="AM157" s="17">
        <v>81.400000000000006</v>
      </c>
      <c r="AN157" s="17">
        <v>59.9</v>
      </c>
      <c r="AO157" s="17">
        <v>55.8</v>
      </c>
      <c r="AP157" s="17">
        <v>73.099999999999994</v>
      </c>
      <c r="AQ157" s="17">
        <v>56.3</v>
      </c>
      <c r="AR157" s="17">
        <v>62</v>
      </c>
      <c r="AS157" s="17">
        <v>78.2</v>
      </c>
      <c r="AT157" s="27">
        <v>79.099999999999994</v>
      </c>
      <c r="AU157">
        <v>110.05</v>
      </c>
      <c r="AV157">
        <v>162.63</v>
      </c>
      <c r="AW157">
        <v>788</v>
      </c>
      <c r="AX157" s="22">
        <v>140.92812858328938</v>
      </c>
      <c r="AY157">
        <v>3808298</v>
      </c>
      <c r="AZ157">
        <v>1823590</v>
      </c>
      <c r="BA157">
        <v>4937341</v>
      </c>
      <c r="BB157">
        <v>1404804</v>
      </c>
      <c r="BC157">
        <v>1435365</v>
      </c>
      <c r="BD157">
        <v>147370</v>
      </c>
    </row>
    <row r="158" spans="1:56" x14ac:dyDescent="0.25">
      <c r="A158" s="1">
        <v>39692</v>
      </c>
      <c r="B158" s="2">
        <f>VLOOKUP(A158,T!$B$8:$C$95,2,FALSE)</f>
        <v>154.86000000000001</v>
      </c>
      <c r="C158">
        <v>58933347</v>
      </c>
      <c r="D158" s="26">
        <v>645300182</v>
      </c>
      <c r="E158" s="17">
        <v>99.9</v>
      </c>
      <c r="F158" s="17">
        <v>107.8</v>
      </c>
      <c r="G158" s="17">
        <v>109.4</v>
      </c>
      <c r="H158" s="17">
        <v>85.3</v>
      </c>
      <c r="I158" s="17">
        <v>56</v>
      </c>
      <c r="J158" s="17">
        <v>135.9</v>
      </c>
      <c r="K158" s="17">
        <v>135.69999999999999</v>
      </c>
      <c r="L158" s="17">
        <v>135.80000000000001</v>
      </c>
      <c r="M158" s="17">
        <v>91.6</v>
      </c>
      <c r="N158" s="17">
        <v>95.7</v>
      </c>
      <c r="O158" s="17">
        <v>102.1</v>
      </c>
      <c r="P158" s="17">
        <v>88.4</v>
      </c>
      <c r="Q158" s="17">
        <v>101.9</v>
      </c>
      <c r="R158" s="17">
        <v>100.8</v>
      </c>
      <c r="S158" s="17">
        <v>108.1</v>
      </c>
      <c r="T158" s="17">
        <v>101.2</v>
      </c>
      <c r="U158" s="17">
        <v>112.8</v>
      </c>
      <c r="V158" s="17">
        <v>99.7</v>
      </c>
      <c r="W158" s="17">
        <v>139.80000000000001</v>
      </c>
      <c r="X158" s="17">
        <v>114.9</v>
      </c>
      <c r="Y158" s="17">
        <v>125.8</v>
      </c>
      <c r="Z158" s="17">
        <v>116.5</v>
      </c>
      <c r="AA158" s="17">
        <v>92.5</v>
      </c>
      <c r="AB158" s="17">
        <v>95.4</v>
      </c>
      <c r="AC158" s="17">
        <v>116.2</v>
      </c>
      <c r="AD158">
        <v>5105</v>
      </c>
      <c r="AE158">
        <v>15577</v>
      </c>
      <c r="AF158">
        <v>4855</v>
      </c>
      <c r="AG158">
        <v>7816</v>
      </c>
      <c r="AH158" s="22">
        <v>96.88484333496983</v>
      </c>
      <c r="AI158" s="22">
        <v>67.599999999999994</v>
      </c>
      <c r="AJ158" s="22">
        <v>74</v>
      </c>
      <c r="AK158" s="17">
        <v>81.7</v>
      </c>
      <c r="AL158" s="17">
        <v>69.900000000000006</v>
      </c>
      <c r="AM158" s="17">
        <v>77.2</v>
      </c>
      <c r="AN158" s="17">
        <v>60.1</v>
      </c>
      <c r="AO158" s="17">
        <v>57.1</v>
      </c>
      <c r="AP158" s="17">
        <v>68.5</v>
      </c>
      <c r="AQ158" s="17">
        <v>61.8</v>
      </c>
      <c r="AR158" s="17">
        <v>58.5</v>
      </c>
      <c r="AS158" s="17">
        <v>86.6</v>
      </c>
      <c r="AT158" s="27">
        <v>81.400000000000006</v>
      </c>
      <c r="AU158">
        <v>113.93</v>
      </c>
      <c r="AV158">
        <v>160.87</v>
      </c>
      <c r="AW158">
        <v>850</v>
      </c>
      <c r="AX158" s="22">
        <v>143.35290686325766</v>
      </c>
      <c r="AY158">
        <v>3856120</v>
      </c>
      <c r="AZ158">
        <v>1835443</v>
      </c>
      <c r="BA158">
        <v>4963441</v>
      </c>
      <c r="BB158">
        <v>1412506</v>
      </c>
      <c r="BC158">
        <v>1444150</v>
      </c>
      <c r="BD158">
        <v>162011</v>
      </c>
    </row>
    <row r="159" spans="1:56" x14ac:dyDescent="0.25">
      <c r="A159" s="1">
        <v>39722</v>
      </c>
      <c r="B159">
        <f>B160</f>
        <v>146.91999999999999</v>
      </c>
      <c r="C159">
        <v>58933347</v>
      </c>
      <c r="D159" s="26">
        <v>645300182</v>
      </c>
      <c r="E159" s="17">
        <v>100.8</v>
      </c>
      <c r="F159" s="17">
        <v>108.9</v>
      </c>
      <c r="G159" s="17">
        <v>111.5</v>
      </c>
      <c r="H159" s="17">
        <v>92.5</v>
      </c>
      <c r="I159" s="17">
        <v>59.2</v>
      </c>
      <c r="J159" s="17">
        <v>139.80000000000001</v>
      </c>
      <c r="K159" s="17">
        <v>139.69999999999999</v>
      </c>
      <c r="L159" s="17">
        <v>140.69999999999999</v>
      </c>
      <c r="M159" s="17">
        <v>96.6</v>
      </c>
      <c r="N159" s="17">
        <v>98.2</v>
      </c>
      <c r="O159" s="17">
        <v>93.9</v>
      </c>
      <c r="P159" s="17">
        <v>98.9</v>
      </c>
      <c r="Q159" s="17">
        <v>95.8</v>
      </c>
      <c r="R159" s="17">
        <v>105.2</v>
      </c>
      <c r="S159" s="17">
        <v>105.2</v>
      </c>
      <c r="T159" s="17">
        <v>104</v>
      </c>
      <c r="U159" s="17">
        <v>115.2</v>
      </c>
      <c r="V159" s="17">
        <v>101.2</v>
      </c>
      <c r="W159" s="17">
        <v>152.1</v>
      </c>
      <c r="X159" s="17">
        <v>120.6</v>
      </c>
      <c r="Y159" s="17">
        <v>125</v>
      </c>
      <c r="Z159" s="17">
        <v>116.5</v>
      </c>
      <c r="AA159" s="17">
        <v>93.7</v>
      </c>
      <c r="AB159" s="17">
        <v>98</v>
      </c>
      <c r="AC159" s="17">
        <v>123.1</v>
      </c>
      <c r="AD159">
        <v>5261</v>
      </c>
      <c r="AE159">
        <v>15794</v>
      </c>
      <c r="AF159">
        <v>4907</v>
      </c>
      <c r="AG159">
        <v>8120</v>
      </c>
      <c r="AH159" s="22">
        <v>99.883695884789176</v>
      </c>
      <c r="AI159" s="22">
        <v>70.7</v>
      </c>
      <c r="AJ159" s="22">
        <v>71.8</v>
      </c>
      <c r="AK159" s="17">
        <v>83.3</v>
      </c>
      <c r="AL159" s="17">
        <v>74.3</v>
      </c>
      <c r="AM159" s="17">
        <v>77.3</v>
      </c>
      <c r="AN159" s="17">
        <v>62.4</v>
      </c>
      <c r="AO159" s="17">
        <v>58.2</v>
      </c>
      <c r="AP159" s="17">
        <v>63.5</v>
      </c>
      <c r="AQ159" s="17">
        <v>55.8</v>
      </c>
      <c r="AR159" s="17">
        <v>65.5</v>
      </c>
      <c r="AS159" s="17">
        <v>72.8</v>
      </c>
      <c r="AT159" s="27">
        <v>82</v>
      </c>
      <c r="AU159">
        <v>107.37</v>
      </c>
      <c r="AV159">
        <v>167.13</v>
      </c>
      <c r="AW159">
        <v>839</v>
      </c>
      <c r="AX159" s="22">
        <v>146.21165331186839</v>
      </c>
      <c r="AY159">
        <v>3864427</v>
      </c>
      <c r="AZ159">
        <v>1844459</v>
      </c>
      <c r="BA159">
        <v>4971594</v>
      </c>
      <c r="BB159">
        <v>1418875</v>
      </c>
      <c r="BC159">
        <v>1447628</v>
      </c>
      <c r="BD159">
        <v>156782</v>
      </c>
    </row>
    <row r="160" spans="1:56" x14ac:dyDescent="0.25">
      <c r="A160" s="1">
        <v>39753</v>
      </c>
      <c r="B160">
        <f>B161</f>
        <v>146.91999999999999</v>
      </c>
      <c r="C160">
        <v>58933347</v>
      </c>
      <c r="D160" s="26">
        <v>645300182</v>
      </c>
      <c r="E160" s="17">
        <v>87.8</v>
      </c>
      <c r="F160" s="17">
        <v>96.7</v>
      </c>
      <c r="G160" s="17">
        <v>101.8</v>
      </c>
      <c r="H160" s="17">
        <v>94.2</v>
      </c>
      <c r="I160" s="17">
        <v>59.3</v>
      </c>
      <c r="J160" s="17">
        <v>124</v>
      </c>
      <c r="K160" s="17">
        <v>124.4</v>
      </c>
      <c r="L160" s="17">
        <v>128.80000000000001</v>
      </c>
      <c r="M160" s="17">
        <v>86.5</v>
      </c>
      <c r="N160" s="17">
        <v>89.7</v>
      </c>
      <c r="O160" s="17">
        <v>94</v>
      </c>
      <c r="P160" s="17">
        <v>93.7</v>
      </c>
      <c r="Q160" s="17">
        <v>90.3</v>
      </c>
      <c r="R160" s="17">
        <v>95.7</v>
      </c>
      <c r="S160" s="17">
        <v>88.6</v>
      </c>
      <c r="T160" s="17">
        <v>92.4</v>
      </c>
      <c r="U160" s="17">
        <v>97.7</v>
      </c>
      <c r="V160" s="17">
        <v>87.7</v>
      </c>
      <c r="W160" s="17">
        <v>127.2</v>
      </c>
      <c r="X160" s="17">
        <v>105.7</v>
      </c>
      <c r="Y160" s="17">
        <v>103.4</v>
      </c>
      <c r="Z160" s="17">
        <v>85.1</v>
      </c>
      <c r="AA160" s="17">
        <v>96.3</v>
      </c>
      <c r="AB160" s="17">
        <v>91.1</v>
      </c>
      <c r="AC160" s="17">
        <v>103.5</v>
      </c>
      <c r="AD160">
        <v>5502</v>
      </c>
      <c r="AE160">
        <v>15144</v>
      </c>
      <c r="AF160">
        <v>4897</v>
      </c>
      <c r="AG160">
        <v>8238</v>
      </c>
      <c r="AH160" s="22">
        <v>87.941162178833522</v>
      </c>
      <c r="AI160" s="22">
        <v>69</v>
      </c>
      <c r="AJ160" s="22">
        <v>66.599999999999994</v>
      </c>
      <c r="AK160" s="17">
        <v>78.5</v>
      </c>
      <c r="AL160" s="17">
        <v>73.8</v>
      </c>
      <c r="AM160" s="17">
        <v>80.2</v>
      </c>
      <c r="AN160" s="17">
        <v>58.8</v>
      </c>
      <c r="AO160" s="17">
        <v>56.1</v>
      </c>
      <c r="AP160" s="17">
        <v>62.6</v>
      </c>
      <c r="AQ160" s="17">
        <v>51.8</v>
      </c>
      <c r="AR160" s="17">
        <v>63.5</v>
      </c>
      <c r="AS160" s="17">
        <v>60.5</v>
      </c>
      <c r="AT160" s="27">
        <v>74.7</v>
      </c>
      <c r="AU160">
        <v>93.32</v>
      </c>
      <c r="AV160">
        <v>132.1</v>
      </c>
      <c r="AW160">
        <v>756</v>
      </c>
      <c r="AX160" s="22">
        <v>132.48909548825475</v>
      </c>
      <c r="AY160">
        <v>3878889</v>
      </c>
      <c r="AZ160">
        <v>1847678</v>
      </c>
      <c r="BA160">
        <v>4986256</v>
      </c>
      <c r="BB160">
        <v>1426160</v>
      </c>
      <c r="BC160">
        <v>1447216</v>
      </c>
      <c r="BD160">
        <v>142181</v>
      </c>
    </row>
    <row r="161" spans="1:56" x14ac:dyDescent="0.25">
      <c r="A161" s="1">
        <v>39783</v>
      </c>
      <c r="B161" s="2">
        <f>VLOOKUP(A161,T!$B$8:$C$95,2,FALSE)</f>
        <v>146.91999999999999</v>
      </c>
      <c r="C161">
        <v>58933347</v>
      </c>
      <c r="D161" s="26">
        <v>645300182</v>
      </c>
      <c r="E161" s="17">
        <v>77.5</v>
      </c>
      <c r="F161" s="17">
        <v>79.2</v>
      </c>
      <c r="G161" s="17">
        <v>89.7</v>
      </c>
      <c r="H161" s="17">
        <v>106.8</v>
      </c>
      <c r="I161" s="17">
        <v>50.4</v>
      </c>
      <c r="J161" s="17">
        <v>88.9</v>
      </c>
      <c r="K161" s="17">
        <v>77.099999999999994</v>
      </c>
      <c r="L161" s="17">
        <v>93.4</v>
      </c>
      <c r="M161" s="17">
        <v>80.400000000000006</v>
      </c>
      <c r="N161" s="17">
        <v>91.8</v>
      </c>
      <c r="O161" s="17">
        <v>92.1</v>
      </c>
      <c r="P161" s="17">
        <v>77.3</v>
      </c>
      <c r="Q161" s="17">
        <v>73.7</v>
      </c>
      <c r="R161" s="17">
        <v>83.8</v>
      </c>
      <c r="S161" s="17">
        <v>62.9</v>
      </c>
      <c r="T161" s="17">
        <v>81.099999999999994</v>
      </c>
      <c r="U161" s="17">
        <v>78.900000000000006</v>
      </c>
      <c r="V161" s="17">
        <v>70</v>
      </c>
      <c r="W161" s="17">
        <v>71.099999999999994</v>
      </c>
      <c r="X161" s="17">
        <v>88.4</v>
      </c>
      <c r="Y161" s="17">
        <v>73.7</v>
      </c>
      <c r="Z161" s="17">
        <v>40</v>
      </c>
      <c r="AA161" s="17">
        <v>92.9</v>
      </c>
      <c r="AB161" s="17">
        <v>80.8</v>
      </c>
      <c r="AC161" s="17">
        <v>86.3</v>
      </c>
      <c r="AD161">
        <v>5386</v>
      </c>
      <c r="AE161">
        <v>13675</v>
      </c>
      <c r="AF161">
        <v>4813</v>
      </c>
      <c r="AG161">
        <v>7942</v>
      </c>
      <c r="AH161" s="22">
        <v>76.278118509007129</v>
      </c>
      <c r="AI161" s="22">
        <v>92.7</v>
      </c>
      <c r="AJ161" s="22">
        <v>83.8</v>
      </c>
      <c r="AK161" s="17">
        <v>81.099999999999994</v>
      </c>
      <c r="AL161" s="17">
        <v>92.4</v>
      </c>
      <c r="AM161" s="17">
        <v>152.1</v>
      </c>
      <c r="AN161" s="17">
        <v>82.7</v>
      </c>
      <c r="AO161" s="17">
        <v>65.5</v>
      </c>
      <c r="AP161" s="17">
        <v>100</v>
      </c>
      <c r="AQ161" s="17">
        <v>90.4</v>
      </c>
      <c r="AR161" s="17">
        <v>100.7</v>
      </c>
      <c r="AS161" s="17">
        <v>69.5</v>
      </c>
      <c r="AT161" s="27">
        <v>64.2</v>
      </c>
      <c r="AU161">
        <v>95.16</v>
      </c>
      <c r="AV161">
        <v>124.24</v>
      </c>
      <c r="AW161">
        <v>702</v>
      </c>
      <c r="AX161" s="22">
        <v>128.06884270468726</v>
      </c>
      <c r="AY161">
        <v>3843451</v>
      </c>
      <c r="AZ161">
        <v>1830405</v>
      </c>
      <c r="BA161">
        <v>4965470</v>
      </c>
      <c r="BB161">
        <v>1424566</v>
      </c>
      <c r="BC161">
        <v>1405711</v>
      </c>
      <c r="BD161">
        <v>162023</v>
      </c>
    </row>
    <row r="162" spans="1:56" x14ac:dyDescent="0.25">
      <c r="A162" s="1">
        <v>39814</v>
      </c>
      <c r="B162">
        <f>B163</f>
        <v>139.66999999999999</v>
      </c>
      <c r="C162">
        <v>50719822</v>
      </c>
      <c r="D162" s="25">
        <v>691606147</v>
      </c>
      <c r="E162" s="17">
        <v>77.599999999999994</v>
      </c>
      <c r="F162" s="17">
        <v>78.7</v>
      </c>
      <c r="G162" s="17">
        <v>85.3</v>
      </c>
      <c r="H162" s="17">
        <v>88.3</v>
      </c>
      <c r="I162" s="17">
        <v>59.3</v>
      </c>
      <c r="J162" s="17">
        <v>104.9</v>
      </c>
      <c r="K162" s="17">
        <v>73.599999999999994</v>
      </c>
      <c r="L162" s="17">
        <v>87</v>
      </c>
      <c r="M162" s="17">
        <v>77</v>
      </c>
      <c r="N162" s="17">
        <v>89.9</v>
      </c>
      <c r="O162" s="17">
        <v>83.9</v>
      </c>
      <c r="P162" s="17">
        <v>88.8</v>
      </c>
      <c r="Q162" s="17">
        <v>69</v>
      </c>
      <c r="R162" s="17">
        <v>61.1</v>
      </c>
      <c r="S162" s="17">
        <v>77.5</v>
      </c>
      <c r="T162" s="17">
        <v>82.9</v>
      </c>
      <c r="U162" s="17">
        <v>74.3</v>
      </c>
      <c r="V162" s="17">
        <v>69.7</v>
      </c>
      <c r="W162" s="17">
        <v>69.2</v>
      </c>
      <c r="X162" s="17">
        <v>83.7</v>
      </c>
      <c r="Y162" s="17">
        <v>66.599999999999994</v>
      </c>
      <c r="Z162" s="17">
        <v>65.7</v>
      </c>
      <c r="AA162" s="17">
        <v>98.3</v>
      </c>
      <c r="AB162" s="17">
        <v>69.5</v>
      </c>
      <c r="AC162" s="17">
        <v>76.8</v>
      </c>
      <c r="AD162">
        <v>5405</v>
      </c>
      <c r="AE162">
        <v>12164</v>
      </c>
      <c r="AF162">
        <v>4758</v>
      </c>
      <c r="AG162">
        <v>8592</v>
      </c>
      <c r="AH162" s="22">
        <v>76.451855558492881</v>
      </c>
      <c r="AI162" s="22">
        <v>68.3</v>
      </c>
      <c r="AJ162" s="22">
        <v>68.3</v>
      </c>
      <c r="AK162" s="17">
        <v>76.5</v>
      </c>
      <c r="AL162" s="17">
        <v>73.5</v>
      </c>
      <c r="AM162" s="17">
        <v>68</v>
      </c>
      <c r="AN162" s="17">
        <v>60.9</v>
      </c>
      <c r="AO162" s="17">
        <v>56</v>
      </c>
      <c r="AP162" s="17">
        <v>122.7</v>
      </c>
      <c r="AQ162" s="17">
        <v>45</v>
      </c>
      <c r="AR162" s="17">
        <v>60.6</v>
      </c>
      <c r="AS162" s="17">
        <v>70.2</v>
      </c>
      <c r="AT162" s="27">
        <v>60.5</v>
      </c>
      <c r="AU162">
        <v>71.02</v>
      </c>
      <c r="AV162">
        <v>109.58</v>
      </c>
      <c r="AW162">
        <v>641</v>
      </c>
      <c r="AX162" s="22">
        <v>117.62004289801435</v>
      </c>
      <c r="AY162">
        <v>3843680</v>
      </c>
      <c r="AZ162">
        <v>1822706</v>
      </c>
      <c r="BA162">
        <v>4976132</v>
      </c>
      <c r="BB162">
        <v>1431041</v>
      </c>
      <c r="BC162">
        <v>1399842</v>
      </c>
      <c r="BD162">
        <v>133565</v>
      </c>
    </row>
    <row r="163" spans="1:56" x14ac:dyDescent="0.25">
      <c r="A163" s="1">
        <v>39845</v>
      </c>
      <c r="B163">
        <f>B164</f>
        <v>139.66999999999999</v>
      </c>
      <c r="C163">
        <v>50719822</v>
      </c>
      <c r="D163" s="26">
        <v>691606147</v>
      </c>
      <c r="E163" s="17">
        <v>71.8</v>
      </c>
      <c r="F163" s="17">
        <v>76.3</v>
      </c>
      <c r="G163" s="17">
        <v>79.3</v>
      </c>
      <c r="H163" s="17">
        <v>77.8</v>
      </c>
      <c r="I163" s="17">
        <v>86.3</v>
      </c>
      <c r="J163" s="17">
        <v>105.6</v>
      </c>
      <c r="K163" s="17">
        <v>82.5</v>
      </c>
      <c r="L163" s="17">
        <v>93.1</v>
      </c>
      <c r="M163" s="17">
        <v>71.8</v>
      </c>
      <c r="N163" s="17">
        <v>84.5</v>
      </c>
      <c r="O163" s="17">
        <v>79.7</v>
      </c>
      <c r="P163" s="17">
        <v>83.2</v>
      </c>
      <c r="Q163" s="17">
        <v>69.7</v>
      </c>
      <c r="R163" s="17">
        <v>62</v>
      </c>
      <c r="S163" s="17">
        <v>74</v>
      </c>
      <c r="T163" s="17">
        <v>76.900000000000006</v>
      </c>
      <c r="U163" s="17">
        <v>70.599999999999994</v>
      </c>
      <c r="V163" s="17">
        <v>68.7</v>
      </c>
      <c r="W163" s="17">
        <v>76.099999999999994</v>
      </c>
      <c r="X163" s="17">
        <v>78.900000000000006</v>
      </c>
      <c r="Y163" s="17">
        <v>63.7</v>
      </c>
      <c r="Z163" s="17">
        <v>69.599999999999994</v>
      </c>
      <c r="AA163" s="17">
        <v>83.9</v>
      </c>
      <c r="AB163" s="17">
        <v>66.2</v>
      </c>
      <c r="AC163" s="17">
        <v>70.900000000000006</v>
      </c>
      <c r="AD163">
        <v>5475</v>
      </c>
      <c r="AE163">
        <v>12623</v>
      </c>
      <c r="AF163">
        <v>4542</v>
      </c>
      <c r="AG163">
        <v>8137</v>
      </c>
      <c r="AH163" s="22">
        <v>71.315281921522711</v>
      </c>
      <c r="AI163" s="22">
        <v>62.3</v>
      </c>
      <c r="AJ163" s="22">
        <v>63.1</v>
      </c>
      <c r="AK163" s="17">
        <v>71.8</v>
      </c>
      <c r="AL163" s="17">
        <v>70.400000000000006</v>
      </c>
      <c r="AM163" s="17">
        <v>56.5</v>
      </c>
      <c r="AN163" s="17">
        <v>48.9</v>
      </c>
      <c r="AO163" s="17">
        <v>52.3</v>
      </c>
      <c r="AP163" s="17">
        <v>97.8</v>
      </c>
      <c r="AQ163" s="17">
        <v>45.8</v>
      </c>
      <c r="AR163" s="17">
        <v>54.3</v>
      </c>
      <c r="AS163" s="17">
        <v>67</v>
      </c>
      <c r="AT163" s="27">
        <v>55</v>
      </c>
      <c r="AU163">
        <v>72.12</v>
      </c>
      <c r="AV163">
        <v>87.78</v>
      </c>
      <c r="AW163">
        <v>697</v>
      </c>
      <c r="AX163" s="22">
        <v>113.09784235450135</v>
      </c>
      <c r="AY163">
        <v>3846736</v>
      </c>
      <c r="AZ163">
        <v>1822704</v>
      </c>
      <c r="BA163">
        <v>4989487</v>
      </c>
      <c r="BB163">
        <v>1436707</v>
      </c>
      <c r="BC163">
        <v>1435231</v>
      </c>
      <c r="BD163">
        <v>123270</v>
      </c>
    </row>
    <row r="164" spans="1:56" x14ac:dyDescent="0.25">
      <c r="A164" s="1">
        <v>39873</v>
      </c>
      <c r="B164" s="2">
        <f>VLOOKUP(A164,T!$B$8:$C$95,2,FALSE)</f>
        <v>139.66999999999999</v>
      </c>
      <c r="C164">
        <v>50719822</v>
      </c>
      <c r="D164" s="26">
        <v>691606147</v>
      </c>
      <c r="E164" s="17">
        <v>84.2</v>
      </c>
      <c r="F164" s="17">
        <v>88.8</v>
      </c>
      <c r="G164" s="17">
        <v>87</v>
      </c>
      <c r="H164" s="17">
        <v>86.7</v>
      </c>
      <c r="I164" s="17">
        <v>155.9</v>
      </c>
      <c r="J164" s="17">
        <v>121</v>
      </c>
      <c r="K164" s="17">
        <v>101.4</v>
      </c>
      <c r="L164" s="17">
        <v>101.7</v>
      </c>
      <c r="M164" s="17">
        <v>82.6</v>
      </c>
      <c r="N164" s="17">
        <v>90</v>
      </c>
      <c r="O164" s="17">
        <v>91.2</v>
      </c>
      <c r="P164" s="17">
        <v>98.8</v>
      </c>
      <c r="Q164" s="17">
        <v>82.7</v>
      </c>
      <c r="R164" s="17">
        <v>91.1</v>
      </c>
      <c r="S164" s="17">
        <v>84.8</v>
      </c>
      <c r="T164" s="17">
        <v>86.4</v>
      </c>
      <c r="U164" s="17">
        <v>78.8</v>
      </c>
      <c r="V164" s="17">
        <v>81.099999999999994</v>
      </c>
      <c r="W164" s="17">
        <v>95.1</v>
      </c>
      <c r="X164" s="17">
        <v>85.7</v>
      </c>
      <c r="Y164" s="17">
        <v>74.8</v>
      </c>
      <c r="Z164" s="17">
        <v>90.1</v>
      </c>
      <c r="AA164" s="17">
        <v>85.7</v>
      </c>
      <c r="AB164" s="17">
        <v>76.5</v>
      </c>
      <c r="AC164" s="17">
        <v>94.1</v>
      </c>
      <c r="AD164">
        <v>5697</v>
      </c>
      <c r="AE164">
        <v>13389</v>
      </c>
      <c r="AF164">
        <v>4740</v>
      </c>
      <c r="AG164">
        <v>8490</v>
      </c>
      <c r="AH164" s="22">
        <v>82.917895313267096</v>
      </c>
      <c r="AI164" s="22">
        <v>68.3</v>
      </c>
      <c r="AJ164" s="22">
        <v>74</v>
      </c>
      <c r="AK164" s="17">
        <v>79.8</v>
      </c>
      <c r="AL164" s="17">
        <v>75.099999999999994</v>
      </c>
      <c r="AM164" s="17">
        <v>65.099999999999994</v>
      </c>
      <c r="AN164" s="17">
        <v>53.9</v>
      </c>
      <c r="AO164" s="17">
        <v>60.4</v>
      </c>
      <c r="AP164" s="17">
        <v>91.2</v>
      </c>
      <c r="AQ164" s="17">
        <v>56.1</v>
      </c>
      <c r="AR164" s="17">
        <v>62.4</v>
      </c>
      <c r="AS164" s="17">
        <v>88.6</v>
      </c>
      <c r="AT164" s="27">
        <v>63.1</v>
      </c>
      <c r="AU164">
        <v>88.9</v>
      </c>
      <c r="AV164">
        <v>113.98</v>
      </c>
      <c r="AW164">
        <v>738</v>
      </c>
      <c r="AX164" s="22">
        <v>134.76600261109598</v>
      </c>
      <c r="AY164">
        <v>3863692</v>
      </c>
      <c r="AZ164">
        <v>1828661</v>
      </c>
      <c r="BA164">
        <v>4991384</v>
      </c>
      <c r="BB164">
        <v>1442273</v>
      </c>
      <c r="BC164">
        <v>1454374</v>
      </c>
      <c r="BD164">
        <v>155470</v>
      </c>
    </row>
    <row r="165" spans="1:56" x14ac:dyDescent="0.25">
      <c r="A165" s="1">
        <v>39904</v>
      </c>
      <c r="B165">
        <f>B166</f>
        <v>146.38999999999999</v>
      </c>
      <c r="C165">
        <v>50719822</v>
      </c>
      <c r="D165" s="26">
        <v>691606147</v>
      </c>
      <c r="E165" s="17">
        <v>80.8</v>
      </c>
      <c r="F165" s="17">
        <v>85.5</v>
      </c>
      <c r="G165" s="17">
        <v>87.3</v>
      </c>
      <c r="H165" s="17">
        <v>79.900000000000006</v>
      </c>
      <c r="I165" s="17">
        <v>200.9</v>
      </c>
      <c r="J165" s="17">
        <v>114.7</v>
      </c>
      <c r="K165" s="17">
        <v>97.7</v>
      </c>
      <c r="L165" s="17">
        <v>96.9</v>
      </c>
      <c r="M165" s="17">
        <v>75.3</v>
      </c>
      <c r="N165" s="17">
        <v>87.7</v>
      </c>
      <c r="O165" s="17">
        <v>86</v>
      </c>
      <c r="P165" s="17">
        <v>92.6</v>
      </c>
      <c r="Q165" s="17">
        <v>78.3</v>
      </c>
      <c r="R165" s="17">
        <v>86.2</v>
      </c>
      <c r="S165" s="17">
        <v>84.2</v>
      </c>
      <c r="T165" s="17">
        <v>81.900000000000006</v>
      </c>
      <c r="U165" s="17">
        <v>79.5</v>
      </c>
      <c r="V165" s="17">
        <v>81.400000000000006</v>
      </c>
      <c r="W165" s="17">
        <v>85.1</v>
      </c>
      <c r="X165" s="17">
        <v>84.3</v>
      </c>
      <c r="Y165" s="17">
        <v>65.8</v>
      </c>
      <c r="Z165" s="17">
        <v>85.2</v>
      </c>
      <c r="AA165" s="17">
        <v>83.6</v>
      </c>
      <c r="AB165" s="17">
        <v>72.400000000000006</v>
      </c>
      <c r="AC165" s="17">
        <v>81.900000000000006</v>
      </c>
      <c r="AD165">
        <v>5686</v>
      </c>
      <c r="AE165">
        <v>13559</v>
      </c>
      <c r="AF165">
        <v>4685</v>
      </c>
      <c r="AG165">
        <v>8471</v>
      </c>
      <c r="AH165" s="22">
        <v>77.879520878180173</v>
      </c>
      <c r="AI165" s="22">
        <v>68.900000000000006</v>
      </c>
      <c r="AJ165" s="22">
        <v>68.7</v>
      </c>
      <c r="AK165" s="17">
        <v>77</v>
      </c>
      <c r="AL165" s="17">
        <v>78.3</v>
      </c>
      <c r="AM165" s="17">
        <v>71</v>
      </c>
      <c r="AN165" s="17">
        <v>50.3</v>
      </c>
      <c r="AO165" s="17">
        <v>58.4</v>
      </c>
      <c r="AP165" s="17">
        <v>74.2</v>
      </c>
      <c r="AQ165" s="17">
        <v>57.7</v>
      </c>
      <c r="AR165" s="17">
        <v>61.2</v>
      </c>
      <c r="AS165" s="17">
        <v>70.8</v>
      </c>
      <c r="AT165" s="27">
        <v>58</v>
      </c>
      <c r="AU165">
        <v>93.62</v>
      </c>
      <c r="AV165">
        <v>99.59</v>
      </c>
      <c r="AW165">
        <v>748</v>
      </c>
      <c r="AX165" s="22">
        <v>129.67021014221135</v>
      </c>
      <c r="AY165">
        <v>3876116</v>
      </c>
      <c r="AZ165">
        <v>1841042</v>
      </c>
      <c r="BA165">
        <v>5006633</v>
      </c>
      <c r="BB165">
        <v>1451879</v>
      </c>
      <c r="BC165">
        <v>1464430</v>
      </c>
      <c r="BD165">
        <v>143006</v>
      </c>
    </row>
    <row r="166" spans="1:56" x14ac:dyDescent="0.25">
      <c r="A166" s="1">
        <v>39934</v>
      </c>
      <c r="B166">
        <f>B167</f>
        <v>146.38999999999999</v>
      </c>
      <c r="C166">
        <v>50719822</v>
      </c>
      <c r="D166" s="26">
        <v>691606147</v>
      </c>
      <c r="E166" s="17">
        <v>85.4</v>
      </c>
      <c r="F166" s="17">
        <v>91.6</v>
      </c>
      <c r="G166" s="17">
        <v>98.6</v>
      </c>
      <c r="H166" s="17">
        <v>80.400000000000006</v>
      </c>
      <c r="I166" s="17">
        <v>189.7</v>
      </c>
      <c r="J166" s="17">
        <v>119.9</v>
      </c>
      <c r="K166" s="17">
        <v>103.6</v>
      </c>
      <c r="L166" s="17">
        <v>97.5</v>
      </c>
      <c r="M166" s="17">
        <v>79.400000000000006</v>
      </c>
      <c r="N166" s="17">
        <v>92.1</v>
      </c>
      <c r="O166" s="17">
        <v>96.7</v>
      </c>
      <c r="P166" s="17">
        <v>98.9</v>
      </c>
      <c r="Q166" s="17">
        <v>83</v>
      </c>
      <c r="R166" s="17">
        <v>107.1</v>
      </c>
      <c r="S166" s="17">
        <v>86.4</v>
      </c>
      <c r="T166" s="17">
        <v>87.8</v>
      </c>
      <c r="U166" s="17">
        <v>84.5</v>
      </c>
      <c r="V166" s="17">
        <v>78.7</v>
      </c>
      <c r="W166" s="17">
        <v>96</v>
      </c>
      <c r="X166" s="17">
        <v>87.1</v>
      </c>
      <c r="Y166" s="17">
        <v>70.400000000000006</v>
      </c>
      <c r="Z166" s="17">
        <v>91.3</v>
      </c>
      <c r="AA166" s="17">
        <v>86.6</v>
      </c>
      <c r="AB166" s="17">
        <v>75.7</v>
      </c>
      <c r="AC166" s="17">
        <v>84.9</v>
      </c>
      <c r="AD166">
        <v>5247</v>
      </c>
      <c r="AE166">
        <v>13357</v>
      </c>
      <c r="AF166">
        <v>4534</v>
      </c>
      <c r="AG166">
        <v>8188</v>
      </c>
      <c r="AH166" s="22">
        <v>81.981226002996081</v>
      </c>
      <c r="AI166" s="22">
        <v>72.3</v>
      </c>
      <c r="AJ166" s="22">
        <v>74.3</v>
      </c>
      <c r="AK166" s="17">
        <v>80.400000000000006</v>
      </c>
      <c r="AL166" s="17">
        <v>77.099999999999994</v>
      </c>
      <c r="AM166" s="17">
        <v>85.6</v>
      </c>
      <c r="AN166" s="17">
        <v>59.3</v>
      </c>
      <c r="AO166" s="17">
        <v>61</v>
      </c>
      <c r="AP166" s="17">
        <v>75.5</v>
      </c>
      <c r="AQ166" s="17">
        <v>53.6</v>
      </c>
      <c r="AR166" s="17">
        <v>70.400000000000006</v>
      </c>
      <c r="AS166" s="17">
        <v>80.2</v>
      </c>
      <c r="AT166" s="27">
        <v>67.900000000000006</v>
      </c>
      <c r="AU166">
        <v>91.37</v>
      </c>
      <c r="AV166">
        <v>108.46</v>
      </c>
      <c r="AW166">
        <v>717</v>
      </c>
      <c r="AX166" s="22">
        <v>134.03180633699475</v>
      </c>
      <c r="AY166">
        <v>3884698</v>
      </c>
      <c r="AZ166">
        <v>1845120</v>
      </c>
      <c r="BA166">
        <v>5022773</v>
      </c>
      <c r="BB166">
        <v>1459214</v>
      </c>
      <c r="BC166">
        <v>1472086</v>
      </c>
      <c r="BD166">
        <v>140025</v>
      </c>
    </row>
    <row r="167" spans="1:56" x14ac:dyDescent="0.25">
      <c r="A167" s="1">
        <v>39965</v>
      </c>
      <c r="B167" s="2">
        <f>VLOOKUP(A167,T!$B$8:$C$95,2,FALSE)</f>
        <v>146.38999999999999</v>
      </c>
      <c r="C167">
        <v>50719822</v>
      </c>
      <c r="D167" s="26">
        <v>691606147</v>
      </c>
      <c r="E167" s="17">
        <v>89.1</v>
      </c>
      <c r="F167" s="17">
        <v>92.4</v>
      </c>
      <c r="G167" s="17">
        <v>99.9</v>
      </c>
      <c r="H167" s="17">
        <v>74.8</v>
      </c>
      <c r="I167" s="17">
        <v>178.9</v>
      </c>
      <c r="J167" s="17">
        <v>117.5</v>
      </c>
      <c r="K167" s="17">
        <v>108.7</v>
      </c>
      <c r="L167" s="17">
        <v>89.3</v>
      </c>
      <c r="M167" s="17">
        <v>74.2</v>
      </c>
      <c r="N167" s="17">
        <v>91.7</v>
      </c>
      <c r="O167" s="17">
        <v>97.9</v>
      </c>
      <c r="P167" s="17">
        <v>94</v>
      </c>
      <c r="Q167" s="17">
        <v>90.9</v>
      </c>
      <c r="R167" s="17">
        <v>103.5</v>
      </c>
      <c r="S167" s="17">
        <v>89.3</v>
      </c>
      <c r="T167" s="17">
        <v>87</v>
      </c>
      <c r="U167" s="17">
        <v>86.3</v>
      </c>
      <c r="V167" s="17">
        <v>78.099999999999994</v>
      </c>
      <c r="W167" s="17">
        <v>101.7</v>
      </c>
      <c r="X167" s="17">
        <v>89</v>
      </c>
      <c r="Y167" s="17">
        <v>70.599999999999994</v>
      </c>
      <c r="Z167" s="17">
        <v>94.4</v>
      </c>
      <c r="AA167" s="17">
        <v>82.7</v>
      </c>
      <c r="AB167" s="17">
        <v>77.900000000000006</v>
      </c>
      <c r="AC167" s="17">
        <v>92.9</v>
      </c>
      <c r="AD167">
        <v>5031</v>
      </c>
      <c r="AE167">
        <v>13606</v>
      </c>
      <c r="AF167">
        <v>4557</v>
      </c>
      <c r="AG167">
        <v>7909</v>
      </c>
      <c r="AH167" s="22">
        <v>83.56752080264863</v>
      </c>
      <c r="AI167" s="22">
        <v>69.2</v>
      </c>
      <c r="AJ167" s="22">
        <v>78</v>
      </c>
      <c r="AK167" s="17">
        <v>77.2</v>
      </c>
      <c r="AL167" s="17">
        <v>73</v>
      </c>
      <c r="AM167" s="17">
        <v>87.9</v>
      </c>
      <c r="AN167" s="17">
        <v>55.2</v>
      </c>
      <c r="AO167" s="17">
        <v>60</v>
      </c>
      <c r="AP167" s="17">
        <v>70.8</v>
      </c>
      <c r="AQ167" s="17">
        <v>67.3</v>
      </c>
      <c r="AR167" s="17">
        <v>64</v>
      </c>
      <c r="AS167" s="17">
        <v>98</v>
      </c>
      <c r="AT167" s="27">
        <v>70.400000000000006</v>
      </c>
      <c r="AU167">
        <v>105.96</v>
      </c>
      <c r="AV167">
        <v>111.59</v>
      </c>
      <c r="AW167">
        <v>776</v>
      </c>
      <c r="AX167" s="22">
        <v>131.04016190082956</v>
      </c>
      <c r="AY167">
        <v>3887698</v>
      </c>
      <c r="AZ167">
        <v>1848225</v>
      </c>
      <c r="BA167">
        <v>5035755</v>
      </c>
      <c r="BB167">
        <v>1465747</v>
      </c>
      <c r="BC167">
        <v>1469301</v>
      </c>
      <c r="BD167">
        <v>152294</v>
      </c>
    </row>
    <row r="168" spans="1:56" x14ac:dyDescent="0.25">
      <c r="A168" s="1">
        <v>39995</v>
      </c>
      <c r="B168">
        <f>B169</f>
        <v>153.06</v>
      </c>
      <c r="C168">
        <v>50719822</v>
      </c>
      <c r="D168" s="26">
        <v>691606147</v>
      </c>
      <c r="E168" s="17">
        <v>93.6</v>
      </c>
      <c r="F168" s="17">
        <v>98</v>
      </c>
      <c r="G168" s="17">
        <v>107.2</v>
      </c>
      <c r="H168" s="17">
        <v>78.3</v>
      </c>
      <c r="I168" s="17">
        <v>166</v>
      </c>
      <c r="J168" s="17">
        <v>129.6</v>
      </c>
      <c r="K168" s="17">
        <v>118.4</v>
      </c>
      <c r="L168" s="17">
        <v>103.5</v>
      </c>
      <c r="M168" s="17">
        <v>79.599999999999994</v>
      </c>
      <c r="N168" s="17">
        <v>96.8</v>
      </c>
      <c r="O168" s="17">
        <v>99.4</v>
      </c>
      <c r="P168" s="17">
        <v>97.9</v>
      </c>
      <c r="Q168" s="17">
        <v>99.8</v>
      </c>
      <c r="R168" s="17">
        <v>107</v>
      </c>
      <c r="S168" s="17">
        <v>98.8</v>
      </c>
      <c r="T168" s="17">
        <v>95.4</v>
      </c>
      <c r="U168" s="17">
        <v>94.2</v>
      </c>
      <c r="V168" s="17">
        <v>84.9</v>
      </c>
      <c r="W168" s="17">
        <v>111.4</v>
      </c>
      <c r="X168" s="17">
        <v>96.6</v>
      </c>
      <c r="Y168" s="17">
        <v>77.5</v>
      </c>
      <c r="Z168" s="17">
        <v>95.3</v>
      </c>
      <c r="AA168" s="17">
        <v>85.7</v>
      </c>
      <c r="AB168" s="17">
        <v>84.1</v>
      </c>
      <c r="AC168" s="17">
        <v>101.9</v>
      </c>
      <c r="AD168">
        <v>4998</v>
      </c>
      <c r="AE168">
        <v>13997</v>
      </c>
      <c r="AF168">
        <v>4613</v>
      </c>
      <c r="AG168">
        <v>8105</v>
      </c>
      <c r="AH168" s="22">
        <v>88.998692045268555</v>
      </c>
      <c r="AI168" s="22">
        <v>71.7</v>
      </c>
      <c r="AJ168" s="22">
        <v>74.7</v>
      </c>
      <c r="AK168" s="17">
        <v>79.599999999999994</v>
      </c>
      <c r="AL168" s="17">
        <v>77.099999999999994</v>
      </c>
      <c r="AM168" s="17">
        <v>80.400000000000006</v>
      </c>
      <c r="AN168" s="17">
        <v>59.2</v>
      </c>
      <c r="AO168" s="17">
        <v>64.400000000000006</v>
      </c>
      <c r="AP168" s="17">
        <v>75.400000000000006</v>
      </c>
      <c r="AQ168" s="17">
        <v>59.7</v>
      </c>
      <c r="AR168" s="17">
        <v>64.3</v>
      </c>
      <c r="AS168" s="17">
        <v>81.400000000000006</v>
      </c>
      <c r="AT168" s="27">
        <v>74.400000000000006</v>
      </c>
      <c r="AU168">
        <v>103.14</v>
      </c>
      <c r="AV168">
        <v>126.1</v>
      </c>
      <c r="AW168">
        <v>791</v>
      </c>
      <c r="AX168" s="22">
        <v>136.09643348365842</v>
      </c>
      <c r="AY168">
        <v>3905177</v>
      </c>
      <c r="AZ168">
        <v>1849912</v>
      </c>
      <c r="BA168">
        <v>5045975</v>
      </c>
      <c r="BB168">
        <v>1474141</v>
      </c>
      <c r="BC168">
        <v>1458799</v>
      </c>
      <c r="BD168">
        <v>152149</v>
      </c>
    </row>
    <row r="169" spans="1:56" x14ac:dyDescent="0.25">
      <c r="A169" s="1">
        <v>40026</v>
      </c>
      <c r="B169">
        <f>B170</f>
        <v>153.06</v>
      </c>
      <c r="C169">
        <v>50719822</v>
      </c>
      <c r="D169" s="26">
        <v>691606147</v>
      </c>
      <c r="E169" s="17">
        <v>93.4</v>
      </c>
      <c r="F169" s="17">
        <v>100</v>
      </c>
      <c r="G169" s="17">
        <v>107.6</v>
      </c>
      <c r="H169" s="17">
        <v>85.6</v>
      </c>
      <c r="I169" s="17">
        <v>95.4</v>
      </c>
      <c r="J169" s="17">
        <v>126.3</v>
      </c>
      <c r="K169" s="17">
        <v>125.6</v>
      </c>
      <c r="L169" s="17">
        <v>113.3</v>
      </c>
      <c r="M169" s="17">
        <v>80.8</v>
      </c>
      <c r="N169" s="17">
        <v>96.6</v>
      </c>
      <c r="O169" s="17">
        <v>104.3</v>
      </c>
      <c r="P169" s="17">
        <v>95</v>
      </c>
      <c r="Q169" s="17">
        <v>103.2</v>
      </c>
      <c r="R169" s="17">
        <v>111.9</v>
      </c>
      <c r="S169" s="17">
        <v>100.1</v>
      </c>
      <c r="T169" s="17">
        <v>94.9</v>
      </c>
      <c r="U169" s="17">
        <v>98.1</v>
      </c>
      <c r="V169" s="17">
        <v>84</v>
      </c>
      <c r="W169" s="17">
        <v>115.5</v>
      </c>
      <c r="X169" s="17">
        <v>100.7</v>
      </c>
      <c r="Y169" s="17">
        <v>83.8</v>
      </c>
      <c r="Z169" s="17">
        <v>98.7</v>
      </c>
      <c r="AA169" s="17">
        <v>87.6</v>
      </c>
      <c r="AB169" s="17">
        <v>89</v>
      </c>
      <c r="AC169" s="17">
        <v>103.5</v>
      </c>
      <c r="AD169">
        <v>5130</v>
      </c>
      <c r="AE169">
        <v>14477</v>
      </c>
      <c r="AF169">
        <v>4669</v>
      </c>
      <c r="AG169">
        <v>8402</v>
      </c>
      <c r="AH169" s="22">
        <v>91.038213930536131</v>
      </c>
      <c r="AI169" s="22">
        <v>72.8</v>
      </c>
      <c r="AJ169" s="22">
        <v>76.7</v>
      </c>
      <c r="AK169" s="17">
        <v>79.400000000000006</v>
      </c>
      <c r="AL169" s="17">
        <v>79.599999999999994</v>
      </c>
      <c r="AM169" s="17">
        <v>76.8</v>
      </c>
      <c r="AN169" s="17">
        <v>60.2</v>
      </c>
      <c r="AO169" s="17">
        <v>63.7</v>
      </c>
      <c r="AP169" s="17">
        <v>81.2</v>
      </c>
      <c r="AQ169" s="17">
        <v>56.2</v>
      </c>
      <c r="AR169" s="17">
        <v>66.599999999999994</v>
      </c>
      <c r="AS169" s="17">
        <v>85.5</v>
      </c>
      <c r="AT169" s="27">
        <v>74.400000000000006</v>
      </c>
      <c r="AU169">
        <v>100.06</v>
      </c>
      <c r="AV169">
        <v>120.81</v>
      </c>
      <c r="AW169">
        <v>778</v>
      </c>
      <c r="AX169" s="22">
        <v>135.49853230342671</v>
      </c>
      <c r="AY169">
        <v>3930909</v>
      </c>
      <c r="AZ169">
        <v>1858737</v>
      </c>
      <c r="BA169">
        <v>5067860</v>
      </c>
      <c r="BB169">
        <v>1483266</v>
      </c>
      <c r="BC169">
        <v>1477955</v>
      </c>
      <c r="BD169">
        <v>149123</v>
      </c>
    </row>
    <row r="170" spans="1:56" x14ac:dyDescent="0.25">
      <c r="A170" s="1">
        <v>40057</v>
      </c>
      <c r="B170" s="2">
        <f>VLOOKUP(A170,T!$B$8:$C$95,2,FALSE)</f>
        <v>153.06</v>
      </c>
      <c r="C170">
        <v>50719822</v>
      </c>
      <c r="D170" s="26">
        <v>691606147</v>
      </c>
      <c r="E170" s="17">
        <v>90.5</v>
      </c>
      <c r="F170" s="17">
        <v>100</v>
      </c>
      <c r="G170" s="17">
        <v>106.4</v>
      </c>
      <c r="H170" s="17">
        <v>91.3</v>
      </c>
      <c r="I170" s="17">
        <v>49.1</v>
      </c>
      <c r="J170" s="17">
        <v>129.1</v>
      </c>
      <c r="K170" s="17">
        <v>118.3</v>
      </c>
      <c r="L170" s="17">
        <v>126.3</v>
      </c>
      <c r="M170" s="17">
        <v>79</v>
      </c>
      <c r="N170" s="17">
        <v>95.7</v>
      </c>
      <c r="O170" s="17">
        <v>97.2</v>
      </c>
      <c r="P170" s="17">
        <v>99.3</v>
      </c>
      <c r="Q170" s="17">
        <v>107.2</v>
      </c>
      <c r="R170" s="17">
        <v>100.7</v>
      </c>
      <c r="S170" s="17">
        <v>98.8</v>
      </c>
      <c r="T170" s="17">
        <v>93.4</v>
      </c>
      <c r="U170" s="17">
        <v>99</v>
      </c>
      <c r="V170" s="17">
        <v>85</v>
      </c>
      <c r="W170" s="17">
        <v>125.5</v>
      </c>
      <c r="X170" s="17">
        <v>105.2</v>
      </c>
      <c r="Y170" s="17">
        <v>89.6</v>
      </c>
      <c r="Z170" s="17">
        <v>97.5</v>
      </c>
      <c r="AA170" s="17">
        <v>89.9</v>
      </c>
      <c r="AB170" s="17">
        <v>89.6</v>
      </c>
      <c r="AC170" s="17">
        <v>118.5</v>
      </c>
      <c r="AD170">
        <v>5304</v>
      </c>
      <c r="AE170">
        <v>14610</v>
      </c>
      <c r="AF170">
        <v>4768</v>
      </c>
      <c r="AG170">
        <v>8417</v>
      </c>
      <c r="AH170" s="22">
        <v>90.75872389440687</v>
      </c>
      <c r="AI170" s="22">
        <v>71</v>
      </c>
      <c r="AJ170" s="22">
        <v>80.900000000000006</v>
      </c>
      <c r="AK170" s="17">
        <v>78.7</v>
      </c>
      <c r="AL170" s="17">
        <v>76.7</v>
      </c>
      <c r="AM170" s="17">
        <v>72.099999999999994</v>
      </c>
      <c r="AN170" s="17">
        <v>61.3</v>
      </c>
      <c r="AO170" s="17">
        <v>61.8</v>
      </c>
      <c r="AP170" s="17">
        <v>75.5</v>
      </c>
      <c r="AQ170" s="17">
        <v>63.5</v>
      </c>
      <c r="AR170" s="17">
        <v>62.1</v>
      </c>
      <c r="AS170" s="17">
        <v>103</v>
      </c>
      <c r="AT170" s="27">
        <v>74.8</v>
      </c>
      <c r="AU170">
        <v>96.88</v>
      </c>
      <c r="AV170">
        <v>140.36000000000001</v>
      </c>
      <c r="AW170">
        <v>825</v>
      </c>
      <c r="AX170" s="22">
        <v>137.27983601284518</v>
      </c>
      <c r="AY170">
        <v>3952676</v>
      </c>
      <c r="AZ170">
        <v>1871788</v>
      </c>
      <c r="BA170">
        <v>5082414</v>
      </c>
      <c r="BB170">
        <v>1489748</v>
      </c>
      <c r="BC170">
        <v>1484317</v>
      </c>
      <c r="BD170">
        <v>153539</v>
      </c>
    </row>
    <row r="171" spans="1:56" x14ac:dyDescent="0.25">
      <c r="A171" s="1">
        <v>40087</v>
      </c>
      <c r="B171">
        <f>B172</f>
        <v>154.75</v>
      </c>
      <c r="C171">
        <v>50719822</v>
      </c>
      <c r="D171" s="26">
        <v>691606147</v>
      </c>
      <c r="E171" s="17">
        <v>92.8</v>
      </c>
      <c r="F171" s="17">
        <v>106.4</v>
      </c>
      <c r="G171" s="17">
        <v>111.6</v>
      </c>
      <c r="H171" s="17">
        <v>103.9</v>
      </c>
      <c r="I171" s="17">
        <v>51.2</v>
      </c>
      <c r="J171" s="17">
        <v>137.1</v>
      </c>
      <c r="K171" s="17">
        <v>131.30000000000001</v>
      </c>
      <c r="L171" s="17">
        <v>140.80000000000001</v>
      </c>
      <c r="M171" s="17">
        <v>86.3</v>
      </c>
      <c r="N171" s="17">
        <v>99.3</v>
      </c>
      <c r="O171" s="17">
        <v>98.7</v>
      </c>
      <c r="P171" s="17">
        <v>104.3</v>
      </c>
      <c r="Q171" s="17">
        <v>106.1</v>
      </c>
      <c r="R171" s="17">
        <v>108</v>
      </c>
      <c r="S171" s="17">
        <v>105.7</v>
      </c>
      <c r="T171" s="17">
        <v>98.7</v>
      </c>
      <c r="U171" s="17">
        <v>103.5</v>
      </c>
      <c r="V171" s="17">
        <v>87.6</v>
      </c>
      <c r="W171" s="17">
        <v>131</v>
      </c>
      <c r="X171" s="17">
        <v>116.6</v>
      </c>
      <c r="Y171" s="17">
        <v>95.9</v>
      </c>
      <c r="Z171" s="17">
        <v>111.4</v>
      </c>
      <c r="AA171" s="17">
        <v>89.2</v>
      </c>
      <c r="AB171" s="17">
        <v>100.7</v>
      </c>
      <c r="AC171" s="17">
        <v>117.8</v>
      </c>
      <c r="AD171">
        <v>5519</v>
      </c>
      <c r="AE171">
        <v>14822</v>
      </c>
      <c r="AF171">
        <v>4853</v>
      </c>
      <c r="AG171">
        <v>8529</v>
      </c>
      <c r="AH171" s="22">
        <v>95.026612283948268</v>
      </c>
      <c r="AI171" s="22">
        <v>76.7</v>
      </c>
      <c r="AJ171" s="22">
        <v>79.900000000000006</v>
      </c>
      <c r="AK171" s="17">
        <v>84.3</v>
      </c>
      <c r="AL171" s="17">
        <v>83.4</v>
      </c>
      <c r="AM171" s="17">
        <v>80.400000000000006</v>
      </c>
      <c r="AN171" s="17">
        <v>64.599999999999994</v>
      </c>
      <c r="AO171" s="17">
        <v>65.400000000000006</v>
      </c>
      <c r="AP171" s="17">
        <v>71.900000000000006</v>
      </c>
      <c r="AQ171" s="17">
        <v>58.2</v>
      </c>
      <c r="AR171" s="17">
        <v>71.7</v>
      </c>
      <c r="AS171" s="17">
        <v>87.2</v>
      </c>
      <c r="AT171" s="27">
        <v>78.400000000000006</v>
      </c>
      <c r="AU171">
        <v>97.78</v>
      </c>
      <c r="AV171">
        <v>142.58000000000001</v>
      </c>
      <c r="AW171">
        <v>865</v>
      </c>
      <c r="AX171" s="22">
        <v>143.16982587560531</v>
      </c>
      <c r="AY171">
        <v>3981029</v>
      </c>
      <c r="AZ171">
        <v>1882028</v>
      </c>
      <c r="BA171">
        <v>5102480</v>
      </c>
      <c r="BB171">
        <v>1496041</v>
      </c>
      <c r="BC171">
        <v>1487487</v>
      </c>
      <c r="BD171">
        <v>154128</v>
      </c>
    </row>
    <row r="172" spans="1:56" x14ac:dyDescent="0.25">
      <c r="A172" s="1">
        <v>40118</v>
      </c>
      <c r="B172">
        <f>B173</f>
        <v>154.75</v>
      </c>
      <c r="C172">
        <v>50719822</v>
      </c>
      <c r="D172" s="26">
        <v>691606147</v>
      </c>
      <c r="E172" s="17">
        <v>88.8</v>
      </c>
      <c r="F172" s="17">
        <v>102.2</v>
      </c>
      <c r="G172" s="17">
        <v>101.9</v>
      </c>
      <c r="H172" s="17">
        <v>102.9</v>
      </c>
      <c r="I172" s="17">
        <v>49.6</v>
      </c>
      <c r="J172" s="17">
        <v>130.69999999999999</v>
      </c>
      <c r="K172" s="17">
        <v>128.1</v>
      </c>
      <c r="L172" s="17">
        <v>141.19999999999999</v>
      </c>
      <c r="M172" s="17">
        <v>87.3</v>
      </c>
      <c r="N172" s="17">
        <v>95</v>
      </c>
      <c r="O172" s="17">
        <v>97.4</v>
      </c>
      <c r="P172" s="17">
        <v>100.6</v>
      </c>
      <c r="Q172" s="17">
        <v>97.5</v>
      </c>
      <c r="R172" s="17">
        <v>98.8</v>
      </c>
      <c r="S172" s="17">
        <v>101</v>
      </c>
      <c r="T172" s="17">
        <v>94.5</v>
      </c>
      <c r="U172" s="17">
        <v>100.8</v>
      </c>
      <c r="V172" s="17">
        <v>84.4</v>
      </c>
      <c r="W172" s="17">
        <v>133.6</v>
      </c>
      <c r="X172" s="17">
        <v>112.2</v>
      </c>
      <c r="Y172" s="17">
        <v>101.8</v>
      </c>
      <c r="Z172" s="17">
        <v>105.4</v>
      </c>
      <c r="AA172" s="17">
        <v>82.2</v>
      </c>
      <c r="AB172" s="17">
        <v>98.6</v>
      </c>
      <c r="AC172" s="17">
        <v>111.2</v>
      </c>
      <c r="AD172">
        <v>5782</v>
      </c>
      <c r="AE172">
        <v>14812</v>
      </c>
      <c r="AF172">
        <v>4837</v>
      </c>
      <c r="AG172">
        <v>8646</v>
      </c>
      <c r="AH172" s="22">
        <v>91.869130254163665</v>
      </c>
      <c r="AI172" s="22">
        <v>74.900000000000006</v>
      </c>
      <c r="AJ172" s="22">
        <v>77.400000000000006</v>
      </c>
      <c r="AK172" s="17">
        <v>80.900000000000006</v>
      </c>
      <c r="AL172" s="17">
        <v>79.8</v>
      </c>
      <c r="AM172" s="17">
        <v>84.1</v>
      </c>
      <c r="AN172" s="17">
        <v>66.900000000000006</v>
      </c>
      <c r="AO172" s="17">
        <v>62.4</v>
      </c>
      <c r="AP172" s="17">
        <v>68.2</v>
      </c>
      <c r="AQ172" s="17">
        <v>61</v>
      </c>
      <c r="AR172" s="17">
        <v>68.099999999999994</v>
      </c>
      <c r="AS172" s="17">
        <v>83</v>
      </c>
      <c r="AT172" s="27">
        <v>78</v>
      </c>
      <c r="AU172">
        <v>85.9</v>
      </c>
      <c r="AV172">
        <v>134.16999999999999</v>
      </c>
      <c r="AW172">
        <v>810</v>
      </c>
      <c r="AX172" s="22">
        <v>137.55444832757556</v>
      </c>
      <c r="AY172">
        <v>4023783</v>
      </c>
      <c r="AZ172">
        <v>1891014</v>
      </c>
      <c r="BA172">
        <v>5130411</v>
      </c>
      <c r="BB172">
        <v>1502689</v>
      </c>
      <c r="BC172">
        <v>1486850</v>
      </c>
      <c r="BD172">
        <v>154157</v>
      </c>
    </row>
    <row r="173" spans="1:56" x14ac:dyDescent="0.25">
      <c r="A173" s="1">
        <v>40148</v>
      </c>
      <c r="B173" s="2">
        <f>VLOOKUP(A173,T!$B$8:$C$95,2,FALSE)</f>
        <v>154.75</v>
      </c>
      <c r="C173">
        <v>50719822</v>
      </c>
      <c r="D173" s="26">
        <v>691606147</v>
      </c>
      <c r="E173" s="17">
        <v>92.4</v>
      </c>
      <c r="F173" s="17">
        <v>94.2</v>
      </c>
      <c r="G173" s="17">
        <v>89.2</v>
      </c>
      <c r="H173" s="17">
        <v>116.1</v>
      </c>
      <c r="I173" s="17">
        <v>46</v>
      </c>
      <c r="J173" s="17">
        <v>99.9</v>
      </c>
      <c r="K173" s="17">
        <v>80.599999999999994</v>
      </c>
      <c r="L173" s="17">
        <v>112.6</v>
      </c>
      <c r="M173" s="17">
        <v>80.599999999999994</v>
      </c>
      <c r="N173" s="17">
        <v>96.9</v>
      </c>
      <c r="O173" s="17">
        <v>97.3</v>
      </c>
      <c r="P173" s="17">
        <v>91.5</v>
      </c>
      <c r="Q173" s="17">
        <v>89.1</v>
      </c>
      <c r="R173" s="17">
        <v>97.4</v>
      </c>
      <c r="S173" s="17">
        <v>93.2</v>
      </c>
      <c r="T173" s="17">
        <v>91.8</v>
      </c>
      <c r="U173" s="17">
        <v>98.3</v>
      </c>
      <c r="V173" s="17">
        <v>90.1</v>
      </c>
      <c r="W173" s="17">
        <v>97.6</v>
      </c>
      <c r="X173" s="17">
        <v>100.2</v>
      </c>
      <c r="Y173" s="17">
        <v>95.3</v>
      </c>
      <c r="Z173" s="17">
        <v>91.8</v>
      </c>
      <c r="AA173" s="17">
        <v>69.7</v>
      </c>
      <c r="AB173" s="17">
        <v>94.6</v>
      </c>
      <c r="AC173" s="17">
        <v>93.3</v>
      </c>
      <c r="AD173">
        <v>6105</v>
      </c>
      <c r="AE173">
        <v>14570</v>
      </c>
      <c r="AF173">
        <v>4934</v>
      </c>
      <c r="AG173">
        <v>8870</v>
      </c>
      <c r="AH173" s="22">
        <v>86.286883316338731</v>
      </c>
      <c r="AI173" s="22">
        <v>101.2</v>
      </c>
      <c r="AJ173" s="22">
        <v>95.4</v>
      </c>
      <c r="AK173" s="17">
        <v>85.5</v>
      </c>
      <c r="AL173" s="17">
        <v>101.4</v>
      </c>
      <c r="AM173" s="17">
        <v>161.4</v>
      </c>
      <c r="AN173" s="17">
        <v>93.7</v>
      </c>
      <c r="AO173" s="17">
        <v>72.5</v>
      </c>
      <c r="AP173" s="17">
        <v>109.6</v>
      </c>
      <c r="AQ173" s="17">
        <v>94</v>
      </c>
      <c r="AR173" s="17">
        <v>107.6</v>
      </c>
      <c r="AS173" s="17">
        <v>89.2</v>
      </c>
      <c r="AT173" s="27">
        <v>68.900000000000006</v>
      </c>
      <c r="AU173">
        <v>95.18</v>
      </c>
      <c r="AV173">
        <v>137.03</v>
      </c>
      <c r="AW173">
        <v>772</v>
      </c>
      <c r="AX173" s="22">
        <v>138.7875510961012</v>
      </c>
      <c r="AY173">
        <v>4010408</v>
      </c>
      <c r="AZ173">
        <v>1881348</v>
      </c>
      <c r="BA173">
        <v>5127523</v>
      </c>
      <c r="BB173">
        <v>1503424</v>
      </c>
      <c r="BC173">
        <v>1443594</v>
      </c>
      <c r="BD173">
        <v>165015</v>
      </c>
    </row>
    <row r="174" spans="1:56" x14ac:dyDescent="0.25">
      <c r="A174" s="1">
        <v>40179</v>
      </c>
      <c r="B174">
        <f>B175</f>
        <v>152.53</v>
      </c>
      <c r="C174">
        <v>55364271</v>
      </c>
      <c r="D174" s="25">
        <v>717463793</v>
      </c>
      <c r="E174" s="17">
        <v>94.2</v>
      </c>
      <c r="F174" s="17">
        <v>91</v>
      </c>
      <c r="G174" s="17">
        <v>84.2</v>
      </c>
      <c r="H174" s="17">
        <v>103</v>
      </c>
      <c r="I174" s="17">
        <v>50.1</v>
      </c>
      <c r="J174" s="17">
        <v>113</v>
      </c>
      <c r="K174" s="17">
        <v>82.7</v>
      </c>
      <c r="L174" s="17">
        <v>101.9</v>
      </c>
      <c r="M174" s="17">
        <v>80</v>
      </c>
      <c r="N174" s="17">
        <v>95.5</v>
      </c>
      <c r="O174" s="17">
        <v>90.1</v>
      </c>
      <c r="P174" s="17">
        <v>94</v>
      </c>
      <c r="Q174" s="17">
        <v>91.8</v>
      </c>
      <c r="R174" s="17">
        <v>64.400000000000006</v>
      </c>
      <c r="S174" s="17">
        <v>96.1</v>
      </c>
      <c r="T174" s="17">
        <v>89.3</v>
      </c>
      <c r="U174" s="17">
        <v>99.4</v>
      </c>
      <c r="V174" s="17">
        <v>99.6</v>
      </c>
      <c r="W174" s="17">
        <v>84</v>
      </c>
      <c r="X174" s="17">
        <v>101.7</v>
      </c>
      <c r="Y174" s="17">
        <v>87</v>
      </c>
      <c r="Z174" s="17">
        <v>92.8</v>
      </c>
      <c r="AA174" s="17">
        <v>78.599999999999994</v>
      </c>
      <c r="AB174" s="17">
        <v>85.3</v>
      </c>
      <c r="AC174" s="17">
        <v>88.2</v>
      </c>
      <c r="AD174">
        <v>5851</v>
      </c>
      <c r="AE174">
        <v>13425</v>
      </c>
      <c r="AF174">
        <v>4851</v>
      </c>
      <c r="AG174">
        <v>9235</v>
      </c>
      <c r="AH174" s="22">
        <v>84.481528758638902</v>
      </c>
      <c r="AI174" s="22">
        <v>75.400000000000006</v>
      </c>
      <c r="AJ174" s="22">
        <v>75.3</v>
      </c>
      <c r="AK174" s="17">
        <v>80.099999999999994</v>
      </c>
      <c r="AL174" s="17">
        <v>81</v>
      </c>
      <c r="AM174" s="17">
        <v>69.5</v>
      </c>
      <c r="AN174" s="17">
        <v>71.8</v>
      </c>
      <c r="AO174" s="17">
        <v>61.8</v>
      </c>
      <c r="AP174" s="17">
        <v>131.4</v>
      </c>
      <c r="AQ174" s="17">
        <v>59.5</v>
      </c>
      <c r="AR174" s="17">
        <v>64.3</v>
      </c>
      <c r="AS174" s="17">
        <v>77.5</v>
      </c>
      <c r="AT174" s="27">
        <v>66.3</v>
      </c>
      <c r="AU174">
        <v>74.45</v>
      </c>
      <c r="AV174">
        <v>128.46</v>
      </c>
      <c r="AW174">
        <v>680</v>
      </c>
      <c r="AX174" s="22">
        <v>126.21675308311161</v>
      </c>
      <c r="AY174">
        <v>4042949</v>
      </c>
      <c r="AZ174">
        <v>1882202</v>
      </c>
      <c r="BA174">
        <v>5146962</v>
      </c>
      <c r="BB174">
        <v>1510308</v>
      </c>
      <c r="BC174">
        <v>1439868</v>
      </c>
      <c r="BD174">
        <v>138702</v>
      </c>
    </row>
    <row r="175" spans="1:56" x14ac:dyDescent="0.25">
      <c r="A175" s="1">
        <v>40210</v>
      </c>
      <c r="B175">
        <f>B176</f>
        <v>152.53</v>
      </c>
      <c r="C175">
        <v>55364271</v>
      </c>
      <c r="D175" s="26">
        <v>717463793</v>
      </c>
      <c r="E175" s="17">
        <v>86.8</v>
      </c>
      <c r="F175" s="17">
        <v>89.1</v>
      </c>
      <c r="G175" s="17">
        <v>79.3</v>
      </c>
      <c r="H175" s="17">
        <v>89.8</v>
      </c>
      <c r="I175" s="17">
        <v>79.900000000000006</v>
      </c>
      <c r="J175" s="17">
        <v>119.2</v>
      </c>
      <c r="K175" s="17">
        <v>83.4</v>
      </c>
      <c r="L175" s="17">
        <v>105.4</v>
      </c>
      <c r="M175" s="17">
        <v>77.900000000000006</v>
      </c>
      <c r="N175" s="17">
        <v>88.2</v>
      </c>
      <c r="O175" s="17">
        <v>81.3</v>
      </c>
      <c r="P175" s="17">
        <v>88.3</v>
      </c>
      <c r="Q175" s="17">
        <v>88.4</v>
      </c>
      <c r="R175" s="17">
        <v>93.8</v>
      </c>
      <c r="S175" s="17">
        <v>92.1</v>
      </c>
      <c r="T175" s="17">
        <v>86</v>
      </c>
      <c r="U175" s="17">
        <v>95.5</v>
      </c>
      <c r="V175" s="17">
        <v>99.2</v>
      </c>
      <c r="W175" s="17">
        <v>92.9</v>
      </c>
      <c r="X175" s="17">
        <v>97.1</v>
      </c>
      <c r="Y175" s="17">
        <v>93.5</v>
      </c>
      <c r="Z175" s="17">
        <v>94.5</v>
      </c>
      <c r="AA175" s="17">
        <v>73.2</v>
      </c>
      <c r="AB175" s="17">
        <v>84.4</v>
      </c>
      <c r="AC175" s="17">
        <v>85.8</v>
      </c>
      <c r="AD175">
        <v>5885</v>
      </c>
      <c r="AE175">
        <v>14078</v>
      </c>
      <c r="AF175">
        <v>4856</v>
      </c>
      <c r="AG175">
        <v>8912</v>
      </c>
      <c r="AH175" s="22">
        <v>81.973672218235819</v>
      </c>
      <c r="AI175" s="22">
        <v>69.900000000000006</v>
      </c>
      <c r="AJ175" s="22">
        <v>71.8</v>
      </c>
      <c r="AK175" s="17">
        <v>75.3</v>
      </c>
      <c r="AL175" s="17">
        <v>78.5</v>
      </c>
      <c r="AM175" s="17">
        <v>62.8</v>
      </c>
      <c r="AN175" s="17">
        <v>59.7</v>
      </c>
      <c r="AO175" s="17">
        <v>60</v>
      </c>
      <c r="AP175" s="17">
        <v>107.8</v>
      </c>
      <c r="AQ175" s="17">
        <v>55.4</v>
      </c>
      <c r="AR175" s="17">
        <v>56.8</v>
      </c>
      <c r="AS175" s="17">
        <v>77.7</v>
      </c>
      <c r="AT175" s="27">
        <v>63.2</v>
      </c>
      <c r="AU175">
        <v>79.83</v>
      </c>
      <c r="AV175">
        <v>130</v>
      </c>
      <c r="AW175">
        <v>796</v>
      </c>
      <c r="AX175" s="22">
        <v>126.78588898265951</v>
      </c>
      <c r="AY175">
        <v>4061457</v>
      </c>
      <c r="AZ175">
        <v>1892745</v>
      </c>
      <c r="BA175">
        <v>5164700</v>
      </c>
      <c r="BB175">
        <v>1514958</v>
      </c>
      <c r="BC175">
        <v>1472173</v>
      </c>
      <c r="BD175">
        <v>140600</v>
      </c>
    </row>
    <row r="176" spans="1:56" x14ac:dyDescent="0.25">
      <c r="A176" s="1">
        <v>40238</v>
      </c>
      <c r="B176" s="2">
        <f>VLOOKUP(A176,T!$B$8:$C$95,2,FALSE)</f>
        <v>152.53</v>
      </c>
      <c r="C176">
        <v>55364271</v>
      </c>
      <c r="D176" s="26">
        <v>717463793</v>
      </c>
      <c r="E176" s="17">
        <v>97</v>
      </c>
      <c r="F176" s="17">
        <v>105.6</v>
      </c>
      <c r="G176" s="17">
        <v>94.5</v>
      </c>
      <c r="H176" s="17">
        <v>103.2</v>
      </c>
      <c r="I176" s="17">
        <v>149.5</v>
      </c>
      <c r="J176" s="17">
        <v>143.4</v>
      </c>
      <c r="K176" s="17">
        <v>116.4</v>
      </c>
      <c r="L176" s="17">
        <v>125.6</v>
      </c>
      <c r="M176" s="17">
        <v>95.3</v>
      </c>
      <c r="N176" s="17">
        <v>101.5</v>
      </c>
      <c r="O176" s="17">
        <v>81.400000000000006</v>
      </c>
      <c r="P176" s="17">
        <v>106.9</v>
      </c>
      <c r="Q176" s="17">
        <v>102</v>
      </c>
      <c r="R176" s="17">
        <v>108.7</v>
      </c>
      <c r="S176" s="17">
        <v>106.6</v>
      </c>
      <c r="T176" s="17">
        <v>98.1</v>
      </c>
      <c r="U176" s="17">
        <v>108</v>
      </c>
      <c r="V176" s="17">
        <v>114.4</v>
      </c>
      <c r="W176" s="17">
        <v>123.5</v>
      </c>
      <c r="X176" s="17">
        <v>117.3</v>
      </c>
      <c r="Y176" s="17">
        <v>114.7</v>
      </c>
      <c r="Z176" s="17">
        <v>122.4</v>
      </c>
      <c r="AA176" s="17">
        <v>85.8</v>
      </c>
      <c r="AB176" s="17">
        <v>104.9</v>
      </c>
      <c r="AC176" s="17">
        <v>111.7</v>
      </c>
      <c r="AD176">
        <v>6162</v>
      </c>
      <c r="AE176">
        <v>14766</v>
      </c>
      <c r="AF176">
        <v>5037</v>
      </c>
      <c r="AG176">
        <v>9153</v>
      </c>
      <c r="AH176" s="22">
        <v>99.347377166811427</v>
      </c>
      <c r="AI176" s="22">
        <v>79.099999999999994</v>
      </c>
      <c r="AJ176" s="22">
        <v>90.5</v>
      </c>
      <c r="AK176" s="17">
        <v>85.1</v>
      </c>
      <c r="AL176" s="17">
        <v>86.7</v>
      </c>
      <c r="AM176" s="17">
        <v>75.3</v>
      </c>
      <c r="AN176" s="17">
        <v>67.599999999999994</v>
      </c>
      <c r="AO176" s="17">
        <v>69.5</v>
      </c>
      <c r="AP176" s="17">
        <v>98.5</v>
      </c>
      <c r="AQ176" s="17">
        <v>76.099999999999994</v>
      </c>
      <c r="AR176" s="17">
        <v>67.400000000000006</v>
      </c>
      <c r="AS176" s="17">
        <v>117.5</v>
      </c>
      <c r="AT176" s="27">
        <v>75.8</v>
      </c>
      <c r="AU176">
        <v>102.43</v>
      </c>
      <c r="AV176">
        <v>166.75</v>
      </c>
      <c r="AW176">
        <v>868</v>
      </c>
      <c r="AX176" s="22">
        <v>153.9572414283821</v>
      </c>
      <c r="AY176">
        <v>4105606</v>
      </c>
      <c r="AZ176">
        <v>1910729</v>
      </c>
      <c r="BA176">
        <v>5184473</v>
      </c>
      <c r="BB176">
        <v>1520359</v>
      </c>
      <c r="BC176">
        <v>1489596</v>
      </c>
      <c r="BD176">
        <v>174907</v>
      </c>
    </row>
    <row r="177" spans="1:56" x14ac:dyDescent="0.25">
      <c r="A177" s="1">
        <v>40269</v>
      </c>
      <c r="B177">
        <f>B178</f>
        <v>158.86000000000001</v>
      </c>
      <c r="C177">
        <v>55364271</v>
      </c>
      <c r="D177" s="26">
        <v>717463793</v>
      </c>
      <c r="E177" s="17">
        <v>95</v>
      </c>
      <c r="F177" s="17">
        <v>99.6</v>
      </c>
      <c r="G177" s="17">
        <v>94.7</v>
      </c>
      <c r="H177" s="17">
        <v>89</v>
      </c>
      <c r="I177" s="17">
        <v>161.5</v>
      </c>
      <c r="J177" s="17">
        <v>127.6</v>
      </c>
      <c r="K177" s="17">
        <v>109.2</v>
      </c>
      <c r="L177" s="17">
        <v>114.1</v>
      </c>
      <c r="M177" s="17">
        <v>94</v>
      </c>
      <c r="N177" s="17">
        <v>92.7</v>
      </c>
      <c r="O177" s="17">
        <v>91.2</v>
      </c>
      <c r="P177" s="17">
        <v>97</v>
      </c>
      <c r="Q177" s="17">
        <v>91.2</v>
      </c>
      <c r="R177" s="17">
        <v>94.5</v>
      </c>
      <c r="S177" s="17">
        <v>101.8</v>
      </c>
      <c r="T177" s="17">
        <v>93.8</v>
      </c>
      <c r="U177" s="17">
        <v>103.9</v>
      </c>
      <c r="V177" s="17">
        <v>106.6</v>
      </c>
      <c r="W177" s="17">
        <v>110.7</v>
      </c>
      <c r="X177" s="17">
        <v>108.4</v>
      </c>
      <c r="Y177" s="17">
        <v>101.7</v>
      </c>
      <c r="Z177" s="17">
        <v>111.8</v>
      </c>
      <c r="AA177" s="17">
        <v>81.8</v>
      </c>
      <c r="AB177" s="17">
        <v>85.9</v>
      </c>
      <c r="AC177" s="17">
        <v>98</v>
      </c>
      <c r="AD177">
        <v>6010</v>
      </c>
      <c r="AE177">
        <v>14921</v>
      </c>
      <c r="AF177">
        <v>4946</v>
      </c>
      <c r="AG177">
        <v>9150</v>
      </c>
      <c r="AH177" s="22">
        <v>92.277034631217177</v>
      </c>
      <c r="AI177" s="22">
        <v>75.2</v>
      </c>
      <c r="AJ177" s="22">
        <v>77</v>
      </c>
      <c r="AK177" s="17">
        <v>81</v>
      </c>
      <c r="AL177" s="17">
        <v>82.6</v>
      </c>
      <c r="AM177" s="17">
        <v>82.8</v>
      </c>
      <c r="AN177" s="17">
        <v>61.6</v>
      </c>
      <c r="AO177" s="17">
        <v>64.900000000000006</v>
      </c>
      <c r="AP177" s="17">
        <v>80.8</v>
      </c>
      <c r="AQ177" s="17">
        <v>66.5</v>
      </c>
      <c r="AR177" s="17">
        <v>64.599999999999994</v>
      </c>
      <c r="AS177" s="17">
        <v>83</v>
      </c>
      <c r="AT177" s="27">
        <v>69.5</v>
      </c>
      <c r="AU177">
        <v>96.87</v>
      </c>
      <c r="AV177">
        <v>149.61000000000001</v>
      </c>
      <c r="AW177">
        <v>832</v>
      </c>
      <c r="AX177" s="22">
        <v>143.60069638988048</v>
      </c>
      <c r="AY177">
        <v>4133549</v>
      </c>
      <c r="AZ177">
        <v>1932603</v>
      </c>
      <c r="BA177">
        <v>5207341</v>
      </c>
      <c r="BB177">
        <v>1530527</v>
      </c>
      <c r="BC177">
        <v>1500930</v>
      </c>
      <c r="BD177">
        <v>159638</v>
      </c>
    </row>
    <row r="178" spans="1:56" x14ac:dyDescent="0.25">
      <c r="A178" s="1">
        <v>40299</v>
      </c>
      <c r="B178">
        <f>B179</f>
        <v>158.86000000000001</v>
      </c>
      <c r="C178">
        <v>55364271</v>
      </c>
      <c r="D178" s="26">
        <v>717463793</v>
      </c>
      <c r="E178" s="17">
        <v>98.8</v>
      </c>
      <c r="F178" s="17">
        <v>104.6</v>
      </c>
      <c r="G178" s="17">
        <v>106.1</v>
      </c>
      <c r="H178" s="17">
        <v>90.5</v>
      </c>
      <c r="I178" s="17">
        <v>172.2</v>
      </c>
      <c r="J178" s="17">
        <v>130.6</v>
      </c>
      <c r="K178" s="17">
        <v>120.7</v>
      </c>
      <c r="L178" s="17">
        <v>111.8</v>
      </c>
      <c r="M178" s="17">
        <v>98.6</v>
      </c>
      <c r="N178" s="17">
        <v>98.5</v>
      </c>
      <c r="O178" s="17">
        <v>96.5</v>
      </c>
      <c r="P178" s="17">
        <v>101.5</v>
      </c>
      <c r="Q178" s="17">
        <v>93.7</v>
      </c>
      <c r="R178" s="17">
        <v>101.5</v>
      </c>
      <c r="S178" s="17">
        <v>104.8</v>
      </c>
      <c r="T178" s="17">
        <v>100.4</v>
      </c>
      <c r="U178" s="17">
        <v>109.5</v>
      </c>
      <c r="V178" s="17">
        <v>104.6</v>
      </c>
      <c r="W178" s="17">
        <v>121.5</v>
      </c>
      <c r="X178" s="17">
        <v>101.6</v>
      </c>
      <c r="Y178" s="17">
        <v>105.1</v>
      </c>
      <c r="Z178" s="17">
        <v>117</v>
      </c>
      <c r="AA178" s="17">
        <v>86.4</v>
      </c>
      <c r="AB178" s="17">
        <v>89.6</v>
      </c>
      <c r="AC178" s="17">
        <v>109.9</v>
      </c>
      <c r="AD178">
        <v>5658</v>
      </c>
      <c r="AE178">
        <v>15025</v>
      </c>
      <c r="AF178">
        <v>4906</v>
      </c>
      <c r="AG178">
        <v>8709</v>
      </c>
      <c r="AH178" s="22">
        <v>97.300301496783604</v>
      </c>
      <c r="AI178" s="22">
        <v>79.8</v>
      </c>
      <c r="AJ178" s="22">
        <v>81.400000000000006</v>
      </c>
      <c r="AK178" s="17">
        <v>85.2</v>
      </c>
      <c r="AL178" s="17">
        <v>83.5</v>
      </c>
      <c r="AM178" s="17">
        <v>95.8</v>
      </c>
      <c r="AN178" s="17">
        <v>71</v>
      </c>
      <c r="AO178" s="17">
        <v>68.3</v>
      </c>
      <c r="AP178" s="17">
        <v>82.8</v>
      </c>
      <c r="AQ178" s="17">
        <v>69.099999999999994</v>
      </c>
      <c r="AR178" s="17">
        <v>72.5</v>
      </c>
      <c r="AS178" s="17">
        <v>85.4</v>
      </c>
      <c r="AT178" s="27">
        <v>81.599999999999994</v>
      </c>
      <c r="AU178">
        <v>107.89</v>
      </c>
      <c r="AV178">
        <v>153.04</v>
      </c>
      <c r="AW178">
        <v>829</v>
      </c>
      <c r="AX178" s="22">
        <v>152.6967153990509</v>
      </c>
      <c r="AY178">
        <v>4165560</v>
      </c>
      <c r="AZ178">
        <v>1946494</v>
      </c>
      <c r="BA178">
        <v>5227319</v>
      </c>
      <c r="BB178">
        <v>1539606</v>
      </c>
      <c r="BC178">
        <v>1508928</v>
      </c>
      <c r="BD178">
        <v>167754</v>
      </c>
    </row>
    <row r="179" spans="1:56" x14ac:dyDescent="0.25">
      <c r="A179" s="1">
        <v>40330</v>
      </c>
      <c r="B179" s="2">
        <f>VLOOKUP(A179,T!$B$8:$C$95,2,FALSE)</f>
        <v>158.86000000000001</v>
      </c>
      <c r="C179">
        <v>55364271</v>
      </c>
      <c r="D179" s="26">
        <v>717463793</v>
      </c>
      <c r="E179" s="17">
        <v>97.4</v>
      </c>
      <c r="F179" s="17">
        <v>102.8</v>
      </c>
      <c r="G179" s="17">
        <v>108.3</v>
      </c>
      <c r="H179" s="17">
        <v>90.2</v>
      </c>
      <c r="I179" s="17">
        <v>160.1</v>
      </c>
      <c r="J179" s="17">
        <v>128.5</v>
      </c>
      <c r="K179" s="17">
        <v>114</v>
      </c>
      <c r="L179" s="17">
        <v>100.1</v>
      </c>
      <c r="M179" s="17">
        <v>93.6</v>
      </c>
      <c r="N179" s="17">
        <v>94.5</v>
      </c>
      <c r="O179" s="17">
        <v>101</v>
      </c>
      <c r="P179" s="17">
        <v>93.4</v>
      </c>
      <c r="Q179" s="17">
        <v>93</v>
      </c>
      <c r="R179" s="17">
        <v>94</v>
      </c>
      <c r="S179" s="17">
        <v>103.7</v>
      </c>
      <c r="T179" s="17">
        <v>96.8</v>
      </c>
      <c r="U179" s="17">
        <v>109.2</v>
      </c>
      <c r="V179" s="17">
        <v>96.7</v>
      </c>
      <c r="W179" s="17">
        <v>112.6</v>
      </c>
      <c r="X179" s="17">
        <v>93.8</v>
      </c>
      <c r="Y179" s="17">
        <v>108.8</v>
      </c>
      <c r="Z179" s="17">
        <v>114.9</v>
      </c>
      <c r="AA179" s="17">
        <v>79.7</v>
      </c>
      <c r="AB179" s="17">
        <v>78</v>
      </c>
      <c r="AC179" s="17">
        <v>109.5</v>
      </c>
      <c r="AD179">
        <v>5420</v>
      </c>
      <c r="AE179">
        <v>15180</v>
      </c>
      <c r="AF179">
        <v>4895</v>
      </c>
      <c r="AG179">
        <v>8676</v>
      </c>
      <c r="AH179" s="22">
        <v>95.321209889598023</v>
      </c>
      <c r="AI179" s="22">
        <v>77.099999999999994</v>
      </c>
      <c r="AJ179" s="22">
        <v>80.5</v>
      </c>
      <c r="AK179" s="17">
        <v>81.7</v>
      </c>
      <c r="AL179" s="17">
        <v>81.7</v>
      </c>
      <c r="AM179" s="17">
        <v>91.7</v>
      </c>
      <c r="AN179" s="17">
        <v>64.599999999999994</v>
      </c>
      <c r="AO179" s="17">
        <v>66.099999999999994</v>
      </c>
      <c r="AP179" s="17">
        <v>74.2</v>
      </c>
      <c r="AQ179" s="17">
        <v>82.9</v>
      </c>
      <c r="AR179" s="17">
        <v>70.2</v>
      </c>
      <c r="AS179" s="17">
        <v>88.8</v>
      </c>
      <c r="AT179" s="27">
        <v>78.3</v>
      </c>
      <c r="AU179">
        <v>105.02</v>
      </c>
      <c r="AV179">
        <v>160.41</v>
      </c>
      <c r="AW179">
        <v>866</v>
      </c>
      <c r="AX179" s="22">
        <v>146.27039874810555</v>
      </c>
      <c r="AY179">
        <v>4188609</v>
      </c>
      <c r="AZ179">
        <v>1958029</v>
      </c>
      <c r="BA179">
        <v>5242580</v>
      </c>
      <c r="BB179">
        <v>1546254</v>
      </c>
      <c r="BC179">
        <v>1505901</v>
      </c>
      <c r="BD179">
        <v>171837</v>
      </c>
    </row>
    <row r="180" spans="1:56" x14ac:dyDescent="0.25">
      <c r="A180" s="1">
        <v>40360</v>
      </c>
      <c r="B180">
        <f>B181</f>
        <v>163.63</v>
      </c>
      <c r="C180">
        <v>55364271</v>
      </c>
      <c r="D180" s="26">
        <v>717463793</v>
      </c>
      <c r="E180" s="17">
        <v>103.2</v>
      </c>
      <c r="F180" s="17">
        <v>107.1</v>
      </c>
      <c r="G180" s="17">
        <v>115.2</v>
      </c>
      <c r="H180" s="17">
        <v>89</v>
      </c>
      <c r="I180" s="17">
        <v>155.80000000000001</v>
      </c>
      <c r="J180" s="17">
        <v>131.9</v>
      </c>
      <c r="K180" s="17">
        <v>125.6</v>
      </c>
      <c r="L180" s="17">
        <v>113.8</v>
      </c>
      <c r="M180" s="17">
        <v>96.8</v>
      </c>
      <c r="N180" s="17">
        <v>102.2</v>
      </c>
      <c r="O180" s="17">
        <v>106.4</v>
      </c>
      <c r="P180" s="17">
        <v>92.6</v>
      </c>
      <c r="Q180" s="17">
        <v>103.5</v>
      </c>
      <c r="R180" s="17">
        <v>104.6</v>
      </c>
      <c r="S180" s="17">
        <v>105.9</v>
      </c>
      <c r="T180" s="17">
        <v>101.1</v>
      </c>
      <c r="U180" s="17">
        <v>113</v>
      </c>
      <c r="V180" s="17">
        <v>97.3</v>
      </c>
      <c r="W180" s="17">
        <v>116.7</v>
      </c>
      <c r="X180" s="17">
        <v>90.3</v>
      </c>
      <c r="Y180" s="17">
        <v>105</v>
      </c>
      <c r="Z180" s="17">
        <v>119.6</v>
      </c>
      <c r="AA180" s="17">
        <v>84.8</v>
      </c>
      <c r="AB180" s="17">
        <v>88.7</v>
      </c>
      <c r="AC180" s="17">
        <v>112.8</v>
      </c>
      <c r="AD180">
        <v>5224</v>
      </c>
      <c r="AE180">
        <v>15303</v>
      </c>
      <c r="AF180">
        <v>4876</v>
      </c>
      <c r="AG180">
        <v>8448</v>
      </c>
      <c r="AH180" s="22">
        <v>97.330516635824594</v>
      </c>
      <c r="AI180" s="22">
        <v>79.7</v>
      </c>
      <c r="AJ180" s="22">
        <v>84</v>
      </c>
      <c r="AK180" s="17">
        <v>85.8</v>
      </c>
      <c r="AL180" s="17">
        <v>85.7</v>
      </c>
      <c r="AM180" s="17">
        <v>90.7</v>
      </c>
      <c r="AN180" s="17">
        <v>66.400000000000006</v>
      </c>
      <c r="AO180" s="17">
        <v>69.599999999999994</v>
      </c>
      <c r="AP180" s="17">
        <v>80.900000000000006</v>
      </c>
      <c r="AQ180" s="17">
        <v>71.099999999999994</v>
      </c>
      <c r="AR180" s="17">
        <v>72.099999999999994</v>
      </c>
      <c r="AS180" s="17">
        <v>93.5</v>
      </c>
      <c r="AT180" s="27">
        <v>85.5</v>
      </c>
      <c r="AU180">
        <v>105.91</v>
      </c>
      <c r="AV180">
        <v>178.13</v>
      </c>
      <c r="AW180">
        <v>878</v>
      </c>
      <c r="AX180" s="22">
        <v>151.03498929393854</v>
      </c>
      <c r="AY180">
        <v>4219732</v>
      </c>
      <c r="AZ180">
        <v>1967487</v>
      </c>
      <c r="BA180">
        <v>5259858</v>
      </c>
      <c r="BB180">
        <v>1554771</v>
      </c>
      <c r="BC180">
        <v>1497823</v>
      </c>
      <c r="BD180">
        <v>165931</v>
      </c>
    </row>
    <row r="181" spans="1:56" x14ac:dyDescent="0.25">
      <c r="A181" s="1">
        <v>40391</v>
      </c>
      <c r="B181">
        <f>B182</f>
        <v>163.63</v>
      </c>
      <c r="C181">
        <v>55364271</v>
      </c>
      <c r="D181" s="26">
        <v>717463793</v>
      </c>
      <c r="E181" s="17">
        <v>103.4</v>
      </c>
      <c r="F181" s="17">
        <v>108.4</v>
      </c>
      <c r="G181" s="17">
        <v>118</v>
      </c>
      <c r="H181" s="17">
        <v>90.1</v>
      </c>
      <c r="I181" s="17">
        <v>85.3</v>
      </c>
      <c r="J181" s="17">
        <v>130.1</v>
      </c>
      <c r="K181" s="17">
        <v>129.80000000000001</v>
      </c>
      <c r="L181" s="17">
        <v>127.5</v>
      </c>
      <c r="M181" s="17">
        <v>96.1</v>
      </c>
      <c r="N181" s="17">
        <v>97.8</v>
      </c>
      <c r="O181" s="17">
        <v>101</v>
      </c>
      <c r="P181" s="17">
        <v>97.3</v>
      </c>
      <c r="Q181" s="17">
        <v>109.6</v>
      </c>
      <c r="R181" s="17">
        <v>101</v>
      </c>
      <c r="S181" s="17">
        <v>108.8</v>
      </c>
      <c r="T181" s="17">
        <v>103</v>
      </c>
      <c r="U181" s="17">
        <v>108.3</v>
      </c>
      <c r="V181" s="17">
        <v>99.7</v>
      </c>
      <c r="W181" s="17">
        <v>118.7</v>
      </c>
      <c r="X181" s="17">
        <v>101.3</v>
      </c>
      <c r="Y181" s="17">
        <v>113</v>
      </c>
      <c r="Z181" s="17">
        <v>124.7</v>
      </c>
      <c r="AA181" s="17">
        <v>94.2</v>
      </c>
      <c r="AB181" s="17">
        <v>92.2</v>
      </c>
      <c r="AC181" s="17">
        <v>120.5</v>
      </c>
      <c r="AD181">
        <v>5451</v>
      </c>
      <c r="AE181">
        <v>15456</v>
      </c>
      <c r="AF181">
        <v>4995</v>
      </c>
      <c r="AG181">
        <v>8812</v>
      </c>
      <c r="AH181" s="22">
        <v>100.76748870173847</v>
      </c>
      <c r="AI181" s="22">
        <v>80.5</v>
      </c>
      <c r="AJ181" s="22">
        <v>87.4</v>
      </c>
      <c r="AK181" s="17">
        <v>86.8</v>
      </c>
      <c r="AL181" s="17">
        <v>85.4</v>
      </c>
      <c r="AM181" s="17">
        <v>86.8</v>
      </c>
      <c r="AN181" s="17">
        <v>70.2</v>
      </c>
      <c r="AO181" s="17">
        <v>71.599999999999994</v>
      </c>
      <c r="AP181" s="17">
        <v>92.2</v>
      </c>
      <c r="AQ181" s="17">
        <v>70.400000000000006</v>
      </c>
      <c r="AR181" s="17">
        <v>74.3</v>
      </c>
      <c r="AS181" s="17">
        <v>101.9</v>
      </c>
      <c r="AT181" s="27">
        <v>89.3</v>
      </c>
      <c r="AU181">
        <v>111.92</v>
      </c>
      <c r="AV181">
        <v>179.21</v>
      </c>
      <c r="AW181">
        <v>898</v>
      </c>
      <c r="AX181" s="22">
        <v>156.86859104280759</v>
      </c>
      <c r="AY181">
        <v>4269293</v>
      </c>
      <c r="AZ181">
        <v>1980746</v>
      </c>
      <c r="BA181">
        <v>5289254</v>
      </c>
      <c r="BB181">
        <v>1564623</v>
      </c>
      <c r="BC181">
        <v>1520166</v>
      </c>
      <c r="BD181">
        <v>172371</v>
      </c>
    </row>
    <row r="182" spans="1:56" x14ac:dyDescent="0.25">
      <c r="A182" s="1">
        <v>40422</v>
      </c>
      <c r="B182" s="2">
        <f>VLOOKUP(A182,T!$B$8:$C$95,2,FALSE)</f>
        <v>163.63</v>
      </c>
      <c r="C182">
        <v>55364271</v>
      </c>
      <c r="D182" s="26">
        <v>717463793</v>
      </c>
      <c r="E182" s="17">
        <v>102.8</v>
      </c>
      <c r="F182" s="17">
        <v>106</v>
      </c>
      <c r="G182" s="17">
        <v>112.2</v>
      </c>
      <c r="H182" s="17">
        <v>100.5</v>
      </c>
      <c r="I182" s="17">
        <v>51.6</v>
      </c>
      <c r="J182" s="17">
        <v>128</v>
      </c>
      <c r="K182" s="17">
        <v>129.80000000000001</v>
      </c>
      <c r="L182" s="17">
        <v>128</v>
      </c>
      <c r="M182" s="17">
        <v>96.6</v>
      </c>
      <c r="N182" s="17">
        <v>97.4</v>
      </c>
      <c r="O182" s="17">
        <v>95.9</v>
      </c>
      <c r="P182" s="17">
        <v>98.7</v>
      </c>
      <c r="Q182" s="17">
        <v>107</v>
      </c>
      <c r="R182" s="17">
        <v>105.6</v>
      </c>
      <c r="S182" s="17">
        <v>105</v>
      </c>
      <c r="T182" s="17">
        <v>101.6</v>
      </c>
      <c r="U182" s="17">
        <v>103.2</v>
      </c>
      <c r="V182" s="17">
        <v>95.2</v>
      </c>
      <c r="W182" s="17">
        <v>115.8</v>
      </c>
      <c r="X182" s="17">
        <v>100.4</v>
      </c>
      <c r="Y182" s="17">
        <v>113.1</v>
      </c>
      <c r="Z182" s="17">
        <v>116.1</v>
      </c>
      <c r="AA182" s="17">
        <v>92.6</v>
      </c>
      <c r="AB182" s="17">
        <v>97.9</v>
      </c>
      <c r="AC182" s="17">
        <v>114.8</v>
      </c>
      <c r="AD182">
        <v>5658</v>
      </c>
      <c r="AE182">
        <v>15405</v>
      </c>
      <c r="AF182">
        <v>5216</v>
      </c>
      <c r="AG182">
        <v>8904</v>
      </c>
      <c r="AH182" s="22">
        <v>98.863934942155396</v>
      </c>
      <c r="AI182" s="22">
        <v>79.5</v>
      </c>
      <c r="AJ182" s="22">
        <v>85.7</v>
      </c>
      <c r="AK182" s="17">
        <v>86.9</v>
      </c>
      <c r="AL182" s="17">
        <v>84.2</v>
      </c>
      <c r="AM182" s="17">
        <v>81.400000000000006</v>
      </c>
      <c r="AN182" s="17">
        <v>70.099999999999994</v>
      </c>
      <c r="AO182" s="17">
        <v>69.2</v>
      </c>
      <c r="AP182" s="17">
        <v>82.9</v>
      </c>
      <c r="AQ182" s="17">
        <v>84.1</v>
      </c>
      <c r="AR182" s="17">
        <v>72</v>
      </c>
      <c r="AS182" s="17">
        <v>98.8</v>
      </c>
      <c r="AT182" s="27">
        <v>87.5</v>
      </c>
      <c r="AU182">
        <v>107.36</v>
      </c>
      <c r="AV182">
        <v>192.71</v>
      </c>
      <c r="AW182">
        <v>907</v>
      </c>
      <c r="AX182" s="22">
        <v>155.39475434198891</v>
      </c>
      <c r="AY182">
        <v>4307901</v>
      </c>
      <c r="AZ182">
        <v>1992465</v>
      </c>
      <c r="BA182">
        <v>5314585</v>
      </c>
      <c r="BB182">
        <v>1571358</v>
      </c>
      <c r="BC182">
        <v>1528279</v>
      </c>
      <c r="BD182">
        <v>173733</v>
      </c>
    </row>
    <row r="183" spans="1:56" x14ac:dyDescent="0.25">
      <c r="A183" s="1">
        <v>40452</v>
      </c>
      <c r="B183">
        <f>B184</f>
        <v>163.55000000000001</v>
      </c>
      <c r="C183">
        <v>55364271</v>
      </c>
      <c r="D183" s="26">
        <v>717463793</v>
      </c>
      <c r="E183" s="17">
        <v>100.8</v>
      </c>
      <c r="F183" s="17">
        <v>108.2</v>
      </c>
      <c r="G183" s="17">
        <v>109.7</v>
      </c>
      <c r="H183" s="17">
        <v>108.2</v>
      </c>
      <c r="I183" s="17">
        <v>52.3</v>
      </c>
      <c r="J183" s="17">
        <v>127.4</v>
      </c>
      <c r="K183" s="17">
        <v>135.1</v>
      </c>
      <c r="L183" s="17">
        <v>129.9</v>
      </c>
      <c r="M183" s="17">
        <v>95.6</v>
      </c>
      <c r="N183" s="17">
        <v>100.8</v>
      </c>
      <c r="O183" s="17">
        <v>97.5</v>
      </c>
      <c r="P183" s="17">
        <v>103.4</v>
      </c>
      <c r="Q183" s="17">
        <v>111.2</v>
      </c>
      <c r="R183" s="17">
        <v>103.4</v>
      </c>
      <c r="S183" s="17">
        <v>108.5</v>
      </c>
      <c r="T183" s="17">
        <v>103.5</v>
      </c>
      <c r="U183" s="17">
        <v>107.2</v>
      </c>
      <c r="V183" s="17">
        <v>99.3</v>
      </c>
      <c r="W183" s="17">
        <v>117.9</v>
      </c>
      <c r="X183" s="17">
        <v>105.6</v>
      </c>
      <c r="Y183" s="17">
        <v>111.9</v>
      </c>
      <c r="Z183" s="17">
        <v>119</v>
      </c>
      <c r="AA183" s="17">
        <v>92.8</v>
      </c>
      <c r="AB183" s="17">
        <v>99</v>
      </c>
      <c r="AC183" s="17">
        <v>117</v>
      </c>
      <c r="AD183">
        <v>5713</v>
      </c>
      <c r="AE183">
        <v>15434</v>
      </c>
      <c r="AF183">
        <v>5092</v>
      </c>
      <c r="AG183">
        <v>8951</v>
      </c>
      <c r="AH183" s="22">
        <v>100.01966401047369</v>
      </c>
      <c r="AI183" s="22">
        <v>83.4</v>
      </c>
      <c r="AJ183" s="22">
        <v>88.7</v>
      </c>
      <c r="AK183" s="17">
        <v>88.7</v>
      </c>
      <c r="AL183" s="17">
        <v>88.9</v>
      </c>
      <c r="AM183" s="17">
        <v>88.4</v>
      </c>
      <c r="AN183" s="17">
        <v>74.5</v>
      </c>
      <c r="AO183" s="17">
        <v>71.400000000000006</v>
      </c>
      <c r="AP183" s="17">
        <v>81</v>
      </c>
      <c r="AQ183" s="17">
        <v>64</v>
      </c>
      <c r="AR183" s="17">
        <v>78.8</v>
      </c>
      <c r="AS183" s="17">
        <v>100.9</v>
      </c>
      <c r="AT183" s="27">
        <v>85.4</v>
      </c>
      <c r="AU183">
        <v>103.86</v>
      </c>
      <c r="AV183">
        <v>176.57</v>
      </c>
      <c r="AW183">
        <v>895</v>
      </c>
      <c r="AX183" s="22">
        <v>156.29339609126524</v>
      </c>
      <c r="AY183">
        <v>4345942</v>
      </c>
      <c r="AZ183">
        <v>2003714</v>
      </c>
      <c r="BA183">
        <v>5337237</v>
      </c>
      <c r="BB183">
        <v>1577930</v>
      </c>
      <c r="BC183">
        <v>1532829</v>
      </c>
      <c r="BD183">
        <v>169974</v>
      </c>
    </row>
    <row r="184" spans="1:56" x14ac:dyDescent="0.25">
      <c r="A184" s="1">
        <v>40483</v>
      </c>
      <c r="B184">
        <f>B185</f>
        <v>163.55000000000001</v>
      </c>
      <c r="C184">
        <v>55364271</v>
      </c>
      <c r="D184" s="26">
        <v>717463793</v>
      </c>
      <c r="E184" s="17">
        <v>99.1</v>
      </c>
      <c r="F184" s="17">
        <v>107.3</v>
      </c>
      <c r="G184" s="17">
        <v>103.4</v>
      </c>
      <c r="H184" s="17">
        <v>109.3</v>
      </c>
      <c r="I184" s="17">
        <v>53.6</v>
      </c>
      <c r="J184" s="17">
        <v>123.5</v>
      </c>
      <c r="K184" s="17">
        <v>135.30000000000001</v>
      </c>
      <c r="L184" s="17">
        <v>134.1</v>
      </c>
      <c r="M184" s="17">
        <v>96.5</v>
      </c>
      <c r="N184" s="17">
        <v>99.4</v>
      </c>
      <c r="O184" s="17">
        <v>98.1</v>
      </c>
      <c r="P184" s="17">
        <v>100.8</v>
      </c>
      <c r="Q184" s="17">
        <v>102.9</v>
      </c>
      <c r="R184" s="17">
        <v>101.1</v>
      </c>
      <c r="S184" s="17">
        <v>104.1</v>
      </c>
      <c r="T184" s="17">
        <v>99.9</v>
      </c>
      <c r="U184" s="17">
        <v>104.8</v>
      </c>
      <c r="V184" s="17">
        <v>97.6</v>
      </c>
      <c r="W184" s="17">
        <v>134</v>
      </c>
      <c r="X184" s="17">
        <v>109.6</v>
      </c>
      <c r="Y184" s="17">
        <v>112</v>
      </c>
      <c r="Z184" s="17">
        <v>119.8</v>
      </c>
      <c r="AA184" s="17">
        <v>95.8</v>
      </c>
      <c r="AB184" s="17">
        <v>109.1</v>
      </c>
      <c r="AC184" s="17">
        <v>112</v>
      </c>
      <c r="AD184">
        <v>5833</v>
      </c>
      <c r="AE184">
        <v>15317</v>
      </c>
      <c r="AF184">
        <v>4967</v>
      </c>
      <c r="AG184">
        <v>8963</v>
      </c>
      <c r="AH184" s="22">
        <v>98.856381157395163</v>
      </c>
      <c r="AI184" s="22">
        <v>82.4</v>
      </c>
      <c r="AJ184" s="22">
        <v>90.6</v>
      </c>
      <c r="AK184" s="17">
        <v>85.9</v>
      </c>
      <c r="AL184" s="17">
        <v>84.3</v>
      </c>
      <c r="AM184" s="17">
        <v>91.9</v>
      </c>
      <c r="AN184" s="17">
        <v>80.599999999999994</v>
      </c>
      <c r="AO184" s="17">
        <v>70.8</v>
      </c>
      <c r="AP184" s="17">
        <v>84.4</v>
      </c>
      <c r="AQ184" s="17">
        <v>74</v>
      </c>
      <c r="AR184" s="17">
        <v>75.599999999999994</v>
      </c>
      <c r="AS184" s="17">
        <v>108.1</v>
      </c>
      <c r="AT184" s="27">
        <v>90.3</v>
      </c>
      <c r="AU184">
        <v>98.27</v>
      </c>
      <c r="AV184">
        <v>183.68</v>
      </c>
      <c r="AW184">
        <v>901</v>
      </c>
      <c r="AX184" s="22">
        <v>150.96245783446599</v>
      </c>
      <c r="AY184">
        <v>4383532</v>
      </c>
      <c r="AZ184">
        <v>2010107</v>
      </c>
      <c r="BA184">
        <v>5362624</v>
      </c>
      <c r="BB184">
        <v>1584351</v>
      </c>
      <c r="BC184">
        <v>1532901</v>
      </c>
      <c r="BD184">
        <v>181375</v>
      </c>
    </row>
    <row r="185" spans="1:56" x14ac:dyDescent="0.25">
      <c r="A185" s="1">
        <v>40513</v>
      </c>
      <c r="B185" s="2">
        <f>VLOOKUP(A185,T!$B$8:$C$95,2,FALSE)</f>
        <v>163.55000000000001</v>
      </c>
      <c r="C185">
        <v>55364271</v>
      </c>
      <c r="D185" s="26">
        <v>717463793</v>
      </c>
      <c r="E185" s="17">
        <v>102</v>
      </c>
      <c r="F185" s="17">
        <v>96.2</v>
      </c>
      <c r="G185" s="17">
        <v>87.9</v>
      </c>
      <c r="H185" s="17">
        <v>122.9</v>
      </c>
      <c r="I185" s="17">
        <v>49.4</v>
      </c>
      <c r="J185" s="17">
        <v>94.4</v>
      </c>
      <c r="K185" s="17">
        <v>83.2</v>
      </c>
      <c r="L185" s="17">
        <v>98.6</v>
      </c>
      <c r="M185" s="17">
        <v>87.7</v>
      </c>
      <c r="N185" s="17">
        <v>97.6</v>
      </c>
      <c r="O185" s="17">
        <v>97.9</v>
      </c>
      <c r="P185" s="17">
        <v>90.8</v>
      </c>
      <c r="Q185" s="17">
        <v>91.8</v>
      </c>
      <c r="R185" s="17">
        <v>88.3</v>
      </c>
      <c r="S185" s="17">
        <v>95.1</v>
      </c>
      <c r="T185" s="17">
        <v>98.1</v>
      </c>
      <c r="U185" s="17">
        <v>94.5</v>
      </c>
      <c r="V185" s="17">
        <v>89.6</v>
      </c>
      <c r="W185" s="17">
        <v>92.5</v>
      </c>
      <c r="X185" s="17">
        <v>98.1</v>
      </c>
      <c r="Y185" s="17">
        <v>103.9</v>
      </c>
      <c r="Z185" s="17">
        <v>102.8</v>
      </c>
      <c r="AA185" s="17">
        <v>78.3</v>
      </c>
      <c r="AB185" s="17">
        <v>101.6</v>
      </c>
      <c r="AC185" s="17">
        <v>98.8</v>
      </c>
      <c r="AD185">
        <v>6305</v>
      </c>
      <c r="AE185">
        <v>15169</v>
      </c>
      <c r="AF185">
        <v>5182</v>
      </c>
      <c r="AG185">
        <v>9302</v>
      </c>
      <c r="AH185" s="22">
        <v>92.420556541661924</v>
      </c>
      <c r="AI185" s="22">
        <v>111.6</v>
      </c>
      <c r="AJ185" s="22">
        <v>109.8</v>
      </c>
      <c r="AK185" s="17">
        <v>91</v>
      </c>
      <c r="AL185" s="17">
        <v>107.7</v>
      </c>
      <c r="AM185" s="17">
        <v>177.1</v>
      </c>
      <c r="AN185" s="17">
        <v>110.9</v>
      </c>
      <c r="AO185" s="17">
        <v>82.8</v>
      </c>
      <c r="AP185" s="17">
        <v>138.80000000000001</v>
      </c>
      <c r="AQ185" s="17">
        <v>119.5</v>
      </c>
      <c r="AR185" s="17">
        <v>118.6</v>
      </c>
      <c r="AS185" s="17">
        <v>112.4</v>
      </c>
      <c r="AT185" s="27">
        <v>80.099999999999994</v>
      </c>
      <c r="AU185">
        <v>112.82</v>
      </c>
      <c r="AV185">
        <v>162.91</v>
      </c>
      <c r="AW185">
        <v>830</v>
      </c>
      <c r="AX185" s="22">
        <v>152.29894630316829</v>
      </c>
      <c r="AY185">
        <v>4358651</v>
      </c>
      <c r="AZ185">
        <v>2003588</v>
      </c>
      <c r="BA185">
        <v>5362551</v>
      </c>
      <c r="BB185">
        <v>1583624</v>
      </c>
      <c r="BC185">
        <v>1487940</v>
      </c>
      <c r="BD185">
        <v>188898</v>
      </c>
    </row>
    <row r="186" spans="1:56" x14ac:dyDescent="0.25">
      <c r="A186" s="1">
        <v>40544</v>
      </c>
      <c r="B186">
        <f>B187</f>
        <v>160.44999999999999</v>
      </c>
      <c r="C186">
        <v>55660235</v>
      </c>
      <c r="D186" s="25">
        <v>734006059</v>
      </c>
      <c r="E186" s="17">
        <v>99.4</v>
      </c>
      <c r="F186" s="17">
        <v>92.8</v>
      </c>
      <c r="G186" s="17">
        <v>83.6</v>
      </c>
      <c r="H186" s="17">
        <v>99.2</v>
      </c>
      <c r="I186" s="17">
        <v>53</v>
      </c>
      <c r="J186" s="17">
        <v>99.3</v>
      </c>
      <c r="K186" s="17">
        <v>90.4</v>
      </c>
      <c r="L186" s="17">
        <v>89.8</v>
      </c>
      <c r="M186" s="17">
        <v>85.7</v>
      </c>
      <c r="N186" s="17">
        <v>97.7</v>
      </c>
      <c r="O186" s="17">
        <v>88.9</v>
      </c>
      <c r="P186" s="17">
        <v>96.5</v>
      </c>
      <c r="Q186" s="17">
        <v>91.6</v>
      </c>
      <c r="R186" s="17">
        <v>69.099999999999994</v>
      </c>
      <c r="S186" s="17">
        <v>99.5</v>
      </c>
      <c r="T186" s="17">
        <v>92.5</v>
      </c>
      <c r="U186" s="17">
        <v>99.9</v>
      </c>
      <c r="V186" s="17">
        <v>94</v>
      </c>
      <c r="W186" s="17">
        <v>91.8</v>
      </c>
      <c r="X186" s="17">
        <v>101.9</v>
      </c>
      <c r="Y186" s="17">
        <v>96.5</v>
      </c>
      <c r="Z186" s="17">
        <v>100.2</v>
      </c>
      <c r="AA186" s="17">
        <v>87.9</v>
      </c>
      <c r="AB186" s="17">
        <v>83.3</v>
      </c>
      <c r="AC186" s="17">
        <v>99.1</v>
      </c>
      <c r="AD186">
        <v>6250</v>
      </c>
      <c r="AE186">
        <v>14467</v>
      </c>
      <c r="AF186">
        <v>5348</v>
      </c>
      <c r="AG186">
        <v>9810</v>
      </c>
      <c r="AH186" s="22">
        <v>89.716301597492333</v>
      </c>
      <c r="AI186" s="22">
        <v>81.7</v>
      </c>
      <c r="AJ186" s="22">
        <v>83.9</v>
      </c>
      <c r="AK186" s="17">
        <v>85.2</v>
      </c>
      <c r="AL186" s="17">
        <v>84.4</v>
      </c>
      <c r="AM186" s="17">
        <v>76.3</v>
      </c>
      <c r="AN186" s="17">
        <v>85.5</v>
      </c>
      <c r="AO186" s="17">
        <v>69.599999999999994</v>
      </c>
      <c r="AP186" s="17">
        <v>147.80000000000001</v>
      </c>
      <c r="AQ186" s="17">
        <v>64</v>
      </c>
      <c r="AR186" s="17">
        <v>67.400000000000006</v>
      </c>
      <c r="AS186" s="17">
        <v>90.2</v>
      </c>
      <c r="AT186" s="27">
        <v>77.3</v>
      </c>
      <c r="AU186">
        <v>79.89</v>
      </c>
      <c r="AV186">
        <v>150.57</v>
      </c>
      <c r="AW186">
        <v>722</v>
      </c>
      <c r="AX186" s="22">
        <v>139.79743971571921</v>
      </c>
      <c r="AY186">
        <v>4394756</v>
      </c>
      <c r="AZ186">
        <v>2008450</v>
      </c>
      <c r="BA186">
        <v>5385881</v>
      </c>
      <c r="BB186">
        <v>1592689</v>
      </c>
      <c r="BC186">
        <v>1484049</v>
      </c>
      <c r="BD186">
        <v>159971</v>
      </c>
    </row>
    <row r="187" spans="1:56" x14ac:dyDescent="0.25">
      <c r="A187" s="1">
        <v>40575</v>
      </c>
      <c r="B187">
        <f>B188</f>
        <v>160.44999999999999</v>
      </c>
      <c r="C187">
        <v>55660235</v>
      </c>
      <c r="D187" s="26">
        <v>734006059</v>
      </c>
      <c r="E187" s="17">
        <v>90.7</v>
      </c>
      <c r="F187" s="17">
        <v>95.7</v>
      </c>
      <c r="G187" s="17">
        <v>84.3</v>
      </c>
      <c r="H187" s="17">
        <v>94.3</v>
      </c>
      <c r="I187" s="17">
        <v>64.2</v>
      </c>
      <c r="J187" s="17">
        <v>111.8</v>
      </c>
      <c r="K187" s="17">
        <v>103.3</v>
      </c>
      <c r="L187" s="17">
        <v>99.8</v>
      </c>
      <c r="M187" s="17">
        <v>86.3</v>
      </c>
      <c r="N187" s="17">
        <v>91.6</v>
      </c>
      <c r="O187" s="17">
        <v>82.7</v>
      </c>
      <c r="P187" s="17">
        <v>90.8</v>
      </c>
      <c r="Q187" s="17">
        <v>82.3</v>
      </c>
      <c r="R187" s="17">
        <v>99.5</v>
      </c>
      <c r="S187" s="17">
        <v>98.4</v>
      </c>
      <c r="T187" s="17">
        <v>92.8</v>
      </c>
      <c r="U187" s="17">
        <v>98.5</v>
      </c>
      <c r="V187" s="17">
        <v>110.4</v>
      </c>
      <c r="W187" s="17">
        <v>105.2</v>
      </c>
      <c r="X187" s="17">
        <v>103.1</v>
      </c>
      <c r="Y187" s="17">
        <v>106.3</v>
      </c>
      <c r="Z187" s="17">
        <v>118.5</v>
      </c>
      <c r="AA187" s="17">
        <v>90.6</v>
      </c>
      <c r="AB187" s="17">
        <v>88.8</v>
      </c>
      <c r="AC187" s="17">
        <v>110.2</v>
      </c>
      <c r="AD187">
        <v>6331</v>
      </c>
      <c r="AE187">
        <v>14487</v>
      </c>
      <c r="AF187">
        <v>5223</v>
      </c>
      <c r="AG187">
        <v>9405</v>
      </c>
      <c r="AH187" s="22">
        <v>91.952221886526431</v>
      </c>
      <c r="AI187" s="22">
        <v>75.900000000000006</v>
      </c>
      <c r="AJ187" s="22">
        <v>82.3</v>
      </c>
      <c r="AK187" s="17">
        <v>81.599999999999994</v>
      </c>
      <c r="AL187" s="17">
        <v>80.5</v>
      </c>
      <c r="AM187" s="17">
        <v>71.7</v>
      </c>
      <c r="AN187" s="17">
        <v>71.8</v>
      </c>
      <c r="AO187" s="17">
        <v>66.400000000000006</v>
      </c>
      <c r="AP187" s="17">
        <v>123.8</v>
      </c>
      <c r="AQ187" s="17">
        <v>63.6</v>
      </c>
      <c r="AR187" s="17">
        <v>63.9</v>
      </c>
      <c r="AS187" s="17">
        <v>97.7</v>
      </c>
      <c r="AT187" s="27">
        <v>75.400000000000006</v>
      </c>
      <c r="AU187">
        <v>87.05</v>
      </c>
      <c r="AV187">
        <v>156.32</v>
      </c>
      <c r="AW187">
        <v>863</v>
      </c>
      <c r="AX187" s="22">
        <v>142.54120619179119</v>
      </c>
      <c r="AY187">
        <v>4435703</v>
      </c>
      <c r="AZ187">
        <v>2020104</v>
      </c>
      <c r="BA187">
        <v>5418830</v>
      </c>
      <c r="BB187">
        <v>1599254</v>
      </c>
      <c r="BC187">
        <v>1523317</v>
      </c>
      <c r="BD187">
        <v>165007</v>
      </c>
    </row>
    <row r="188" spans="1:56" x14ac:dyDescent="0.25">
      <c r="A188" s="1">
        <v>40603</v>
      </c>
      <c r="B188" s="2">
        <f>VLOOKUP(A188,T!$B$8:$C$95,2,FALSE)</f>
        <v>160.44999999999999</v>
      </c>
      <c r="C188">
        <v>55660235</v>
      </c>
      <c r="D188" s="26">
        <v>734006059</v>
      </c>
      <c r="E188" s="17">
        <v>97</v>
      </c>
      <c r="F188" s="17">
        <v>104.8</v>
      </c>
      <c r="G188" s="17">
        <v>92.4</v>
      </c>
      <c r="H188" s="17">
        <v>93.2</v>
      </c>
      <c r="I188" s="17">
        <v>125.6</v>
      </c>
      <c r="J188" s="17">
        <v>118.2</v>
      </c>
      <c r="K188" s="17">
        <v>110.9</v>
      </c>
      <c r="L188" s="17">
        <v>116.4</v>
      </c>
      <c r="M188" s="17">
        <v>97.1</v>
      </c>
      <c r="N188" s="17">
        <v>102.4</v>
      </c>
      <c r="O188" s="17">
        <v>92.6</v>
      </c>
      <c r="P188" s="17">
        <v>98</v>
      </c>
      <c r="Q188" s="17">
        <v>95.2</v>
      </c>
      <c r="R188" s="17">
        <v>116.1</v>
      </c>
      <c r="S188" s="17">
        <v>107.1</v>
      </c>
      <c r="T188" s="17">
        <v>100.5</v>
      </c>
      <c r="U188" s="17">
        <v>111.8</v>
      </c>
      <c r="V188" s="17">
        <v>116.6</v>
      </c>
      <c r="W188" s="17">
        <v>118.3</v>
      </c>
      <c r="X188" s="17">
        <v>110.9</v>
      </c>
      <c r="Y188" s="17">
        <v>116.8</v>
      </c>
      <c r="Z188" s="17">
        <v>122.2</v>
      </c>
      <c r="AA188" s="17">
        <v>90.7</v>
      </c>
      <c r="AB188" s="17">
        <v>86.1</v>
      </c>
      <c r="AC188" s="17">
        <v>108.2</v>
      </c>
      <c r="AD188">
        <v>6373</v>
      </c>
      <c r="AE188">
        <v>15188</v>
      </c>
      <c r="AF188">
        <v>5283</v>
      </c>
      <c r="AG188">
        <v>9508</v>
      </c>
      <c r="AH188" s="22">
        <v>98.584444906026135</v>
      </c>
      <c r="AI188" s="22">
        <v>82.2</v>
      </c>
      <c r="AJ188" s="22">
        <v>88</v>
      </c>
      <c r="AK188" s="17">
        <v>87.3</v>
      </c>
      <c r="AL188" s="17">
        <v>88</v>
      </c>
      <c r="AM188" s="17">
        <v>79.5</v>
      </c>
      <c r="AN188" s="17">
        <v>75.2</v>
      </c>
      <c r="AO188" s="17">
        <v>73.2</v>
      </c>
      <c r="AP188" s="17">
        <v>97.4</v>
      </c>
      <c r="AQ188" s="17">
        <v>79.3</v>
      </c>
      <c r="AR188" s="17">
        <v>70.5</v>
      </c>
      <c r="AS188" s="17">
        <v>102.1</v>
      </c>
      <c r="AT188" s="27">
        <v>80.599999999999994</v>
      </c>
      <c r="AU188">
        <v>97.99</v>
      </c>
      <c r="AV188">
        <v>171.91</v>
      </c>
      <c r="AW188">
        <v>872</v>
      </c>
      <c r="AX188" s="22">
        <v>157.43682582790748</v>
      </c>
      <c r="AY188">
        <v>4459154</v>
      </c>
      <c r="AZ188">
        <v>2035409</v>
      </c>
      <c r="BA188">
        <v>5417229</v>
      </c>
      <c r="BB188">
        <v>1602743</v>
      </c>
      <c r="BC188">
        <v>1540022</v>
      </c>
      <c r="BD188">
        <v>175059</v>
      </c>
    </row>
    <row r="189" spans="1:56" x14ac:dyDescent="0.25">
      <c r="A189" s="1">
        <v>40634</v>
      </c>
      <c r="B189">
        <f>B190</f>
        <v>166.33</v>
      </c>
      <c r="C189">
        <v>55660235</v>
      </c>
      <c r="D189" s="26">
        <v>734006059</v>
      </c>
      <c r="E189" s="17">
        <v>96.5</v>
      </c>
      <c r="F189" s="17">
        <v>97.6</v>
      </c>
      <c r="G189" s="17">
        <v>86.8</v>
      </c>
      <c r="H189" s="17">
        <v>86.5</v>
      </c>
      <c r="I189" s="17">
        <v>183.9</v>
      </c>
      <c r="J189" s="17">
        <v>106.1</v>
      </c>
      <c r="K189" s="17">
        <v>109.5</v>
      </c>
      <c r="L189" s="17">
        <v>101.1</v>
      </c>
      <c r="M189" s="17">
        <v>92.7</v>
      </c>
      <c r="N189" s="17">
        <v>94</v>
      </c>
      <c r="O189" s="17">
        <v>88.1</v>
      </c>
      <c r="P189" s="17">
        <v>90</v>
      </c>
      <c r="Q189" s="17">
        <v>88.7</v>
      </c>
      <c r="R189" s="17">
        <v>111.1</v>
      </c>
      <c r="S189" s="17">
        <v>99.4</v>
      </c>
      <c r="T189" s="17">
        <v>98.2</v>
      </c>
      <c r="U189" s="17">
        <v>106.5</v>
      </c>
      <c r="V189" s="17">
        <v>102.1</v>
      </c>
      <c r="W189" s="17">
        <v>108.7</v>
      </c>
      <c r="X189" s="17">
        <v>94.1</v>
      </c>
      <c r="Y189" s="17">
        <v>98.1</v>
      </c>
      <c r="Z189" s="17">
        <v>110.9</v>
      </c>
      <c r="AA189" s="17">
        <v>89.8</v>
      </c>
      <c r="AB189" s="17">
        <v>82.9</v>
      </c>
      <c r="AC189" s="17">
        <v>98.7</v>
      </c>
      <c r="AD189">
        <v>6298</v>
      </c>
      <c r="AE189">
        <v>15335</v>
      </c>
      <c r="AF189">
        <v>5181</v>
      </c>
      <c r="AG189">
        <v>9237</v>
      </c>
      <c r="AH189" s="22">
        <v>90.539664136359619</v>
      </c>
      <c r="AI189" s="22">
        <v>82.9</v>
      </c>
      <c r="AJ189" s="22">
        <v>86.3</v>
      </c>
      <c r="AK189" s="17">
        <v>82.2</v>
      </c>
      <c r="AL189" s="17">
        <v>91.3</v>
      </c>
      <c r="AM189" s="17">
        <v>84</v>
      </c>
      <c r="AN189" s="17">
        <v>73.5</v>
      </c>
      <c r="AO189" s="17">
        <v>71.7</v>
      </c>
      <c r="AP189" s="17">
        <v>85.4</v>
      </c>
      <c r="AQ189" s="17">
        <v>66</v>
      </c>
      <c r="AR189" s="17">
        <v>72.400000000000006</v>
      </c>
      <c r="AS189" s="17">
        <v>96</v>
      </c>
      <c r="AT189" s="27">
        <v>76.2</v>
      </c>
      <c r="AU189">
        <v>97.92</v>
      </c>
      <c r="AV189">
        <v>170.17</v>
      </c>
      <c r="AW189">
        <v>858</v>
      </c>
      <c r="AX189" s="22">
        <v>150.80888956787956</v>
      </c>
      <c r="AY189">
        <v>4494922</v>
      </c>
      <c r="AZ189">
        <v>2064405</v>
      </c>
      <c r="BA189">
        <v>5440338</v>
      </c>
      <c r="BB189">
        <v>1613590</v>
      </c>
      <c r="BC189">
        <v>1552818</v>
      </c>
      <c r="BD189">
        <v>166179</v>
      </c>
    </row>
    <row r="190" spans="1:56" x14ac:dyDescent="0.25">
      <c r="A190" s="1">
        <v>40664</v>
      </c>
      <c r="B190">
        <f>B191</f>
        <v>166.33</v>
      </c>
      <c r="C190">
        <v>55660235</v>
      </c>
      <c r="D190" s="26">
        <v>734006059</v>
      </c>
      <c r="E190" s="17">
        <v>101.7</v>
      </c>
      <c r="F190" s="17">
        <v>107.4</v>
      </c>
      <c r="G190" s="17">
        <v>105.9</v>
      </c>
      <c r="H190" s="17">
        <v>86.4</v>
      </c>
      <c r="I190" s="17">
        <v>207</v>
      </c>
      <c r="J190" s="17">
        <v>111.3</v>
      </c>
      <c r="K190" s="17">
        <v>120.4</v>
      </c>
      <c r="L190" s="17">
        <v>107.3</v>
      </c>
      <c r="M190" s="17">
        <v>95.1</v>
      </c>
      <c r="N190" s="17">
        <v>99</v>
      </c>
      <c r="O190" s="17">
        <v>104.3</v>
      </c>
      <c r="P190" s="17">
        <v>98.7</v>
      </c>
      <c r="Q190" s="17">
        <v>94.3</v>
      </c>
      <c r="R190" s="17">
        <v>108.2</v>
      </c>
      <c r="S190" s="17">
        <v>105.8</v>
      </c>
      <c r="T190" s="17">
        <v>104.9</v>
      </c>
      <c r="U190" s="17">
        <v>110.2</v>
      </c>
      <c r="V190" s="17">
        <v>116.4</v>
      </c>
      <c r="W190" s="17">
        <v>124.2</v>
      </c>
      <c r="X190" s="17">
        <v>104.9</v>
      </c>
      <c r="Y190" s="17">
        <v>107.5</v>
      </c>
      <c r="Z190" s="17">
        <v>123.8</v>
      </c>
      <c r="AA190" s="17">
        <v>97.8</v>
      </c>
      <c r="AB190" s="17">
        <v>94</v>
      </c>
      <c r="AC190" s="17">
        <v>110.3</v>
      </c>
      <c r="AD190">
        <v>6002</v>
      </c>
      <c r="AE190">
        <v>15255</v>
      </c>
      <c r="AF190">
        <v>5173</v>
      </c>
      <c r="AG190">
        <v>9138</v>
      </c>
      <c r="AH190" s="22">
        <v>101.38689905207899</v>
      </c>
      <c r="AI190" s="22">
        <v>84.8</v>
      </c>
      <c r="AJ190" s="22">
        <v>91.9</v>
      </c>
      <c r="AK190" s="17">
        <v>83.3</v>
      </c>
      <c r="AL190" s="17">
        <v>85.1</v>
      </c>
      <c r="AM190" s="17">
        <v>101.1</v>
      </c>
      <c r="AN190" s="17">
        <v>85.4</v>
      </c>
      <c r="AO190" s="17">
        <v>76.5</v>
      </c>
      <c r="AP190" s="17">
        <v>89.7</v>
      </c>
      <c r="AQ190" s="17">
        <v>85.1</v>
      </c>
      <c r="AR190" s="17">
        <v>74.900000000000006</v>
      </c>
      <c r="AS190" s="17">
        <v>107.7</v>
      </c>
      <c r="AT190" s="27">
        <v>91.1</v>
      </c>
      <c r="AU190">
        <v>110.44</v>
      </c>
      <c r="AV190">
        <v>182.44</v>
      </c>
      <c r="AW190">
        <v>900</v>
      </c>
      <c r="AX190" s="22">
        <v>162.91012550877036</v>
      </c>
      <c r="AY190">
        <v>4515428</v>
      </c>
      <c r="AZ190">
        <v>2078691</v>
      </c>
      <c r="BA190">
        <v>5458278</v>
      </c>
      <c r="BB190">
        <v>1621195</v>
      </c>
      <c r="BC190">
        <v>1561203</v>
      </c>
      <c r="BD190">
        <v>181787</v>
      </c>
    </row>
    <row r="191" spans="1:56" x14ac:dyDescent="0.25">
      <c r="A191" s="1">
        <v>40695</v>
      </c>
      <c r="B191" s="2">
        <f>VLOOKUP(A191,T!$B$8:$C$95,2,FALSE)</f>
        <v>166.33</v>
      </c>
      <c r="C191">
        <v>55660235</v>
      </c>
      <c r="D191" s="26">
        <v>734006059</v>
      </c>
      <c r="E191" s="17">
        <v>101.2</v>
      </c>
      <c r="F191" s="17">
        <v>102.9</v>
      </c>
      <c r="G191" s="17">
        <v>106.4</v>
      </c>
      <c r="H191" s="17">
        <v>80.599999999999994</v>
      </c>
      <c r="I191" s="17">
        <v>193.8</v>
      </c>
      <c r="J191" s="17">
        <v>105</v>
      </c>
      <c r="K191" s="17">
        <v>112.3</v>
      </c>
      <c r="L191" s="17">
        <v>89</v>
      </c>
      <c r="M191" s="17">
        <v>88.2</v>
      </c>
      <c r="N191" s="17">
        <v>96.4</v>
      </c>
      <c r="O191" s="17">
        <v>95.8</v>
      </c>
      <c r="P191" s="17">
        <v>93.3</v>
      </c>
      <c r="Q191" s="17">
        <v>94.2</v>
      </c>
      <c r="R191" s="17">
        <v>103.9</v>
      </c>
      <c r="S191" s="17">
        <v>102.8</v>
      </c>
      <c r="T191" s="17">
        <v>102.4</v>
      </c>
      <c r="U191" s="17">
        <v>105.4</v>
      </c>
      <c r="V191" s="17">
        <v>101.3</v>
      </c>
      <c r="W191" s="17">
        <v>121.2</v>
      </c>
      <c r="X191" s="17">
        <v>97.1</v>
      </c>
      <c r="Y191" s="17">
        <v>105.7</v>
      </c>
      <c r="Z191" s="17">
        <v>117.6</v>
      </c>
      <c r="AA191" s="17">
        <v>89.3</v>
      </c>
      <c r="AB191" s="17">
        <v>89.4</v>
      </c>
      <c r="AC191" s="17">
        <v>123.3</v>
      </c>
      <c r="AD191">
        <v>5719</v>
      </c>
      <c r="AE191">
        <v>15387</v>
      </c>
      <c r="AF191">
        <v>5188</v>
      </c>
      <c r="AG191">
        <v>8868</v>
      </c>
      <c r="AH191" s="22">
        <v>100.14052456663769</v>
      </c>
      <c r="AI191" s="22">
        <v>82.5</v>
      </c>
      <c r="AJ191" s="22">
        <v>88</v>
      </c>
      <c r="AK191" s="17">
        <v>82.8</v>
      </c>
      <c r="AL191" s="17">
        <v>83.9</v>
      </c>
      <c r="AM191" s="17">
        <v>102.1</v>
      </c>
      <c r="AN191" s="17">
        <v>75.099999999999994</v>
      </c>
      <c r="AO191" s="17">
        <v>74.7</v>
      </c>
      <c r="AP191" s="17">
        <v>81</v>
      </c>
      <c r="AQ191" s="17">
        <v>111.7</v>
      </c>
      <c r="AR191" s="17">
        <v>72.5</v>
      </c>
      <c r="AS191" s="17">
        <v>99.9</v>
      </c>
      <c r="AT191" s="27">
        <v>88.9</v>
      </c>
      <c r="AU191">
        <v>112.95</v>
      </c>
      <c r="AV191">
        <v>179.35</v>
      </c>
      <c r="AW191">
        <v>919</v>
      </c>
      <c r="AX191" s="22">
        <v>155.88932530784152</v>
      </c>
      <c r="AY191">
        <v>4527896</v>
      </c>
      <c r="AZ191">
        <v>2089786</v>
      </c>
      <c r="BA191">
        <v>5480142</v>
      </c>
      <c r="BB191">
        <v>1630327</v>
      </c>
      <c r="BC191">
        <v>1558684</v>
      </c>
      <c r="BD191">
        <v>180782</v>
      </c>
    </row>
    <row r="192" spans="1:56" x14ac:dyDescent="0.25">
      <c r="A192" s="1">
        <v>40725</v>
      </c>
      <c r="B192">
        <f>B193</f>
        <v>169.41</v>
      </c>
      <c r="C192">
        <v>55660235</v>
      </c>
      <c r="D192" s="26">
        <v>734006059</v>
      </c>
      <c r="E192" s="17">
        <v>104.2</v>
      </c>
      <c r="F192" s="17">
        <v>106.2</v>
      </c>
      <c r="G192" s="17">
        <v>114.7</v>
      </c>
      <c r="H192" s="17">
        <v>88.6</v>
      </c>
      <c r="I192" s="17">
        <v>183.1</v>
      </c>
      <c r="J192" s="17">
        <v>104.7</v>
      </c>
      <c r="K192" s="17">
        <v>110.8</v>
      </c>
      <c r="L192" s="17">
        <v>100.2</v>
      </c>
      <c r="M192" s="17">
        <v>91</v>
      </c>
      <c r="N192" s="17">
        <v>99.4</v>
      </c>
      <c r="O192" s="17">
        <v>100.5</v>
      </c>
      <c r="P192" s="17">
        <v>88.3</v>
      </c>
      <c r="Q192" s="17">
        <v>98.7</v>
      </c>
      <c r="R192" s="17">
        <v>91.1</v>
      </c>
      <c r="S192" s="17">
        <v>104.9</v>
      </c>
      <c r="T192" s="17">
        <v>104</v>
      </c>
      <c r="U192" s="17">
        <v>105.7</v>
      </c>
      <c r="V192" s="17">
        <v>100.2</v>
      </c>
      <c r="W192" s="17">
        <v>120.5</v>
      </c>
      <c r="X192" s="17">
        <v>92.4</v>
      </c>
      <c r="Y192" s="17">
        <v>102.9</v>
      </c>
      <c r="Z192" s="17">
        <v>123.4</v>
      </c>
      <c r="AA192" s="17">
        <v>89</v>
      </c>
      <c r="AB192" s="17">
        <v>93.2</v>
      </c>
      <c r="AC192" s="17">
        <v>109.6</v>
      </c>
      <c r="AD192">
        <v>5654</v>
      </c>
      <c r="AE192">
        <v>15436</v>
      </c>
      <c r="AF192">
        <v>5200</v>
      </c>
      <c r="AG192">
        <v>9128</v>
      </c>
      <c r="AH192" s="22">
        <v>101.06964009214849</v>
      </c>
      <c r="AI192" s="22">
        <v>85.3</v>
      </c>
      <c r="AJ192" s="22">
        <v>90.1</v>
      </c>
      <c r="AK192" s="17">
        <v>86.4</v>
      </c>
      <c r="AL192" s="17">
        <v>89.6</v>
      </c>
      <c r="AM192" s="17">
        <v>91.9</v>
      </c>
      <c r="AN192" s="17">
        <v>80.400000000000006</v>
      </c>
      <c r="AO192" s="17">
        <v>76.900000000000006</v>
      </c>
      <c r="AP192" s="17">
        <v>86.3</v>
      </c>
      <c r="AQ192" s="17">
        <v>82.5</v>
      </c>
      <c r="AR192" s="17">
        <v>74.3</v>
      </c>
      <c r="AS192" s="17">
        <v>100.5</v>
      </c>
      <c r="AT192" s="27">
        <v>90.9</v>
      </c>
      <c r="AU192">
        <v>105.28</v>
      </c>
      <c r="AV192">
        <v>177.49</v>
      </c>
      <c r="AW192">
        <v>917</v>
      </c>
      <c r="AX192" s="22">
        <v>161.02376663941189</v>
      </c>
      <c r="AY192">
        <v>4546396</v>
      </c>
      <c r="AZ192">
        <v>2097316</v>
      </c>
      <c r="BA192">
        <v>5499312</v>
      </c>
      <c r="BB192">
        <v>1637249</v>
      </c>
      <c r="BC192">
        <v>1550395</v>
      </c>
      <c r="BD192">
        <v>172450</v>
      </c>
    </row>
    <row r="193" spans="1:56" x14ac:dyDescent="0.25">
      <c r="A193" s="1">
        <v>40756</v>
      </c>
      <c r="B193">
        <f>B194</f>
        <v>169.41</v>
      </c>
      <c r="C193">
        <v>55660235</v>
      </c>
      <c r="D193" s="26">
        <v>734006059</v>
      </c>
      <c r="E193" s="17">
        <v>104.3</v>
      </c>
      <c r="F193" s="17">
        <v>111.2</v>
      </c>
      <c r="G193" s="17">
        <v>117.7</v>
      </c>
      <c r="H193" s="17">
        <v>96.6</v>
      </c>
      <c r="I193" s="17">
        <v>152.30000000000001</v>
      </c>
      <c r="J193" s="17">
        <v>109.3</v>
      </c>
      <c r="K193" s="17">
        <v>123.4</v>
      </c>
      <c r="L193" s="17">
        <v>118.6</v>
      </c>
      <c r="M193" s="17">
        <v>98</v>
      </c>
      <c r="N193" s="17">
        <v>100.6</v>
      </c>
      <c r="O193" s="17">
        <v>101.3</v>
      </c>
      <c r="P193" s="17">
        <v>98.6</v>
      </c>
      <c r="Q193" s="17">
        <v>103.6</v>
      </c>
      <c r="R193" s="17">
        <v>104.9</v>
      </c>
      <c r="S193" s="17">
        <v>106.6</v>
      </c>
      <c r="T193" s="17">
        <v>106.5</v>
      </c>
      <c r="U193" s="17">
        <v>108.2</v>
      </c>
      <c r="V193" s="17">
        <v>105</v>
      </c>
      <c r="W193" s="17">
        <v>124.6</v>
      </c>
      <c r="X193" s="17">
        <v>104.9</v>
      </c>
      <c r="Y193" s="17">
        <v>116.4</v>
      </c>
      <c r="Z193" s="17">
        <v>131.69999999999999</v>
      </c>
      <c r="AA193" s="17">
        <v>107</v>
      </c>
      <c r="AB193" s="17">
        <v>101.3</v>
      </c>
      <c r="AC193" s="17">
        <v>120.6</v>
      </c>
      <c r="AD193">
        <v>5879</v>
      </c>
      <c r="AE193">
        <v>15853</v>
      </c>
      <c r="AF193">
        <v>5404</v>
      </c>
      <c r="AG193">
        <v>9201</v>
      </c>
      <c r="AH193" s="22">
        <v>105.6094647330589</v>
      </c>
      <c r="AI193" s="22">
        <v>85.7</v>
      </c>
      <c r="AJ193" s="22">
        <v>92.1</v>
      </c>
      <c r="AK193" s="17">
        <v>88.3</v>
      </c>
      <c r="AL193" s="17">
        <v>88.7</v>
      </c>
      <c r="AM193" s="17">
        <v>87.5</v>
      </c>
      <c r="AN193" s="17">
        <v>82.1</v>
      </c>
      <c r="AO193" s="17">
        <v>78.400000000000006</v>
      </c>
      <c r="AP193" s="17">
        <v>97</v>
      </c>
      <c r="AQ193" s="17">
        <v>88.9</v>
      </c>
      <c r="AR193" s="17">
        <v>75.599999999999994</v>
      </c>
      <c r="AS193" s="17">
        <v>105.8</v>
      </c>
      <c r="AT193" s="27">
        <v>95.2</v>
      </c>
      <c r="AU193">
        <v>122.01</v>
      </c>
      <c r="AV193">
        <v>204.57</v>
      </c>
      <c r="AW193">
        <v>987</v>
      </c>
      <c r="AX193" s="22">
        <v>167.65090565238711</v>
      </c>
      <c r="AY193">
        <v>4573871</v>
      </c>
      <c r="AZ193">
        <v>2108696</v>
      </c>
      <c r="BA193">
        <v>5522983</v>
      </c>
      <c r="BB193">
        <v>1644457</v>
      </c>
      <c r="BC193">
        <v>1571851</v>
      </c>
      <c r="BD193">
        <v>191969</v>
      </c>
    </row>
    <row r="194" spans="1:56" x14ac:dyDescent="0.25">
      <c r="A194" s="1">
        <v>40787</v>
      </c>
      <c r="B194" s="2">
        <f>VLOOKUP(A194,T!$B$8:$C$95,2,FALSE)</f>
        <v>169.41</v>
      </c>
      <c r="C194">
        <v>55660235</v>
      </c>
      <c r="D194" s="26">
        <v>734006059</v>
      </c>
      <c r="E194" s="17">
        <v>101.4</v>
      </c>
      <c r="F194" s="17">
        <v>105</v>
      </c>
      <c r="G194" s="17">
        <v>116.3</v>
      </c>
      <c r="H194" s="17">
        <v>105.6</v>
      </c>
      <c r="I194" s="17">
        <v>62.7</v>
      </c>
      <c r="J194" s="17">
        <v>103.8</v>
      </c>
      <c r="K194" s="17">
        <v>117.6</v>
      </c>
      <c r="L194" s="17">
        <v>114.2</v>
      </c>
      <c r="M194" s="17">
        <v>95</v>
      </c>
      <c r="N194" s="17">
        <v>96.7</v>
      </c>
      <c r="O194" s="17">
        <v>99.4</v>
      </c>
      <c r="P194" s="17">
        <v>94.8</v>
      </c>
      <c r="Q194" s="17">
        <v>107.1</v>
      </c>
      <c r="R194" s="17">
        <v>95.8</v>
      </c>
      <c r="S194" s="17">
        <v>100.6</v>
      </c>
      <c r="T194" s="17">
        <v>104.7</v>
      </c>
      <c r="U194" s="17">
        <v>104.8</v>
      </c>
      <c r="V194" s="17">
        <v>95.9</v>
      </c>
      <c r="W194" s="17">
        <v>120.7</v>
      </c>
      <c r="X194" s="17">
        <v>99.5</v>
      </c>
      <c r="Y194" s="17">
        <v>106.8</v>
      </c>
      <c r="Z194" s="17">
        <v>108.5</v>
      </c>
      <c r="AA194" s="17">
        <v>94.8</v>
      </c>
      <c r="AB194" s="17">
        <v>101.5</v>
      </c>
      <c r="AC194" s="17">
        <v>108</v>
      </c>
      <c r="AD194">
        <v>6113</v>
      </c>
      <c r="AE194">
        <v>15731</v>
      </c>
      <c r="AF194">
        <v>5598</v>
      </c>
      <c r="AG194">
        <v>9524</v>
      </c>
      <c r="AH194" s="22">
        <v>104.18179941337158</v>
      </c>
      <c r="AI194" s="22">
        <v>83.6</v>
      </c>
      <c r="AJ194" s="22">
        <v>89.7</v>
      </c>
      <c r="AK194" s="17">
        <v>85.8</v>
      </c>
      <c r="AL194" s="17">
        <v>87.1</v>
      </c>
      <c r="AM194" s="17">
        <v>82</v>
      </c>
      <c r="AN194" s="17">
        <v>81.2</v>
      </c>
      <c r="AO194" s="17">
        <v>76.7</v>
      </c>
      <c r="AP194" s="17">
        <v>85.1</v>
      </c>
      <c r="AQ194" s="17">
        <v>90.5</v>
      </c>
      <c r="AR194" s="17">
        <v>71.900000000000006</v>
      </c>
      <c r="AS194" s="17">
        <v>102.3</v>
      </c>
      <c r="AT194" s="27">
        <v>93.1</v>
      </c>
      <c r="AU194">
        <v>109.09</v>
      </c>
      <c r="AV194">
        <v>189.23</v>
      </c>
      <c r="AW194">
        <v>1005</v>
      </c>
      <c r="AX194" s="22">
        <v>162.96862080473122</v>
      </c>
      <c r="AY194">
        <v>4607128</v>
      </c>
      <c r="AZ194">
        <v>2120076</v>
      </c>
      <c r="BA194">
        <v>5550642</v>
      </c>
      <c r="BB194">
        <v>1652190</v>
      </c>
      <c r="BC194">
        <v>1580593</v>
      </c>
      <c r="BD194">
        <v>181259</v>
      </c>
    </row>
    <row r="195" spans="1:56" x14ac:dyDescent="0.25">
      <c r="A195" s="1">
        <v>40817</v>
      </c>
      <c r="B195">
        <f>B196</f>
        <v>167.75</v>
      </c>
      <c r="C195">
        <v>55660235</v>
      </c>
      <c r="D195" s="26">
        <v>734006059</v>
      </c>
      <c r="E195" s="17">
        <v>102.7</v>
      </c>
      <c r="F195" s="17">
        <v>106.5</v>
      </c>
      <c r="G195" s="17">
        <v>109.8</v>
      </c>
      <c r="H195" s="17">
        <v>113.9</v>
      </c>
      <c r="I195" s="17">
        <v>54.6</v>
      </c>
      <c r="J195" s="17">
        <v>105.7</v>
      </c>
      <c r="K195" s="17">
        <v>121.7</v>
      </c>
      <c r="L195" s="17">
        <v>113.7</v>
      </c>
      <c r="M195" s="17">
        <v>95</v>
      </c>
      <c r="N195" s="17">
        <v>103</v>
      </c>
      <c r="O195" s="17">
        <v>102.6</v>
      </c>
      <c r="P195" s="17">
        <v>101.3</v>
      </c>
      <c r="Q195" s="17">
        <v>108.8</v>
      </c>
      <c r="R195" s="17">
        <v>109.8</v>
      </c>
      <c r="S195" s="17">
        <v>103.3</v>
      </c>
      <c r="T195" s="17">
        <v>105.7</v>
      </c>
      <c r="U195" s="17">
        <v>105.6</v>
      </c>
      <c r="V195" s="17">
        <v>98</v>
      </c>
      <c r="W195" s="17">
        <v>119.7</v>
      </c>
      <c r="X195" s="17">
        <v>100.9</v>
      </c>
      <c r="Y195" s="17">
        <v>103.2</v>
      </c>
      <c r="Z195" s="17">
        <v>111.5</v>
      </c>
      <c r="AA195" s="17">
        <v>93.4</v>
      </c>
      <c r="AB195" s="17">
        <v>101.9</v>
      </c>
      <c r="AC195" s="17">
        <v>108.5</v>
      </c>
      <c r="AD195">
        <v>6156</v>
      </c>
      <c r="AE195">
        <v>15671</v>
      </c>
      <c r="AF195">
        <v>5553</v>
      </c>
      <c r="AG195">
        <v>9365</v>
      </c>
      <c r="AH195" s="22">
        <v>105.01271573699913</v>
      </c>
      <c r="AI195" s="22">
        <v>87</v>
      </c>
      <c r="AJ195" s="22">
        <v>90</v>
      </c>
      <c r="AK195" s="17">
        <v>88.2</v>
      </c>
      <c r="AL195" s="17">
        <v>91</v>
      </c>
      <c r="AM195" s="17">
        <v>86.4</v>
      </c>
      <c r="AN195" s="17">
        <v>84.2</v>
      </c>
      <c r="AO195" s="17">
        <v>76.900000000000006</v>
      </c>
      <c r="AP195" s="17">
        <v>84.6</v>
      </c>
      <c r="AQ195" s="17">
        <v>82.5</v>
      </c>
      <c r="AR195" s="17">
        <v>79.2</v>
      </c>
      <c r="AS195" s="17">
        <v>97</v>
      </c>
      <c r="AT195" s="27">
        <v>91.2</v>
      </c>
      <c r="AU195">
        <v>104.3</v>
      </c>
      <c r="AV195">
        <v>186.07</v>
      </c>
      <c r="AW195">
        <v>944</v>
      </c>
      <c r="AX195" s="22">
        <v>162.9738174149748</v>
      </c>
      <c r="AY195">
        <v>4638803</v>
      </c>
      <c r="AZ195">
        <v>2131743</v>
      </c>
      <c r="BA195">
        <v>5568678</v>
      </c>
      <c r="BB195">
        <v>1660415</v>
      </c>
      <c r="BC195">
        <v>1584773</v>
      </c>
      <c r="BD195">
        <v>174023</v>
      </c>
    </row>
    <row r="196" spans="1:56" x14ac:dyDescent="0.25">
      <c r="A196" s="1">
        <v>40848</v>
      </c>
      <c r="B196">
        <f>B197</f>
        <v>167.75</v>
      </c>
      <c r="C196">
        <v>55660235</v>
      </c>
      <c r="D196" s="26">
        <v>734006059</v>
      </c>
      <c r="E196" s="17">
        <v>102.6</v>
      </c>
      <c r="F196" s="17">
        <v>104.3</v>
      </c>
      <c r="G196" s="17">
        <v>103.6</v>
      </c>
      <c r="H196" s="17">
        <v>112.8</v>
      </c>
      <c r="I196" s="17">
        <v>54.3</v>
      </c>
      <c r="J196" s="17">
        <v>105.9</v>
      </c>
      <c r="K196" s="17">
        <v>129.6</v>
      </c>
      <c r="L196" s="17">
        <v>115.9</v>
      </c>
      <c r="M196" s="17">
        <v>94</v>
      </c>
      <c r="N196" s="17">
        <v>100.4</v>
      </c>
      <c r="O196" s="17">
        <v>94.2</v>
      </c>
      <c r="P196" s="17">
        <v>103.9</v>
      </c>
      <c r="Q196" s="17">
        <v>104.1</v>
      </c>
      <c r="R196" s="17">
        <v>98.9</v>
      </c>
      <c r="S196" s="17">
        <v>100.7</v>
      </c>
      <c r="T196" s="17">
        <v>101</v>
      </c>
      <c r="U196" s="17">
        <v>100.8</v>
      </c>
      <c r="V196" s="17">
        <v>100.4</v>
      </c>
      <c r="W196" s="17">
        <v>118.2</v>
      </c>
      <c r="X196" s="17">
        <v>100.1</v>
      </c>
      <c r="Y196" s="17">
        <v>109.2</v>
      </c>
      <c r="Z196" s="17">
        <v>114.2</v>
      </c>
      <c r="AA196" s="17">
        <v>95.8</v>
      </c>
      <c r="AB196" s="17">
        <v>109</v>
      </c>
      <c r="AC196" s="17">
        <v>104.5</v>
      </c>
      <c r="AD196">
        <v>6208</v>
      </c>
      <c r="AE196">
        <v>15484</v>
      </c>
      <c r="AF196">
        <v>5375</v>
      </c>
      <c r="AG196">
        <v>9303</v>
      </c>
      <c r="AH196" s="22">
        <v>102.02897075670025</v>
      </c>
      <c r="AI196" s="22">
        <v>87.9</v>
      </c>
      <c r="AJ196" s="22">
        <v>93.4</v>
      </c>
      <c r="AK196" s="17">
        <v>86.9</v>
      </c>
      <c r="AL196" s="17">
        <v>89.5</v>
      </c>
      <c r="AM196" s="17">
        <v>92.3</v>
      </c>
      <c r="AN196" s="17">
        <v>90.5</v>
      </c>
      <c r="AO196" s="17">
        <v>76.7</v>
      </c>
      <c r="AP196" s="17">
        <v>89</v>
      </c>
      <c r="AQ196" s="17">
        <v>92.2</v>
      </c>
      <c r="AR196" s="17">
        <v>77.5</v>
      </c>
      <c r="AS196" s="17">
        <v>105.2</v>
      </c>
      <c r="AT196" s="27">
        <v>95.5</v>
      </c>
      <c r="AU196">
        <v>105.29</v>
      </c>
      <c r="AV196">
        <v>197.98</v>
      </c>
      <c r="AW196">
        <v>952</v>
      </c>
      <c r="AX196" s="22">
        <v>159.2945031008264</v>
      </c>
      <c r="AY196">
        <v>4661081</v>
      </c>
      <c r="AZ196">
        <v>2134805</v>
      </c>
      <c r="BA196">
        <v>5590758</v>
      </c>
      <c r="BB196">
        <v>1666660</v>
      </c>
      <c r="BC196">
        <v>1583230</v>
      </c>
      <c r="BD196">
        <v>185643</v>
      </c>
    </row>
    <row r="197" spans="1:56" x14ac:dyDescent="0.25">
      <c r="A197" s="1">
        <v>40878</v>
      </c>
      <c r="B197" s="2">
        <f>VLOOKUP(A197,T!$B$8:$C$95,2,FALSE)</f>
        <v>167.75</v>
      </c>
      <c r="C197">
        <v>55660235</v>
      </c>
      <c r="D197" s="26">
        <v>734006059</v>
      </c>
      <c r="E197" s="17">
        <v>104.2</v>
      </c>
      <c r="F197" s="17">
        <v>95.1</v>
      </c>
      <c r="G197" s="17">
        <v>92.5</v>
      </c>
      <c r="H197" s="17">
        <v>126.7</v>
      </c>
      <c r="I197" s="17">
        <v>50.7</v>
      </c>
      <c r="J197" s="17">
        <v>77.5</v>
      </c>
      <c r="K197" s="17">
        <v>64.2</v>
      </c>
      <c r="L197" s="17">
        <v>79.2</v>
      </c>
      <c r="M197" s="17">
        <v>85.3</v>
      </c>
      <c r="N197" s="17">
        <v>101.3</v>
      </c>
      <c r="O197" s="17">
        <v>93.7</v>
      </c>
      <c r="P197" s="17">
        <v>93.5</v>
      </c>
      <c r="Q197" s="17">
        <v>92</v>
      </c>
      <c r="R197" s="17">
        <v>88.5</v>
      </c>
      <c r="S197" s="17">
        <v>88.5</v>
      </c>
      <c r="T197" s="17">
        <v>95.4</v>
      </c>
      <c r="U197" s="17">
        <v>94.1</v>
      </c>
      <c r="V197" s="17">
        <v>89.4</v>
      </c>
      <c r="W197" s="17">
        <v>88</v>
      </c>
      <c r="X197" s="17">
        <v>98.7</v>
      </c>
      <c r="Y197" s="17">
        <v>97.3</v>
      </c>
      <c r="Z197" s="17">
        <v>104.2</v>
      </c>
      <c r="AA197" s="17">
        <v>79.3</v>
      </c>
      <c r="AB197" s="17">
        <v>103.4</v>
      </c>
      <c r="AC197" s="17">
        <v>95.3</v>
      </c>
      <c r="AD197">
        <v>6498</v>
      </c>
      <c r="AE197">
        <v>15282</v>
      </c>
      <c r="AF197">
        <v>5480</v>
      </c>
      <c r="AG197">
        <v>9483</v>
      </c>
      <c r="AH197" s="22">
        <v>94.535616274532003</v>
      </c>
      <c r="AI197" s="22">
        <v>119</v>
      </c>
      <c r="AJ197" s="22">
        <v>114.5</v>
      </c>
      <c r="AK197" s="17">
        <v>91.4</v>
      </c>
      <c r="AL197" s="17">
        <v>112.6</v>
      </c>
      <c r="AM197" s="17">
        <v>178.5</v>
      </c>
      <c r="AN197" s="17">
        <v>127.9</v>
      </c>
      <c r="AO197" s="17">
        <v>88.5</v>
      </c>
      <c r="AP197" s="17">
        <v>135.6</v>
      </c>
      <c r="AQ197" s="17">
        <v>161.1</v>
      </c>
      <c r="AR197" s="17">
        <v>122.6</v>
      </c>
      <c r="AS197" s="17">
        <v>111.6</v>
      </c>
      <c r="AT197" s="27">
        <v>84.2</v>
      </c>
      <c r="AU197">
        <v>109.7</v>
      </c>
      <c r="AV197">
        <v>170.43</v>
      </c>
      <c r="AW197">
        <v>870</v>
      </c>
      <c r="AX197" s="22">
        <v>157.53432719926974</v>
      </c>
      <c r="AY197">
        <v>4635587</v>
      </c>
      <c r="AZ197">
        <v>2129672</v>
      </c>
      <c r="BA197">
        <v>5583025</v>
      </c>
      <c r="BB197">
        <v>1668030</v>
      </c>
      <c r="BC197">
        <v>1534269</v>
      </c>
      <c r="BD197">
        <v>198456</v>
      </c>
    </row>
    <row r="198" spans="1:56" x14ac:dyDescent="0.25">
      <c r="A198" s="1">
        <v>40909</v>
      </c>
      <c r="B198">
        <f>B199</f>
        <v>163.19</v>
      </c>
      <c r="C198">
        <v>71072810</v>
      </c>
      <c r="D198" s="25">
        <v>721077287</v>
      </c>
      <c r="E198" s="17">
        <v>92.4</v>
      </c>
      <c r="F198" s="17">
        <v>88.2</v>
      </c>
      <c r="G198" s="17">
        <v>81.400000000000006</v>
      </c>
      <c r="H198" s="17">
        <v>96.3</v>
      </c>
      <c r="I198" s="17">
        <v>68.7</v>
      </c>
      <c r="J198" s="17">
        <v>90.3</v>
      </c>
      <c r="K198" s="17">
        <v>76.5</v>
      </c>
      <c r="L198" s="17">
        <v>81.3</v>
      </c>
      <c r="M198" s="17">
        <v>93.3</v>
      </c>
      <c r="N198" s="17">
        <v>96.3</v>
      </c>
      <c r="O198" s="17">
        <v>91.2</v>
      </c>
      <c r="P198" s="17">
        <v>95.8</v>
      </c>
      <c r="Q198" s="17">
        <v>94.2</v>
      </c>
      <c r="R198" s="17">
        <v>69.599999999999994</v>
      </c>
      <c r="S198" s="17">
        <v>97.6</v>
      </c>
      <c r="T198" s="17">
        <v>93.7</v>
      </c>
      <c r="U198" s="17">
        <v>95.2</v>
      </c>
      <c r="V198" s="17">
        <v>92.8</v>
      </c>
      <c r="W198" s="17">
        <v>89.7</v>
      </c>
      <c r="X198" s="17">
        <v>95.6</v>
      </c>
      <c r="Y198" s="17">
        <v>95.6</v>
      </c>
      <c r="Z198" s="17">
        <v>73.3</v>
      </c>
      <c r="AA198" s="17">
        <v>103.4</v>
      </c>
      <c r="AB198" s="17">
        <v>91.2</v>
      </c>
      <c r="AC198" s="17">
        <v>85</v>
      </c>
      <c r="AD198">
        <v>6466</v>
      </c>
      <c r="AE198">
        <v>14567</v>
      </c>
      <c r="AF198">
        <v>5470</v>
      </c>
      <c r="AG198">
        <v>9800</v>
      </c>
      <c r="AH198" s="22">
        <v>93.5</v>
      </c>
      <c r="AI198" s="22">
        <v>88</v>
      </c>
      <c r="AJ198" s="22">
        <v>90.8</v>
      </c>
      <c r="AK198" s="17">
        <v>84.5</v>
      </c>
      <c r="AL198" s="17">
        <v>91.5</v>
      </c>
      <c r="AM198" s="17">
        <v>77.400000000000006</v>
      </c>
      <c r="AN198" s="17">
        <v>96.7</v>
      </c>
      <c r="AO198" s="17">
        <v>75.599999999999994</v>
      </c>
      <c r="AP198" s="17">
        <v>162.19999999999999</v>
      </c>
      <c r="AQ198" s="17">
        <v>85</v>
      </c>
      <c r="AR198" s="17">
        <v>76.3</v>
      </c>
      <c r="AS198" s="17">
        <v>97.3</v>
      </c>
      <c r="AT198" s="27">
        <v>88.4</v>
      </c>
      <c r="AU198">
        <v>81.92</v>
      </c>
      <c r="AV198">
        <v>164.09</v>
      </c>
      <c r="AW198">
        <v>797</v>
      </c>
      <c r="AX198" s="22">
        <v>146.51493034789868</v>
      </c>
      <c r="AY198">
        <v>4667673</v>
      </c>
      <c r="AZ198">
        <v>2131937</v>
      </c>
      <c r="BA198">
        <v>5603014</v>
      </c>
      <c r="BB198">
        <v>1676702</v>
      </c>
      <c r="BC198">
        <v>1531582</v>
      </c>
      <c r="BD198">
        <v>169154</v>
      </c>
    </row>
    <row r="199" spans="1:56" x14ac:dyDescent="0.25">
      <c r="A199" s="1">
        <v>40940</v>
      </c>
      <c r="B199">
        <f>B200</f>
        <v>163.19</v>
      </c>
      <c r="C199">
        <v>71072810</v>
      </c>
      <c r="D199" s="26">
        <v>721077287</v>
      </c>
      <c r="E199" s="17">
        <v>93.6</v>
      </c>
      <c r="F199" s="17">
        <v>89.4</v>
      </c>
      <c r="G199" s="17">
        <v>77.400000000000006</v>
      </c>
      <c r="H199" s="17">
        <v>92.6</v>
      </c>
      <c r="I199" s="17">
        <v>71.7</v>
      </c>
      <c r="J199" s="17">
        <v>97.2</v>
      </c>
      <c r="K199" s="17">
        <v>85</v>
      </c>
      <c r="L199" s="17">
        <v>97.4</v>
      </c>
      <c r="M199" s="17">
        <v>96.3</v>
      </c>
      <c r="N199" s="17">
        <v>94.2</v>
      </c>
      <c r="O199" s="17">
        <v>88.4</v>
      </c>
      <c r="P199" s="17">
        <v>93.4</v>
      </c>
      <c r="Q199" s="17">
        <v>89.5</v>
      </c>
      <c r="R199" s="17">
        <v>90.2</v>
      </c>
      <c r="S199" s="17">
        <v>92.1</v>
      </c>
      <c r="T199" s="17">
        <v>94.9</v>
      </c>
      <c r="U199" s="17">
        <v>95.2</v>
      </c>
      <c r="V199" s="17">
        <v>92</v>
      </c>
      <c r="W199" s="17">
        <v>90.5</v>
      </c>
      <c r="X199" s="17">
        <v>98.7</v>
      </c>
      <c r="Y199" s="17">
        <v>97.7</v>
      </c>
      <c r="Z199" s="17">
        <v>86.1</v>
      </c>
      <c r="AA199" s="17">
        <v>100.2</v>
      </c>
      <c r="AB199" s="17">
        <v>88.2</v>
      </c>
      <c r="AC199" s="17">
        <v>83.9</v>
      </c>
      <c r="AD199">
        <v>6608</v>
      </c>
      <c r="AE199">
        <v>15059</v>
      </c>
      <c r="AF199">
        <v>5526</v>
      </c>
      <c r="AG199">
        <v>9705</v>
      </c>
      <c r="AH199" s="22">
        <v>93.6</v>
      </c>
      <c r="AI199" s="22">
        <v>83.9</v>
      </c>
      <c r="AJ199" s="22">
        <v>84.9</v>
      </c>
      <c r="AK199" s="17">
        <v>85</v>
      </c>
      <c r="AL199" s="17">
        <v>91.3</v>
      </c>
      <c r="AM199" s="17">
        <v>69.400000000000006</v>
      </c>
      <c r="AN199" s="17">
        <v>81.5</v>
      </c>
      <c r="AO199" s="17">
        <v>72.599999999999994</v>
      </c>
      <c r="AP199" s="17">
        <v>123.6</v>
      </c>
      <c r="AQ199" s="17">
        <v>84.9</v>
      </c>
      <c r="AR199" s="17">
        <v>67.099999999999994</v>
      </c>
      <c r="AS199" s="17">
        <v>87.9</v>
      </c>
      <c r="AT199" s="27">
        <v>81.8</v>
      </c>
      <c r="AU199">
        <v>92.22</v>
      </c>
      <c r="AV199">
        <v>151.72999999999999</v>
      </c>
      <c r="AW199">
        <v>906</v>
      </c>
      <c r="AX199" s="22">
        <v>144.60071301077204</v>
      </c>
      <c r="AY199">
        <v>4687518</v>
      </c>
      <c r="AZ199">
        <v>2138724</v>
      </c>
      <c r="BA199">
        <v>5619755</v>
      </c>
      <c r="BB199">
        <v>1684773</v>
      </c>
      <c r="BC199">
        <v>1572644</v>
      </c>
      <c r="BD199">
        <v>161666</v>
      </c>
    </row>
    <row r="200" spans="1:56" x14ac:dyDescent="0.25">
      <c r="A200" s="1">
        <v>40969</v>
      </c>
      <c r="B200" s="2">
        <f>VLOOKUP(A200,T!$B$8:$C$95,2,FALSE)</f>
        <v>163.19</v>
      </c>
      <c r="C200">
        <v>71072810</v>
      </c>
      <c r="D200" s="26">
        <v>721077287</v>
      </c>
      <c r="E200" s="17">
        <v>98.6</v>
      </c>
      <c r="F200" s="17">
        <v>99.8</v>
      </c>
      <c r="G200" s="17">
        <v>83.1</v>
      </c>
      <c r="H200" s="17">
        <v>101.3</v>
      </c>
      <c r="I200" s="17">
        <v>112.3</v>
      </c>
      <c r="J200" s="17">
        <v>105.4</v>
      </c>
      <c r="K200" s="17">
        <v>99.5</v>
      </c>
      <c r="L200" s="17">
        <v>108.8</v>
      </c>
      <c r="M200" s="17">
        <v>105</v>
      </c>
      <c r="N200" s="17">
        <v>100.4</v>
      </c>
      <c r="O200" s="17">
        <v>90.5</v>
      </c>
      <c r="P200" s="17">
        <v>104.4</v>
      </c>
      <c r="Q200" s="17">
        <v>95</v>
      </c>
      <c r="R200" s="17">
        <v>110.7</v>
      </c>
      <c r="S200" s="17">
        <v>105.9</v>
      </c>
      <c r="T200" s="17">
        <v>103.6</v>
      </c>
      <c r="U200" s="17">
        <v>103.8</v>
      </c>
      <c r="V200" s="17">
        <v>103</v>
      </c>
      <c r="W200" s="17">
        <v>98.2</v>
      </c>
      <c r="X200" s="17">
        <v>103.2</v>
      </c>
      <c r="Y200" s="17">
        <v>112</v>
      </c>
      <c r="Z200" s="17">
        <v>112.6</v>
      </c>
      <c r="AA200" s="17">
        <v>111.3</v>
      </c>
      <c r="AB200" s="17">
        <v>102.1</v>
      </c>
      <c r="AC200" s="17">
        <v>99.9</v>
      </c>
      <c r="AD200">
        <v>7037</v>
      </c>
      <c r="AE200">
        <v>15579</v>
      </c>
      <c r="AF200">
        <v>5735</v>
      </c>
      <c r="AG200">
        <v>10271</v>
      </c>
      <c r="AH200" s="22">
        <v>102.8</v>
      </c>
      <c r="AI200" s="22">
        <v>92.5</v>
      </c>
      <c r="AJ200" s="22">
        <v>97.1</v>
      </c>
      <c r="AK200" s="17">
        <v>91.7</v>
      </c>
      <c r="AL200" s="17">
        <v>98.8</v>
      </c>
      <c r="AM200" s="17">
        <v>82.9</v>
      </c>
      <c r="AN200" s="17">
        <v>90.9</v>
      </c>
      <c r="AO200" s="17">
        <v>83.5</v>
      </c>
      <c r="AP200" s="17">
        <v>102.2</v>
      </c>
      <c r="AQ200" s="17">
        <v>101</v>
      </c>
      <c r="AR200" s="17">
        <v>77.2</v>
      </c>
      <c r="AS200" s="17">
        <v>107.9</v>
      </c>
      <c r="AT200" s="27">
        <v>94.2</v>
      </c>
      <c r="AU200">
        <v>105.33</v>
      </c>
      <c r="AV200">
        <v>172.54</v>
      </c>
      <c r="AW200">
        <v>964</v>
      </c>
      <c r="AX200" s="22">
        <v>167.88313184053914</v>
      </c>
      <c r="AY200">
        <v>4717220</v>
      </c>
      <c r="AZ200">
        <v>2150828</v>
      </c>
      <c r="BA200">
        <v>5628882</v>
      </c>
      <c r="BB200">
        <v>1693366</v>
      </c>
      <c r="BC200">
        <v>1595683</v>
      </c>
      <c r="BD200">
        <v>192287</v>
      </c>
    </row>
    <row r="201" spans="1:56" x14ac:dyDescent="0.25">
      <c r="A201" s="1">
        <v>41000</v>
      </c>
      <c r="B201">
        <f>B202</f>
        <v>167.97</v>
      </c>
      <c r="C201">
        <v>71072810</v>
      </c>
      <c r="D201" s="26">
        <v>721077287</v>
      </c>
      <c r="E201" s="17">
        <v>96.2</v>
      </c>
      <c r="F201" s="17">
        <v>92.3</v>
      </c>
      <c r="G201" s="17">
        <v>77.5</v>
      </c>
      <c r="H201" s="17">
        <v>88.8</v>
      </c>
      <c r="I201" s="17">
        <v>139.9</v>
      </c>
      <c r="J201" s="17">
        <v>95.3</v>
      </c>
      <c r="K201" s="17">
        <v>94.1</v>
      </c>
      <c r="L201" s="17">
        <v>97.6</v>
      </c>
      <c r="M201" s="17">
        <v>97.7</v>
      </c>
      <c r="N201" s="17">
        <v>96.9</v>
      </c>
      <c r="O201" s="17">
        <v>92.3</v>
      </c>
      <c r="P201" s="17">
        <v>96.5</v>
      </c>
      <c r="Q201" s="17">
        <v>89.2</v>
      </c>
      <c r="R201" s="17">
        <v>91.9</v>
      </c>
      <c r="S201" s="17">
        <v>97.1</v>
      </c>
      <c r="T201" s="17">
        <v>96.5</v>
      </c>
      <c r="U201" s="17">
        <v>99.5</v>
      </c>
      <c r="V201" s="17">
        <v>95.3</v>
      </c>
      <c r="W201" s="17">
        <v>93.6</v>
      </c>
      <c r="X201" s="17">
        <v>95.2</v>
      </c>
      <c r="Y201" s="17">
        <v>93.7</v>
      </c>
      <c r="Z201" s="17">
        <v>96</v>
      </c>
      <c r="AA201" s="17">
        <v>98.2</v>
      </c>
      <c r="AB201" s="17">
        <v>92</v>
      </c>
      <c r="AC201" s="17">
        <v>100.4</v>
      </c>
      <c r="AD201">
        <v>6856</v>
      </c>
      <c r="AE201">
        <v>15530</v>
      </c>
      <c r="AF201">
        <v>5680</v>
      </c>
      <c r="AG201">
        <v>9928</v>
      </c>
      <c r="AH201" s="22">
        <v>95</v>
      </c>
      <c r="AI201" s="22">
        <v>87.8</v>
      </c>
      <c r="AJ201" s="22">
        <v>88.8</v>
      </c>
      <c r="AK201" s="17">
        <v>87.2</v>
      </c>
      <c r="AL201" s="17">
        <v>94.6</v>
      </c>
      <c r="AM201" s="17">
        <v>82.9</v>
      </c>
      <c r="AN201" s="17">
        <v>82.6</v>
      </c>
      <c r="AO201" s="17">
        <v>78.400000000000006</v>
      </c>
      <c r="AP201" s="17">
        <v>82</v>
      </c>
      <c r="AQ201" s="17">
        <v>87.9</v>
      </c>
      <c r="AR201" s="17">
        <v>74.3</v>
      </c>
      <c r="AS201" s="17">
        <v>91.5</v>
      </c>
      <c r="AT201" s="27">
        <v>86.2</v>
      </c>
      <c r="AU201">
        <v>96.78</v>
      </c>
      <c r="AV201">
        <v>168.79</v>
      </c>
      <c r="AW201">
        <v>904</v>
      </c>
      <c r="AX201" s="22">
        <v>152.9723257399304</v>
      </c>
      <c r="AY201">
        <v>4731992</v>
      </c>
      <c r="AZ201">
        <v>2170086</v>
      </c>
      <c r="BA201">
        <v>5651979</v>
      </c>
      <c r="BB201">
        <v>1705304</v>
      </c>
      <c r="BC201">
        <v>1608100</v>
      </c>
      <c r="BD201">
        <v>183804</v>
      </c>
    </row>
    <row r="202" spans="1:56" x14ac:dyDescent="0.25">
      <c r="A202" s="1">
        <v>41030</v>
      </c>
      <c r="B202">
        <f>B203</f>
        <v>167.97</v>
      </c>
      <c r="C202">
        <v>71072810</v>
      </c>
      <c r="D202" s="26">
        <v>721077287</v>
      </c>
      <c r="E202" s="17">
        <v>104.3</v>
      </c>
      <c r="F202" s="17">
        <v>102.2</v>
      </c>
      <c r="G202" s="17">
        <v>100.3</v>
      </c>
      <c r="H202" s="17">
        <v>89.7</v>
      </c>
      <c r="I202" s="17">
        <v>138.5</v>
      </c>
      <c r="J202" s="17">
        <v>106.1</v>
      </c>
      <c r="K202" s="17">
        <v>99.9</v>
      </c>
      <c r="L202" s="17">
        <v>102.4</v>
      </c>
      <c r="M202" s="17">
        <v>104.1</v>
      </c>
      <c r="N202" s="17">
        <v>100.2</v>
      </c>
      <c r="O202" s="17">
        <v>102.4</v>
      </c>
      <c r="P202" s="17">
        <v>104.1</v>
      </c>
      <c r="Q202" s="17">
        <v>95.3</v>
      </c>
      <c r="R202" s="17">
        <v>99.2</v>
      </c>
      <c r="S202" s="17">
        <v>106</v>
      </c>
      <c r="T202" s="17">
        <v>104.2</v>
      </c>
      <c r="U202" s="17">
        <v>103.8</v>
      </c>
      <c r="V202" s="17">
        <v>104.6</v>
      </c>
      <c r="W202" s="17">
        <v>106.1</v>
      </c>
      <c r="X202" s="17">
        <v>101.7</v>
      </c>
      <c r="Y202" s="17">
        <v>105.1</v>
      </c>
      <c r="Z202" s="17">
        <v>103.5</v>
      </c>
      <c r="AA202" s="17">
        <v>108.1</v>
      </c>
      <c r="AB202" s="17">
        <v>105.8</v>
      </c>
      <c r="AC202" s="17">
        <v>108.6</v>
      </c>
      <c r="AD202">
        <v>6417</v>
      </c>
      <c r="AE202">
        <v>15264</v>
      </c>
      <c r="AF202">
        <v>5596</v>
      </c>
      <c r="AG202">
        <v>9532</v>
      </c>
      <c r="AH202" s="22">
        <v>103</v>
      </c>
      <c r="AI202" s="22">
        <v>91.7</v>
      </c>
      <c r="AJ202" s="22">
        <v>96.5</v>
      </c>
      <c r="AK202" s="17">
        <v>89.3</v>
      </c>
      <c r="AL202" s="17">
        <v>92.6</v>
      </c>
      <c r="AM202" s="17">
        <v>105.2</v>
      </c>
      <c r="AN202" s="17">
        <v>93.4</v>
      </c>
      <c r="AO202" s="17">
        <v>85.9</v>
      </c>
      <c r="AP202" s="17">
        <v>91.4</v>
      </c>
      <c r="AQ202" s="17">
        <v>99.8</v>
      </c>
      <c r="AR202" s="17">
        <v>81</v>
      </c>
      <c r="AS202" s="17">
        <v>106.9</v>
      </c>
      <c r="AT202" s="27">
        <v>95</v>
      </c>
      <c r="AU202">
        <v>114.5</v>
      </c>
      <c r="AV202">
        <v>184.89</v>
      </c>
      <c r="AW202">
        <v>947</v>
      </c>
      <c r="AX202" s="22">
        <v>164.62089576269273</v>
      </c>
      <c r="AY202">
        <v>4740960</v>
      </c>
      <c r="AZ202">
        <v>2178625</v>
      </c>
      <c r="BA202">
        <v>5662191</v>
      </c>
      <c r="BB202">
        <v>1714328</v>
      </c>
      <c r="BC202">
        <v>1615207</v>
      </c>
      <c r="BD202">
        <v>200252</v>
      </c>
    </row>
    <row r="203" spans="1:56" x14ac:dyDescent="0.25">
      <c r="A203" s="1">
        <v>41061</v>
      </c>
      <c r="B203" s="2">
        <f>VLOOKUP(A203,T!$B$8:$C$95,2,FALSE)</f>
        <v>167.97</v>
      </c>
      <c r="C203">
        <v>71072810</v>
      </c>
      <c r="D203" s="26">
        <v>721077287</v>
      </c>
      <c r="E203" s="17">
        <v>100.5</v>
      </c>
      <c r="F203" s="17">
        <v>98</v>
      </c>
      <c r="G203" s="17">
        <v>97.2</v>
      </c>
      <c r="H203" s="17">
        <v>85.9</v>
      </c>
      <c r="I203" s="17">
        <v>128.5</v>
      </c>
      <c r="J203" s="17">
        <v>99.8</v>
      </c>
      <c r="K203" s="17">
        <v>97.6</v>
      </c>
      <c r="L203" s="17">
        <v>88.5</v>
      </c>
      <c r="M203" s="17">
        <v>97.8</v>
      </c>
      <c r="N203" s="17">
        <v>97.1</v>
      </c>
      <c r="O203" s="17">
        <v>101.9</v>
      </c>
      <c r="P203" s="17">
        <v>99.7</v>
      </c>
      <c r="Q203" s="17">
        <v>94.8</v>
      </c>
      <c r="R203" s="17">
        <v>104.7</v>
      </c>
      <c r="S203" s="17">
        <v>96.9</v>
      </c>
      <c r="T203" s="17">
        <v>98</v>
      </c>
      <c r="U203" s="17">
        <v>100.3</v>
      </c>
      <c r="V203" s="17">
        <v>99.1</v>
      </c>
      <c r="W203" s="17">
        <v>96.9</v>
      </c>
      <c r="X203" s="17">
        <v>92.6</v>
      </c>
      <c r="Y203" s="17">
        <v>104.8</v>
      </c>
      <c r="Z203" s="17">
        <v>94.5</v>
      </c>
      <c r="AA203" s="17">
        <v>102.2</v>
      </c>
      <c r="AB203" s="17">
        <v>96.9</v>
      </c>
      <c r="AC203" s="17">
        <v>99.9</v>
      </c>
      <c r="AD203">
        <v>6282</v>
      </c>
      <c r="AE203">
        <v>15159</v>
      </c>
      <c r="AF203">
        <v>5481</v>
      </c>
      <c r="AG203">
        <v>9605</v>
      </c>
      <c r="AH203" s="22">
        <v>97.7</v>
      </c>
      <c r="AI203" s="22">
        <v>90.2</v>
      </c>
      <c r="AJ203" s="22">
        <v>99</v>
      </c>
      <c r="AK203" s="17">
        <v>88.4</v>
      </c>
      <c r="AL203" s="17">
        <v>93.3</v>
      </c>
      <c r="AM203" s="17">
        <v>102.6</v>
      </c>
      <c r="AN203" s="17">
        <v>87</v>
      </c>
      <c r="AO203" s="17">
        <v>83.1</v>
      </c>
      <c r="AP203" s="17">
        <v>88.7</v>
      </c>
      <c r="AQ203" s="17">
        <v>91.1</v>
      </c>
      <c r="AR203" s="17">
        <v>77.2</v>
      </c>
      <c r="AS203" s="17">
        <v>120.6</v>
      </c>
      <c r="AT203" s="27">
        <v>89.3</v>
      </c>
      <c r="AU203">
        <v>97.55</v>
      </c>
      <c r="AV203">
        <v>173.36</v>
      </c>
      <c r="AW203">
        <v>957</v>
      </c>
      <c r="AX203" s="22">
        <v>156.19533341512044</v>
      </c>
      <c r="AY203">
        <v>4745100</v>
      </c>
      <c r="AZ203">
        <v>2183259</v>
      </c>
      <c r="BA203">
        <v>5676909</v>
      </c>
      <c r="BB203">
        <v>1722543</v>
      </c>
      <c r="BC203">
        <v>1612118</v>
      </c>
      <c r="BD203">
        <v>195940</v>
      </c>
    </row>
    <row r="204" spans="1:56" x14ac:dyDescent="0.25">
      <c r="A204" s="1">
        <v>41091</v>
      </c>
      <c r="B204">
        <f>B205</f>
        <v>173.63</v>
      </c>
      <c r="C204">
        <v>71072810</v>
      </c>
      <c r="D204" s="26">
        <v>721077287</v>
      </c>
      <c r="E204" s="17">
        <v>103.9</v>
      </c>
      <c r="F204" s="17">
        <v>104.6</v>
      </c>
      <c r="G204" s="17">
        <v>116.6</v>
      </c>
      <c r="H204" s="17">
        <v>85.1</v>
      </c>
      <c r="I204" s="17">
        <v>136.4</v>
      </c>
      <c r="J204" s="17">
        <v>103.6</v>
      </c>
      <c r="K204" s="17">
        <v>107.3</v>
      </c>
      <c r="L204" s="17">
        <v>102.1</v>
      </c>
      <c r="M204" s="17">
        <v>103.6</v>
      </c>
      <c r="N204" s="17">
        <v>101.9</v>
      </c>
      <c r="O204" s="17">
        <v>106</v>
      </c>
      <c r="P204" s="17">
        <v>103.3</v>
      </c>
      <c r="Q204" s="17">
        <v>102.6</v>
      </c>
      <c r="R204" s="17">
        <v>97.9</v>
      </c>
      <c r="S204" s="17">
        <v>99.9</v>
      </c>
      <c r="T204" s="17">
        <v>102.7</v>
      </c>
      <c r="U204" s="17">
        <v>103.7</v>
      </c>
      <c r="V204" s="17">
        <v>101.9</v>
      </c>
      <c r="W204" s="17">
        <v>104.2</v>
      </c>
      <c r="X204" s="17">
        <v>97.7</v>
      </c>
      <c r="Y204" s="17">
        <v>101</v>
      </c>
      <c r="Z204" s="17">
        <v>106.7</v>
      </c>
      <c r="AA204" s="17">
        <v>82.6</v>
      </c>
      <c r="AB204" s="17">
        <v>99</v>
      </c>
      <c r="AC204" s="17">
        <v>104.5</v>
      </c>
      <c r="AD204">
        <v>6033</v>
      </c>
      <c r="AE204">
        <v>15214</v>
      </c>
      <c r="AF204">
        <v>5394</v>
      </c>
      <c r="AG204">
        <v>9274</v>
      </c>
      <c r="AH204" s="22">
        <v>102.3</v>
      </c>
      <c r="AI204" s="22">
        <v>91.4</v>
      </c>
      <c r="AJ204" s="22">
        <v>99.3</v>
      </c>
      <c r="AK204" s="17">
        <v>93.1</v>
      </c>
      <c r="AL204" s="17">
        <v>94</v>
      </c>
      <c r="AM204" s="17">
        <v>97.1</v>
      </c>
      <c r="AN204" s="17">
        <v>90.5</v>
      </c>
      <c r="AO204" s="17">
        <v>85.7</v>
      </c>
      <c r="AP204" s="17">
        <v>91.8</v>
      </c>
      <c r="AQ204" s="17">
        <v>92</v>
      </c>
      <c r="AR204" s="17">
        <v>79</v>
      </c>
      <c r="AS204" s="17">
        <v>117</v>
      </c>
      <c r="AT204" s="27">
        <v>95.9</v>
      </c>
      <c r="AU204">
        <v>107.71</v>
      </c>
      <c r="AV204">
        <v>172.18</v>
      </c>
      <c r="AW204">
        <v>970</v>
      </c>
      <c r="AX204" s="22">
        <v>162.46779548327061</v>
      </c>
      <c r="AY204">
        <v>4758291</v>
      </c>
      <c r="AZ204">
        <v>2188047</v>
      </c>
      <c r="BA204">
        <v>5694363</v>
      </c>
      <c r="BB204">
        <v>1733166</v>
      </c>
      <c r="BC204">
        <v>1605166</v>
      </c>
      <c r="BD204">
        <v>188318</v>
      </c>
    </row>
    <row r="205" spans="1:56" x14ac:dyDescent="0.25">
      <c r="A205" s="1">
        <v>41122</v>
      </c>
      <c r="B205">
        <f>B206</f>
        <v>173.63</v>
      </c>
      <c r="C205">
        <v>71072810</v>
      </c>
      <c r="D205" s="26">
        <v>721077287</v>
      </c>
      <c r="E205" s="17">
        <v>104</v>
      </c>
      <c r="F205" s="17">
        <v>112.5</v>
      </c>
      <c r="G205" s="17">
        <v>127.2</v>
      </c>
      <c r="H205" s="17">
        <v>101.6</v>
      </c>
      <c r="I205" s="17">
        <v>128.19999999999999</v>
      </c>
      <c r="J205" s="17">
        <v>108.8</v>
      </c>
      <c r="K205" s="17">
        <v>113.7</v>
      </c>
      <c r="L205" s="17">
        <v>109.3</v>
      </c>
      <c r="M205" s="17">
        <v>105</v>
      </c>
      <c r="N205" s="17">
        <v>103</v>
      </c>
      <c r="O205" s="17">
        <v>110.5</v>
      </c>
      <c r="P205" s="17">
        <v>104.9</v>
      </c>
      <c r="Q205" s="17">
        <v>112.5</v>
      </c>
      <c r="R205" s="17">
        <v>112.7</v>
      </c>
      <c r="S205" s="17">
        <v>106</v>
      </c>
      <c r="T205" s="17">
        <v>107.4</v>
      </c>
      <c r="U205" s="17">
        <v>104.1</v>
      </c>
      <c r="V205" s="17">
        <v>109.2</v>
      </c>
      <c r="W205" s="17">
        <v>119.1</v>
      </c>
      <c r="X205" s="17">
        <v>106.1</v>
      </c>
      <c r="Y205" s="17">
        <v>106.4</v>
      </c>
      <c r="Z205" s="17">
        <v>116.5</v>
      </c>
      <c r="AA205" s="17">
        <v>117.5</v>
      </c>
      <c r="AB205" s="17">
        <v>106.5</v>
      </c>
      <c r="AC205" s="17">
        <v>118.3</v>
      </c>
      <c r="AD205">
        <v>6307</v>
      </c>
      <c r="AE205">
        <v>15634</v>
      </c>
      <c r="AF205">
        <v>5648</v>
      </c>
      <c r="AG205">
        <v>9616</v>
      </c>
      <c r="AH205" s="22">
        <v>108.3</v>
      </c>
      <c r="AI205" s="22">
        <v>94.2</v>
      </c>
      <c r="AJ205" s="22">
        <v>106.5</v>
      </c>
      <c r="AK205" s="17">
        <v>97</v>
      </c>
      <c r="AL205" s="17">
        <v>96.3</v>
      </c>
      <c r="AM205" s="17">
        <v>94.9</v>
      </c>
      <c r="AN205" s="17">
        <v>94.7</v>
      </c>
      <c r="AO205" s="17">
        <v>88.4</v>
      </c>
      <c r="AP205" s="17">
        <v>101.6</v>
      </c>
      <c r="AQ205" s="17">
        <v>98.8</v>
      </c>
      <c r="AR205" s="17">
        <v>83.6</v>
      </c>
      <c r="AS205" s="17">
        <v>133.69999999999999</v>
      </c>
      <c r="AT205" s="27">
        <v>103.3</v>
      </c>
      <c r="AU205">
        <v>114.64</v>
      </c>
      <c r="AV205">
        <v>182.88</v>
      </c>
      <c r="AW205">
        <v>1059</v>
      </c>
      <c r="AX205" s="22">
        <v>176.35855821045212</v>
      </c>
      <c r="AY205">
        <v>4766538</v>
      </c>
      <c r="AZ205">
        <v>2190629</v>
      </c>
      <c r="BA205">
        <v>5705715</v>
      </c>
      <c r="BB205">
        <v>1742343</v>
      </c>
      <c r="BC205">
        <v>1628092</v>
      </c>
      <c r="BD205">
        <v>195611</v>
      </c>
    </row>
    <row r="206" spans="1:56" x14ac:dyDescent="0.25">
      <c r="A206" s="1">
        <v>41153</v>
      </c>
      <c r="B206" s="2">
        <f>VLOOKUP(A206,T!$B$8:$C$95,2,FALSE)</f>
        <v>173.63</v>
      </c>
      <c r="C206">
        <v>71072810</v>
      </c>
      <c r="D206" s="26">
        <v>721077287</v>
      </c>
      <c r="E206" s="17">
        <v>97.5</v>
      </c>
      <c r="F206" s="17">
        <v>104.2</v>
      </c>
      <c r="G206" s="17">
        <v>115.6</v>
      </c>
      <c r="H206" s="17">
        <v>103.7</v>
      </c>
      <c r="I206" s="17">
        <v>74.3</v>
      </c>
      <c r="J206" s="17">
        <v>99.6</v>
      </c>
      <c r="K206" s="17">
        <v>103.4</v>
      </c>
      <c r="L206" s="17">
        <v>107</v>
      </c>
      <c r="M206" s="17">
        <v>99</v>
      </c>
      <c r="N206" s="17">
        <v>100.2</v>
      </c>
      <c r="O206" s="17">
        <v>106.9</v>
      </c>
      <c r="P206" s="17">
        <v>95.4</v>
      </c>
      <c r="Q206" s="17">
        <v>111</v>
      </c>
      <c r="R206" s="17">
        <v>107</v>
      </c>
      <c r="S206" s="17">
        <v>99.8</v>
      </c>
      <c r="T206" s="17">
        <v>100.9</v>
      </c>
      <c r="U206" s="17">
        <v>99.5</v>
      </c>
      <c r="V206" s="17">
        <v>99.1</v>
      </c>
      <c r="W206" s="17">
        <v>108.7</v>
      </c>
      <c r="X206" s="17">
        <v>96.8</v>
      </c>
      <c r="Y206" s="17">
        <v>96.4</v>
      </c>
      <c r="Z206" s="17">
        <v>100.3</v>
      </c>
      <c r="AA206" s="17">
        <v>105.3</v>
      </c>
      <c r="AB206" s="17">
        <v>96.1</v>
      </c>
      <c r="AC206" s="17">
        <v>99.4</v>
      </c>
      <c r="AD206">
        <v>6502</v>
      </c>
      <c r="AE206">
        <v>15573</v>
      </c>
      <c r="AF206">
        <v>5837</v>
      </c>
      <c r="AG206">
        <v>9749</v>
      </c>
      <c r="AH206" s="22">
        <v>101.3</v>
      </c>
      <c r="AI206" s="22">
        <v>90.8</v>
      </c>
      <c r="AJ206" s="22">
        <v>91.5</v>
      </c>
      <c r="AK206" s="17">
        <v>95.5</v>
      </c>
      <c r="AL206" s="17">
        <v>95.7</v>
      </c>
      <c r="AM206" s="17">
        <v>86.3</v>
      </c>
      <c r="AN206" s="17">
        <v>86.3</v>
      </c>
      <c r="AO206" s="17">
        <v>83.1</v>
      </c>
      <c r="AP206" s="17">
        <v>88.6</v>
      </c>
      <c r="AQ206" s="17">
        <v>90.1</v>
      </c>
      <c r="AR206" s="17">
        <v>77.3</v>
      </c>
      <c r="AS206" s="17">
        <v>92.6</v>
      </c>
      <c r="AT206" s="27">
        <v>93.6</v>
      </c>
      <c r="AU206">
        <v>103.27</v>
      </c>
      <c r="AV206">
        <v>165.18</v>
      </c>
      <c r="AW206">
        <v>993</v>
      </c>
      <c r="AX206" s="22">
        <v>163.95496825166009</v>
      </c>
      <c r="AY206">
        <v>4782249</v>
      </c>
      <c r="AZ206">
        <v>2195911</v>
      </c>
      <c r="BA206">
        <v>5719811</v>
      </c>
      <c r="BB206">
        <v>1750090</v>
      </c>
      <c r="BC206">
        <v>1638013</v>
      </c>
      <c r="BD206">
        <v>176227</v>
      </c>
    </row>
    <row r="207" spans="1:56" x14ac:dyDescent="0.25">
      <c r="A207" s="1">
        <v>41183</v>
      </c>
      <c r="B207">
        <f>B208</f>
        <v>171.92</v>
      </c>
      <c r="C207">
        <v>71072810</v>
      </c>
      <c r="D207" s="26">
        <v>721077287</v>
      </c>
      <c r="E207" s="17">
        <v>108.1</v>
      </c>
      <c r="F207" s="17">
        <v>112.3</v>
      </c>
      <c r="G207" s="17">
        <v>124.2</v>
      </c>
      <c r="H207" s="17">
        <v>110.8</v>
      </c>
      <c r="I207" s="17">
        <v>72.3</v>
      </c>
      <c r="J207" s="17">
        <v>110.2</v>
      </c>
      <c r="K207" s="17">
        <v>119.9</v>
      </c>
      <c r="L207" s="17">
        <v>118.6</v>
      </c>
      <c r="M207" s="17">
        <v>106.5</v>
      </c>
      <c r="N207" s="17">
        <v>106.1</v>
      </c>
      <c r="O207" s="17">
        <v>106.6</v>
      </c>
      <c r="P207" s="17">
        <v>103.9</v>
      </c>
      <c r="Q207" s="17">
        <v>115.9</v>
      </c>
      <c r="R207" s="17">
        <v>117.3</v>
      </c>
      <c r="S207" s="17">
        <v>106.4</v>
      </c>
      <c r="T207" s="17">
        <v>105.6</v>
      </c>
      <c r="U207" s="17">
        <v>107.4</v>
      </c>
      <c r="V207" s="17">
        <v>110.7</v>
      </c>
      <c r="W207" s="17">
        <v>117.9</v>
      </c>
      <c r="X207" s="17">
        <v>109.7</v>
      </c>
      <c r="Y207" s="17">
        <v>104.7</v>
      </c>
      <c r="Z207" s="17">
        <v>115.1</v>
      </c>
      <c r="AA207" s="17">
        <v>101.4</v>
      </c>
      <c r="AB207" s="17">
        <v>112.6</v>
      </c>
      <c r="AC207" s="17">
        <v>112.7</v>
      </c>
      <c r="AD207">
        <v>6592</v>
      </c>
      <c r="AE207">
        <v>15548</v>
      </c>
      <c r="AF207">
        <v>5866</v>
      </c>
      <c r="AG207">
        <v>9788</v>
      </c>
      <c r="AH207" s="22">
        <v>109.3</v>
      </c>
      <c r="AI207" s="22">
        <v>94.9</v>
      </c>
      <c r="AJ207" s="22">
        <v>103.1</v>
      </c>
      <c r="AK207" s="17">
        <v>98.3</v>
      </c>
      <c r="AL207" s="17">
        <v>97</v>
      </c>
      <c r="AM207" s="17">
        <v>90.4</v>
      </c>
      <c r="AN207" s="17">
        <v>95.8</v>
      </c>
      <c r="AO207" s="17">
        <v>86.8</v>
      </c>
      <c r="AP207" s="17">
        <v>93.9</v>
      </c>
      <c r="AQ207" s="17">
        <v>95.7</v>
      </c>
      <c r="AR207" s="17">
        <v>89.9</v>
      </c>
      <c r="AS207" s="17">
        <v>120.4</v>
      </c>
      <c r="AT207" s="27">
        <v>103.5</v>
      </c>
      <c r="AU207">
        <v>113.66</v>
      </c>
      <c r="AV207">
        <v>191.38</v>
      </c>
      <c r="AW207">
        <v>1067</v>
      </c>
      <c r="AX207" s="22">
        <v>174.39755788575195</v>
      </c>
      <c r="AY207">
        <v>4793177</v>
      </c>
      <c r="AZ207">
        <v>2200570</v>
      </c>
      <c r="BA207">
        <v>5727219</v>
      </c>
      <c r="BB207">
        <v>1755534</v>
      </c>
      <c r="BC207">
        <v>1641564</v>
      </c>
      <c r="BD207">
        <v>200960</v>
      </c>
    </row>
    <row r="208" spans="1:56" x14ac:dyDescent="0.25">
      <c r="A208" s="1">
        <v>41214</v>
      </c>
      <c r="B208">
        <f>B209</f>
        <v>171.92</v>
      </c>
      <c r="C208">
        <v>71072810</v>
      </c>
      <c r="D208" s="26">
        <v>721077287</v>
      </c>
      <c r="E208" s="17">
        <v>97.3</v>
      </c>
      <c r="F208" s="17">
        <v>105.8</v>
      </c>
      <c r="G208" s="17">
        <v>111.2</v>
      </c>
      <c r="H208" s="17">
        <v>118.2</v>
      </c>
      <c r="I208" s="17">
        <v>67</v>
      </c>
      <c r="J208" s="17">
        <v>105.2</v>
      </c>
      <c r="K208" s="17">
        <v>119.5</v>
      </c>
      <c r="L208" s="17">
        <v>112.7</v>
      </c>
      <c r="M208" s="17">
        <v>100.8</v>
      </c>
      <c r="N208" s="17">
        <v>103.7</v>
      </c>
      <c r="O208" s="17">
        <v>101.7</v>
      </c>
      <c r="P208" s="17">
        <v>104.1</v>
      </c>
      <c r="Q208" s="17">
        <v>108.3</v>
      </c>
      <c r="R208" s="17">
        <v>107.3</v>
      </c>
      <c r="S208" s="17">
        <v>102.8</v>
      </c>
      <c r="T208" s="17">
        <v>98.6</v>
      </c>
      <c r="U208" s="17">
        <v>98.5</v>
      </c>
      <c r="V208" s="17">
        <v>104.7</v>
      </c>
      <c r="W208" s="17">
        <v>108.6</v>
      </c>
      <c r="X208" s="17">
        <v>107.7</v>
      </c>
      <c r="Y208" s="17">
        <v>97.4</v>
      </c>
      <c r="Z208" s="17">
        <v>107.6</v>
      </c>
      <c r="AA208" s="17">
        <v>98.8</v>
      </c>
      <c r="AB208" s="17">
        <v>114</v>
      </c>
      <c r="AC208" s="17">
        <v>103.9</v>
      </c>
      <c r="AD208">
        <v>7051</v>
      </c>
      <c r="AE208">
        <v>15470</v>
      </c>
      <c r="AF208">
        <v>5881</v>
      </c>
      <c r="AG208">
        <v>10239</v>
      </c>
      <c r="AH208" s="22">
        <v>102.4</v>
      </c>
      <c r="AI208" s="22">
        <v>95.3</v>
      </c>
      <c r="AJ208" s="22">
        <v>100.1</v>
      </c>
      <c r="AK208" s="17">
        <v>93.4</v>
      </c>
      <c r="AL208" s="17">
        <v>96.9</v>
      </c>
      <c r="AM208" s="17">
        <v>98.3</v>
      </c>
      <c r="AN208" s="17">
        <v>98.2</v>
      </c>
      <c r="AO208" s="17">
        <v>84.1</v>
      </c>
      <c r="AP208" s="17">
        <v>98.9</v>
      </c>
      <c r="AQ208" s="17">
        <v>91.5</v>
      </c>
      <c r="AR208" s="17">
        <v>91.9</v>
      </c>
      <c r="AS208" s="17">
        <v>110</v>
      </c>
      <c r="AT208" s="27">
        <v>100.9</v>
      </c>
      <c r="AU208">
        <v>107.16</v>
      </c>
      <c r="AV208">
        <v>194.98</v>
      </c>
      <c r="AW208">
        <v>1048</v>
      </c>
      <c r="AX208" s="22">
        <v>164.51228411729122</v>
      </c>
      <c r="AY208">
        <v>4811691</v>
      </c>
      <c r="AZ208">
        <v>2204420</v>
      </c>
      <c r="BA208">
        <v>5740508</v>
      </c>
      <c r="BB208">
        <v>1761660</v>
      </c>
      <c r="BC208">
        <v>1639694</v>
      </c>
      <c r="BD208">
        <v>191044</v>
      </c>
    </row>
    <row r="209" spans="1:56" x14ac:dyDescent="0.25">
      <c r="A209" s="1">
        <v>41244</v>
      </c>
      <c r="B209" s="2">
        <f>VLOOKUP(A209,T!$B$8:$C$95,2,FALSE)</f>
        <v>171.92</v>
      </c>
      <c r="C209">
        <v>71072810</v>
      </c>
      <c r="D209" s="26">
        <v>721077287</v>
      </c>
      <c r="E209" s="17">
        <v>103.5</v>
      </c>
      <c r="F209" s="17">
        <v>90.8</v>
      </c>
      <c r="G209" s="17">
        <v>88.3</v>
      </c>
      <c r="H209" s="17">
        <v>126</v>
      </c>
      <c r="I209" s="17">
        <v>62.2</v>
      </c>
      <c r="J209" s="17">
        <v>78.5</v>
      </c>
      <c r="K209" s="17">
        <v>83.4</v>
      </c>
      <c r="L209" s="17">
        <v>74.400000000000006</v>
      </c>
      <c r="M209" s="17">
        <v>90.8</v>
      </c>
      <c r="N209" s="17">
        <v>100</v>
      </c>
      <c r="O209" s="17">
        <v>101.6</v>
      </c>
      <c r="P209" s="17">
        <v>94.5</v>
      </c>
      <c r="Q209" s="17">
        <v>91.7</v>
      </c>
      <c r="R209" s="17">
        <v>91.6</v>
      </c>
      <c r="S209" s="17">
        <v>89.6</v>
      </c>
      <c r="T209" s="17">
        <v>93.8</v>
      </c>
      <c r="U209" s="17">
        <v>89.1</v>
      </c>
      <c r="V209" s="17">
        <v>87.5</v>
      </c>
      <c r="W209" s="17">
        <v>66.599999999999994</v>
      </c>
      <c r="X209" s="17">
        <v>95</v>
      </c>
      <c r="Y209" s="17">
        <v>85.3</v>
      </c>
      <c r="Z209" s="17">
        <v>87.8</v>
      </c>
      <c r="AA209" s="17">
        <v>71.099999999999994</v>
      </c>
      <c r="AB209" s="17">
        <v>95.5</v>
      </c>
      <c r="AC209" s="17">
        <v>83.4</v>
      </c>
      <c r="AD209">
        <v>7080</v>
      </c>
      <c r="AE209">
        <v>14834</v>
      </c>
      <c r="AF209">
        <v>5716</v>
      </c>
      <c r="AG209">
        <v>10133</v>
      </c>
      <c r="AH209" s="22">
        <v>90.9</v>
      </c>
      <c r="AI209" s="22">
        <v>125.1</v>
      </c>
      <c r="AJ209" s="22">
        <v>120.3</v>
      </c>
      <c r="AK209" s="17">
        <v>96.5</v>
      </c>
      <c r="AL209" s="17">
        <v>120.3</v>
      </c>
      <c r="AM209" s="17">
        <v>185.3</v>
      </c>
      <c r="AN209" s="17">
        <v>138.6</v>
      </c>
      <c r="AO209" s="17">
        <v>92.1</v>
      </c>
      <c r="AP209" s="17">
        <v>142.80000000000001</v>
      </c>
      <c r="AQ209" s="17">
        <v>124</v>
      </c>
      <c r="AR209" s="17">
        <v>133.6</v>
      </c>
      <c r="AS209" s="17">
        <v>119.2</v>
      </c>
      <c r="AT209" s="27">
        <v>90.2</v>
      </c>
      <c r="AU209">
        <v>103.01</v>
      </c>
      <c r="AV209">
        <v>165.79</v>
      </c>
      <c r="AW209">
        <v>914</v>
      </c>
      <c r="AX209" s="22">
        <v>153.32728792606468</v>
      </c>
      <c r="AY209">
        <v>4781194</v>
      </c>
      <c r="AZ209">
        <v>2185190</v>
      </c>
      <c r="BA209">
        <v>5725793</v>
      </c>
      <c r="BB209">
        <v>1759259</v>
      </c>
      <c r="BC209">
        <v>1590508</v>
      </c>
      <c r="BD209">
        <v>197710</v>
      </c>
    </row>
    <row r="210" spans="1:56" x14ac:dyDescent="0.25">
      <c r="A210" s="1">
        <v>41275</v>
      </c>
      <c r="B210">
        <f>B211</f>
        <v>167.63</v>
      </c>
      <c r="C210">
        <v>80273172</v>
      </c>
      <c r="D210" s="25">
        <v>768090444</v>
      </c>
      <c r="E210" s="17">
        <v>94.3</v>
      </c>
      <c r="F210" s="17">
        <v>94.5</v>
      </c>
      <c r="G210" s="17">
        <v>83.6</v>
      </c>
      <c r="H210" s="17">
        <v>108.7</v>
      </c>
      <c r="I210" s="17">
        <v>29.4</v>
      </c>
      <c r="J210" s="17">
        <v>93.8</v>
      </c>
      <c r="K210" s="17">
        <v>81.099999999999994</v>
      </c>
      <c r="L210" s="17">
        <v>89.9</v>
      </c>
      <c r="M210" s="17">
        <v>97.9</v>
      </c>
      <c r="N210" s="17">
        <v>100.2</v>
      </c>
      <c r="O210" s="17">
        <v>101.9</v>
      </c>
      <c r="P210" s="17">
        <v>102.6</v>
      </c>
      <c r="Q210" s="17">
        <v>99</v>
      </c>
      <c r="R210" s="17">
        <v>81.400000000000006</v>
      </c>
      <c r="S210" s="17">
        <v>97.2</v>
      </c>
      <c r="T210" s="17">
        <v>96.2</v>
      </c>
      <c r="U210" s="17">
        <v>95.7</v>
      </c>
      <c r="V210" s="17">
        <v>98.2</v>
      </c>
      <c r="W210" s="17">
        <v>83.4</v>
      </c>
      <c r="X210" s="17">
        <v>98.7</v>
      </c>
      <c r="Y210" s="17">
        <v>91.7</v>
      </c>
      <c r="Z210" s="17">
        <v>103.9</v>
      </c>
      <c r="AA210" s="17">
        <v>95.2</v>
      </c>
      <c r="AB210" s="17">
        <v>97.8</v>
      </c>
      <c r="AC210" s="17">
        <v>85.7</v>
      </c>
      <c r="AD210">
        <v>7195</v>
      </c>
      <c r="AE210">
        <v>14306</v>
      </c>
      <c r="AF210">
        <v>5898</v>
      </c>
      <c r="AG210">
        <v>10912</v>
      </c>
      <c r="AH210" s="22">
        <v>95.4</v>
      </c>
      <c r="AI210" s="22">
        <v>93.3</v>
      </c>
      <c r="AJ210" s="22">
        <v>97.1</v>
      </c>
      <c r="AK210" s="17">
        <v>92.2</v>
      </c>
      <c r="AL210" s="17">
        <v>94.6</v>
      </c>
      <c r="AM210" s="17">
        <v>81.5</v>
      </c>
      <c r="AN210" s="17">
        <v>102.3</v>
      </c>
      <c r="AO210" s="17">
        <v>83.6</v>
      </c>
      <c r="AP210" s="17">
        <v>172.1</v>
      </c>
      <c r="AQ210" s="17">
        <v>92.4</v>
      </c>
      <c r="AR210" s="17">
        <v>86.9</v>
      </c>
      <c r="AS210" s="17">
        <v>105.1</v>
      </c>
      <c r="AT210" s="27">
        <v>98.1</v>
      </c>
      <c r="AU210">
        <v>82.76</v>
      </c>
      <c r="AV210">
        <v>189.86</v>
      </c>
      <c r="AW210">
        <v>908</v>
      </c>
      <c r="AX210" s="22">
        <v>156.78228981801468</v>
      </c>
      <c r="AY210">
        <v>4793037</v>
      </c>
      <c r="AZ210">
        <v>2182410</v>
      </c>
      <c r="BA210">
        <v>5729683</v>
      </c>
      <c r="BB210">
        <v>1763417</v>
      </c>
      <c r="BC210">
        <v>1587375</v>
      </c>
      <c r="BD210">
        <v>181513</v>
      </c>
    </row>
    <row r="211" spans="1:56" x14ac:dyDescent="0.25">
      <c r="A211" s="1">
        <v>41306</v>
      </c>
      <c r="B211">
        <f>B212</f>
        <v>167.63</v>
      </c>
      <c r="C211">
        <v>80273172</v>
      </c>
      <c r="D211" s="26">
        <v>768090444</v>
      </c>
      <c r="E211" s="17">
        <v>85.4</v>
      </c>
      <c r="F211" s="17">
        <v>88.4</v>
      </c>
      <c r="G211" s="17">
        <v>75.2</v>
      </c>
      <c r="H211" s="17">
        <v>91.1</v>
      </c>
      <c r="I211" s="17">
        <v>43.2</v>
      </c>
      <c r="J211" s="17">
        <v>93.6</v>
      </c>
      <c r="K211" s="17">
        <v>79.2</v>
      </c>
      <c r="L211" s="17">
        <v>98.4</v>
      </c>
      <c r="M211" s="17">
        <v>93.7</v>
      </c>
      <c r="N211" s="17">
        <v>91</v>
      </c>
      <c r="O211" s="17">
        <v>89.2</v>
      </c>
      <c r="P211" s="17">
        <v>97</v>
      </c>
      <c r="Q211" s="17">
        <v>91.8</v>
      </c>
      <c r="R211" s="17">
        <v>86.3</v>
      </c>
      <c r="S211" s="17">
        <v>90.9</v>
      </c>
      <c r="T211" s="17">
        <v>92.2</v>
      </c>
      <c r="U211" s="17">
        <v>90.8</v>
      </c>
      <c r="V211" s="17">
        <v>89.6</v>
      </c>
      <c r="W211" s="17">
        <v>88.6</v>
      </c>
      <c r="X211" s="17">
        <v>94.4</v>
      </c>
      <c r="Y211" s="17">
        <v>97.8</v>
      </c>
      <c r="Z211" s="17">
        <v>93.3</v>
      </c>
      <c r="AA211" s="17">
        <v>91.2</v>
      </c>
      <c r="AB211" s="17">
        <v>86.5</v>
      </c>
      <c r="AC211" s="17">
        <v>92.6</v>
      </c>
      <c r="AD211">
        <v>7035</v>
      </c>
      <c r="AE211">
        <v>14790</v>
      </c>
      <c r="AF211">
        <v>5705</v>
      </c>
      <c r="AG211">
        <v>10473</v>
      </c>
      <c r="AH211" s="22">
        <v>88.7</v>
      </c>
      <c r="AI211" s="22">
        <v>83.7</v>
      </c>
      <c r="AJ211" s="22">
        <v>85.9</v>
      </c>
      <c r="AK211" s="17">
        <v>84.1</v>
      </c>
      <c r="AL211" s="17">
        <v>89.4</v>
      </c>
      <c r="AM211" s="17">
        <v>69.7</v>
      </c>
      <c r="AN211" s="17">
        <v>80.8</v>
      </c>
      <c r="AO211" s="17">
        <v>77.599999999999994</v>
      </c>
      <c r="AP211" s="17">
        <v>131.5</v>
      </c>
      <c r="AQ211" s="17">
        <v>89.2</v>
      </c>
      <c r="AR211" s="17">
        <v>70.8</v>
      </c>
      <c r="AS211" s="17">
        <v>90.7</v>
      </c>
      <c r="AT211" s="27">
        <v>85.4</v>
      </c>
      <c r="AU211">
        <v>79.87</v>
      </c>
      <c r="AV211">
        <v>157.56</v>
      </c>
      <c r="AW211">
        <v>959</v>
      </c>
      <c r="AX211" s="22">
        <v>144.41890657311868</v>
      </c>
      <c r="AY211">
        <v>4808611</v>
      </c>
      <c r="AZ211">
        <v>2189440</v>
      </c>
      <c r="BA211">
        <v>5742274</v>
      </c>
      <c r="BB211">
        <v>1767828</v>
      </c>
      <c r="BC211">
        <v>1628514</v>
      </c>
      <c r="BD211">
        <v>173519</v>
      </c>
    </row>
    <row r="212" spans="1:56" x14ac:dyDescent="0.25">
      <c r="A212" s="1">
        <v>41334</v>
      </c>
      <c r="B212" s="2">
        <f>VLOOKUP(A212,T!$B$8:$C$95,2,FALSE)</f>
        <v>167.63</v>
      </c>
      <c r="C212">
        <v>80273172</v>
      </c>
      <c r="D212" s="26">
        <v>768090444</v>
      </c>
      <c r="E212" s="17">
        <v>89.6</v>
      </c>
      <c r="F212" s="17">
        <v>98.7</v>
      </c>
      <c r="G212" s="17">
        <v>78.099999999999994</v>
      </c>
      <c r="H212" s="17">
        <v>95.5</v>
      </c>
      <c r="I212" s="17">
        <v>96.5</v>
      </c>
      <c r="J212" s="17">
        <v>102.4</v>
      </c>
      <c r="K212" s="17">
        <v>94.8</v>
      </c>
      <c r="L212" s="17">
        <v>107.4</v>
      </c>
      <c r="M212" s="17">
        <v>97.8</v>
      </c>
      <c r="N212" s="17">
        <v>99.3</v>
      </c>
      <c r="O212" s="17">
        <v>101.7</v>
      </c>
      <c r="P212" s="17">
        <v>105.5</v>
      </c>
      <c r="Q212" s="17">
        <v>96</v>
      </c>
      <c r="R212" s="17">
        <v>104.2</v>
      </c>
      <c r="S212" s="17">
        <v>101.8</v>
      </c>
      <c r="T212" s="17">
        <v>102.5</v>
      </c>
      <c r="U212" s="17">
        <v>101.3</v>
      </c>
      <c r="V212" s="17">
        <v>97.2</v>
      </c>
      <c r="W212" s="17">
        <v>103.3</v>
      </c>
      <c r="X212" s="17">
        <v>107.4</v>
      </c>
      <c r="Y212" s="17">
        <v>105.8</v>
      </c>
      <c r="Z212" s="17">
        <v>114.2</v>
      </c>
      <c r="AA212" s="17">
        <v>101.2</v>
      </c>
      <c r="AB212" s="17">
        <v>101.6</v>
      </c>
      <c r="AC212" s="17">
        <v>94.6</v>
      </c>
      <c r="AD212">
        <v>7147</v>
      </c>
      <c r="AE212">
        <v>15148</v>
      </c>
      <c r="AF212">
        <v>5790</v>
      </c>
      <c r="AG212">
        <v>10356</v>
      </c>
      <c r="AH212" s="22">
        <v>100.6</v>
      </c>
      <c r="AI212" s="22">
        <v>96.6</v>
      </c>
      <c r="AJ212" s="22">
        <v>100.2</v>
      </c>
      <c r="AK212" s="17">
        <v>95</v>
      </c>
      <c r="AL212" s="17">
        <v>102.9</v>
      </c>
      <c r="AM212" s="17">
        <v>87.7</v>
      </c>
      <c r="AN212" s="17">
        <v>90.2</v>
      </c>
      <c r="AO212" s="17">
        <v>87.5</v>
      </c>
      <c r="AP212" s="17">
        <v>104.7</v>
      </c>
      <c r="AQ212" s="17">
        <v>98.9</v>
      </c>
      <c r="AR212" s="17">
        <v>89.1</v>
      </c>
      <c r="AS212" s="17">
        <v>109.4</v>
      </c>
      <c r="AT212" s="27">
        <v>94.2</v>
      </c>
      <c r="AU212">
        <v>98.04</v>
      </c>
      <c r="AV212">
        <v>178.85</v>
      </c>
      <c r="AW212">
        <v>951</v>
      </c>
      <c r="AX212" s="22">
        <v>163.90639126227231</v>
      </c>
      <c r="AY212">
        <v>4823941</v>
      </c>
      <c r="AZ212">
        <v>2200580</v>
      </c>
      <c r="BA212">
        <v>5748185</v>
      </c>
      <c r="BB212">
        <v>1776649</v>
      </c>
      <c r="BC212">
        <v>1648593</v>
      </c>
      <c r="BD212">
        <v>190065</v>
      </c>
    </row>
    <row r="213" spans="1:56" x14ac:dyDescent="0.25">
      <c r="A213" s="1">
        <v>41365</v>
      </c>
      <c r="B213">
        <f>B214</f>
        <v>174.73</v>
      </c>
      <c r="C213">
        <v>80273172</v>
      </c>
      <c r="D213" s="26">
        <v>768090444</v>
      </c>
      <c r="E213" s="17">
        <v>90.6</v>
      </c>
      <c r="F213" s="17">
        <v>103.2</v>
      </c>
      <c r="G213" s="17">
        <v>89.4</v>
      </c>
      <c r="H213" s="17">
        <v>88.2</v>
      </c>
      <c r="I213" s="17">
        <v>146.4</v>
      </c>
      <c r="J213" s="17">
        <v>105.8</v>
      </c>
      <c r="K213" s="17">
        <v>104.6</v>
      </c>
      <c r="L213" s="17">
        <v>111.9</v>
      </c>
      <c r="M213" s="17">
        <v>106.3</v>
      </c>
      <c r="N213" s="17">
        <v>98.8</v>
      </c>
      <c r="O213" s="17">
        <v>103.5</v>
      </c>
      <c r="P213" s="17">
        <v>110.7</v>
      </c>
      <c r="Q213" s="17">
        <v>96.3</v>
      </c>
      <c r="R213" s="17">
        <v>99.1</v>
      </c>
      <c r="S213" s="17">
        <v>103.6</v>
      </c>
      <c r="T213" s="17">
        <v>103.2</v>
      </c>
      <c r="U213" s="17">
        <v>103.8</v>
      </c>
      <c r="V213" s="17">
        <v>99.5</v>
      </c>
      <c r="W213" s="17">
        <v>108.4</v>
      </c>
      <c r="X213" s="17">
        <v>113.8</v>
      </c>
      <c r="Y213" s="17">
        <v>105.9</v>
      </c>
      <c r="Z213" s="17">
        <v>122.5</v>
      </c>
      <c r="AA213" s="17">
        <v>108.2</v>
      </c>
      <c r="AB213" s="17">
        <v>106</v>
      </c>
      <c r="AC213" s="17">
        <v>105.7</v>
      </c>
      <c r="AD213">
        <v>7051</v>
      </c>
      <c r="AE213">
        <v>15592</v>
      </c>
      <c r="AF213">
        <v>5708</v>
      </c>
      <c r="AG213">
        <v>10301</v>
      </c>
      <c r="AH213" s="22">
        <v>104.1</v>
      </c>
      <c r="AI213" s="22">
        <v>89.3</v>
      </c>
      <c r="AJ213" s="22">
        <v>96.9</v>
      </c>
      <c r="AK213" s="17">
        <v>94.5</v>
      </c>
      <c r="AL213" s="17">
        <v>89.5</v>
      </c>
      <c r="AM213" s="17">
        <v>91.4</v>
      </c>
      <c r="AN213" s="17">
        <v>90.2</v>
      </c>
      <c r="AO213" s="17">
        <v>90.1</v>
      </c>
      <c r="AP213" s="17">
        <v>92.5</v>
      </c>
      <c r="AQ213" s="17">
        <v>92.5</v>
      </c>
      <c r="AR213" s="17">
        <v>79.599999999999994</v>
      </c>
      <c r="AS213" s="17">
        <v>112.1</v>
      </c>
      <c r="AT213" s="27">
        <v>100.2</v>
      </c>
      <c r="AU213">
        <v>105.89</v>
      </c>
      <c r="AV213">
        <v>200.35</v>
      </c>
      <c r="AW213">
        <v>1034</v>
      </c>
      <c r="AX213" s="22">
        <v>169.77565758365776</v>
      </c>
      <c r="AY213">
        <v>4837857</v>
      </c>
      <c r="AZ213">
        <v>2222546</v>
      </c>
      <c r="BA213">
        <v>5762231</v>
      </c>
      <c r="BB213">
        <v>1788037</v>
      </c>
      <c r="BC213">
        <v>1662604</v>
      </c>
      <c r="BD213">
        <v>200744</v>
      </c>
    </row>
    <row r="214" spans="1:56" x14ac:dyDescent="0.25">
      <c r="A214" s="1">
        <v>41395</v>
      </c>
      <c r="B214">
        <f>B215</f>
        <v>174.73</v>
      </c>
      <c r="C214">
        <v>80273172</v>
      </c>
      <c r="D214" s="26">
        <v>768090444</v>
      </c>
      <c r="E214" s="17">
        <v>95.5</v>
      </c>
      <c r="F214" s="17">
        <v>106.2</v>
      </c>
      <c r="G214" s="17">
        <v>104.8</v>
      </c>
      <c r="H214" s="17">
        <v>90.2</v>
      </c>
      <c r="I214" s="17">
        <v>138.19999999999999</v>
      </c>
      <c r="J214" s="17">
        <v>105.1</v>
      </c>
      <c r="K214" s="17">
        <v>104.2</v>
      </c>
      <c r="L214" s="17">
        <v>100.8</v>
      </c>
      <c r="M214" s="17">
        <v>104</v>
      </c>
      <c r="N214" s="17">
        <v>99.4</v>
      </c>
      <c r="O214" s="17">
        <v>113.9</v>
      </c>
      <c r="P214" s="17">
        <v>106</v>
      </c>
      <c r="Q214" s="17">
        <v>101.9</v>
      </c>
      <c r="R214" s="17">
        <v>103.6</v>
      </c>
      <c r="S214" s="17">
        <v>104.5</v>
      </c>
      <c r="T214" s="17">
        <v>105.2</v>
      </c>
      <c r="U214" s="17">
        <v>106.6</v>
      </c>
      <c r="V214" s="17">
        <v>100.6</v>
      </c>
      <c r="W214" s="17">
        <v>101.5</v>
      </c>
      <c r="X214" s="17">
        <v>99.6</v>
      </c>
      <c r="Y214" s="17">
        <v>104.3</v>
      </c>
      <c r="Z214" s="17">
        <v>119.3</v>
      </c>
      <c r="AA214" s="17">
        <v>104.8</v>
      </c>
      <c r="AB214" s="17">
        <v>99.8</v>
      </c>
      <c r="AC214" s="17">
        <v>106.3</v>
      </c>
      <c r="AD214">
        <v>6833</v>
      </c>
      <c r="AE214">
        <v>15569</v>
      </c>
      <c r="AF214">
        <v>5700</v>
      </c>
      <c r="AG214">
        <v>10241</v>
      </c>
      <c r="AH214" s="22">
        <v>103.2</v>
      </c>
      <c r="AI214" s="22">
        <v>95.8</v>
      </c>
      <c r="AJ214" s="22">
        <v>100.7</v>
      </c>
      <c r="AK214" s="17">
        <v>97.4</v>
      </c>
      <c r="AL214" s="17">
        <v>95</v>
      </c>
      <c r="AM214" s="17">
        <v>106.2</v>
      </c>
      <c r="AN214" s="17">
        <v>99.3</v>
      </c>
      <c r="AO214" s="17">
        <v>92.9</v>
      </c>
      <c r="AP214" s="17">
        <v>92</v>
      </c>
      <c r="AQ214" s="17">
        <v>99.4</v>
      </c>
      <c r="AR214" s="17">
        <v>87.8</v>
      </c>
      <c r="AS214" s="17">
        <v>111.3</v>
      </c>
      <c r="AT214" s="27">
        <v>99.7</v>
      </c>
      <c r="AU214">
        <v>112.55</v>
      </c>
      <c r="AV214">
        <v>195.52</v>
      </c>
      <c r="AW214">
        <v>998</v>
      </c>
      <c r="AX214" s="22">
        <v>169.9245293620373</v>
      </c>
      <c r="AY214">
        <v>4840428</v>
      </c>
      <c r="AZ214">
        <v>2232689</v>
      </c>
      <c r="BA214">
        <v>5756908</v>
      </c>
      <c r="BB214">
        <v>1794405</v>
      </c>
      <c r="BC214">
        <v>1669426</v>
      </c>
      <c r="BD214">
        <v>210997</v>
      </c>
    </row>
    <row r="215" spans="1:56" x14ac:dyDescent="0.25">
      <c r="A215" s="1">
        <v>41426</v>
      </c>
      <c r="B215" s="2">
        <f>VLOOKUP(A215,T!$B$8:$C$95,2,FALSE)</f>
        <v>174.73</v>
      </c>
      <c r="C215">
        <v>80273172</v>
      </c>
      <c r="D215" s="26">
        <v>768090444</v>
      </c>
      <c r="E215" s="17">
        <v>97.1</v>
      </c>
      <c r="F215" s="17">
        <v>102.3</v>
      </c>
      <c r="G215" s="17">
        <v>99.1</v>
      </c>
      <c r="H215" s="17">
        <v>81.900000000000006</v>
      </c>
      <c r="I215" s="17">
        <v>132.6</v>
      </c>
      <c r="J215" s="17">
        <v>100.4</v>
      </c>
      <c r="K215" s="17">
        <v>99.6</v>
      </c>
      <c r="L215" s="17">
        <v>90.2</v>
      </c>
      <c r="M215" s="17">
        <v>99</v>
      </c>
      <c r="N215" s="17">
        <v>98.3</v>
      </c>
      <c r="O215" s="17">
        <v>106.6</v>
      </c>
      <c r="P215" s="17">
        <v>101.6</v>
      </c>
      <c r="Q215" s="17">
        <v>103</v>
      </c>
      <c r="R215" s="17">
        <v>114.3</v>
      </c>
      <c r="S215" s="17">
        <v>99.9</v>
      </c>
      <c r="T215" s="17">
        <v>100.7</v>
      </c>
      <c r="U215" s="17">
        <v>102.6</v>
      </c>
      <c r="V215" s="17">
        <v>98.1</v>
      </c>
      <c r="W215" s="17">
        <v>102.5</v>
      </c>
      <c r="X215" s="17">
        <v>100</v>
      </c>
      <c r="Y215" s="17">
        <v>103.5</v>
      </c>
      <c r="Z215" s="17">
        <v>114</v>
      </c>
      <c r="AA215" s="17">
        <v>101.2</v>
      </c>
      <c r="AB215" s="17">
        <v>92.6</v>
      </c>
      <c r="AC215" s="17">
        <v>105.4</v>
      </c>
      <c r="AD215">
        <v>6595</v>
      </c>
      <c r="AE215">
        <v>15326</v>
      </c>
      <c r="AF215">
        <v>5614</v>
      </c>
      <c r="AG215">
        <v>10091</v>
      </c>
      <c r="AH215" s="22">
        <v>100.3</v>
      </c>
      <c r="AI215" s="22">
        <v>91.7</v>
      </c>
      <c r="AJ215" s="22">
        <v>97</v>
      </c>
      <c r="AK215" s="17">
        <v>95.6</v>
      </c>
      <c r="AL215" s="17">
        <v>92.6</v>
      </c>
      <c r="AM215" s="17">
        <v>99.4</v>
      </c>
      <c r="AN215" s="17">
        <v>89.4</v>
      </c>
      <c r="AO215" s="17">
        <v>88.6</v>
      </c>
      <c r="AP215" s="17">
        <v>85.6</v>
      </c>
      <c r="AQ215" s="17">
        <v>97.4</v>
      </c>
      <c r="AR215" s="17">
        <v>82.4</v>
      </c>
      <c r="AS215" s="17">
        <v>109.2</v>
      </c>
      <c r="AT215" s="27">
        <v>93.6</v>
      </c>
      <c r="AU215">
        <v>111.72</v>
      </c>
      <c r="AV215">
        <v>177.45</v>
      </c>
      <c r="AW215">
        <v>985</v>
      </c>
      <c r="AX215" s="22">
        <v>163.38115822470908</v>
      </c>
      <c r="AY215">
        <v>4846717</v>
      </c>
      <c r="AZ215">
        <v>2243356</v>
      </c>
      <c r="BA215">
        <v>5774733</v>
      </c>
      <c r="BB215">
        <v>1803951</v>
      </c>
      <c r="BC215">
        <v>1668480</v>
      </c>
      <c r="BD215">
        <v>198073</v>
      </c>
    </row>
    <row r="216" spans="1:56" x14ac:dyDescent="0.25">
      <c r="A216" s="1">
        <v>41456</v>
      </c>
      <c r="B216">
        <f>B217</f>
        <v>178.42</v>
      </c>
      <c r="C216">
        <v>80273172</v>
      </c>
      <c r="D216" s="26">
        <v>768090444</v>
      </c>
      <c r="E216" s="17">
        <v>100.6</v>
      </c>
      <c r="F216" s="17">
        <v>109</v>
      </c>
      <c r="G216" s="17">
        <v>117.3</v>
      </c>
      <c r="H216" s="17">
        <v>91.6</v>
      </c>
      <c r="I216" s="17">
        <v>143</v>
      </c>
      <c r="J216" s="17">
        <v>104.4</v>
      </c>
      <c r="K216" s="17">
        <v>108.2</v>
      </c>
      <c r="L216" s="17">
        <v>108.1</v>
      </c>
      <c r="M216" s="17">
        <v>105.4</v>
      </c>
      <c r="N216" s="17">
        <v>100.7</v>
      </c>
      <c r="O216" s="17">
        <v>116.1</v>
      </c>
      <c r="P216" s="17">
        <v>104.9</v>
      </c>
      <c r="Q216" s="17">
        <v>109.8</v>
      </c>
      <c r="R216" s="17">
        <v>101</v>
      </c>
      <c r="S216" s="17">
        <v>104</v>
      </c>
      <c r="T216" s="17">
        <v>106.6</v>
      </c>
      <c r="U216" s="17">
        <v>102</v>
      </c>
      <c r="V216" s="17">
        <v>105.2</v>
      </c>
      <c r="W216" s="17">
        <v>109.4</v>
      </c>
      <c r="X216" s="17">
        <v>105.3</v>
      </c>
      <c r="Y216" s="17">
        <v>107.9</v>
      </c>
      <c r="Z216" s="17">
        <v>115</v>
      </c>
      <c r="AA216" s="17">
        <v>97.1</v>
      </c>
      <c r="AB216" s="17">
        <v>99.4</v>
      </c>
      <c r="AC216" s="17">
        <v>113.5</v>
      </c>
      <c r="AD216">
        <v>6454</v>
      </c>
      <c r="AE216">
        <v>15490</v>
      </c>
      <c r="AF216">
        <v>5731</v>
      </c>
      <c r="AG216">
        <v>10021</v>
      </c>
      <c r="AH216" s="22">
        <v>105.9</v>
      </c>
      <c r="AI216" s="22">
        <v>97</v>
      </c>
      <c r="AJ216" s="22">
        <v>103</v>
      </c>
      <c r="AK216" s="17">
        <v>100.3</v>
      </c>
      <c r="AL216" s="17">
        <v>96.6</v>
      </c>
      <c r="AM216" s="17">
        <v>102.9</v>
      </c>
      <c r="AN216" s="17">
        <v>100.5</v>
      </c>
      <c r="AO216" s="17">
        <v>95.7</v>
      </c>
      <c r="AP216" s="17">
        <v>93.1</v>
      </c>
      <c r="AQ216" s="17">
        <v>99.6</v>
      </c>
      <c r="AR216" s="17">
        <v>88.2</v>
      </c>
      <c r="AS216" s="17">
        <v>114.9</v>
      </c>
      <c r="AT216" s="27">
        <v>105.9</v>
      </c>
      <c r="AU216">
        <v>111.71</v>
      </c>
      <c r="AV216">
        <v>217.14</v>
      </c>
      <c r="AW216">
        <v>1036</v>
      </c>
      <c r="AX216" s="22">
        <v>171.77022396089816</v>
      </c>
      <c r="AY216">
        <v>4852686</v>
      </c>
      <c r="AZ216">
        <v>2248623</v>
      </c>
      <c r="BA216">
        <v>5775051</v>
      </c>
      <c r="BB216">
        <v>1812613</v>
      </c>
      <c r="BC216">
        <v>1659781</v>
      </c>
      <c r="BD216">
        <v>196232</v>
      </c>
    </row>
    <row r="217" spans="1:56" x14ac:dyDescent="0.25">
      <c r="A217" s="1">
        <v>41487</v>
      </c>
      <c r="B217">
        <f>B218</f>
        <v>178.42</v>
      </c>
      <c r="C217">
        <v>80273172</v>
      </c>
      <c r="D217" s="26">
        <v>768090444</v>
      </c>
      <c r="E217" s="17">
        <v>101.9</v>
      </c>
      <c r="F217" s="17">
        <v>113.3</v>
      </c>
      <c r="G217" s="17">
        <v>126.8</v>
      </c>
      <c r="H217" s="17">
        <v>97</v>
      </c>
      <c r="I217" s="17">
        <v>100.5</v>
      </c>
      <c r="J217" s="17">
        <v>106.2</v>
      </c>
      <c r="K217" s="17">
        <v>112.2</v>
      </c>
      <c r="L217" s="17">
        <v>113.8</v>
      </c>
      <c r="M217" s="17">
        <v>104.9</v>
      </c>
      <c r="N217" s="17">
        <v>100.6</v>
      </c>
      <c r="O217" s="17">
        <v>116.5</v>
      </c>
      <c r="P217" s="17">
        <v>102.1</v>
      </c>
      <c r="Q217" s="17">
        <v>117.5</v>
      </c>
      <c r="R217" s="17">
        <v>101.3</v>
      </c>
      <c r="S217" s="17">
        <v>106.2</v>
      </c>
      <c r="T217" s="17">
        <v>108.2</v>
      </c>
      <c r="U217" s="17">
        <v>104</v>
      </c>
      <c r="V217" s="17">
        <v>103.7</v>
      </c>
      <c r="W217" s="17">
        <v>115</v>
      </c>
      <c r="X217" s="17">
        <v>110.8</v>
      </c>
      <c r="Y217" s="17">
        <v>111.1</v>
      </c>
      <c r="Z217" s="17">
        <v>121.8</v>
      </c>
      <c r="AA217" s="17">
        <v>109.9</v>
      </c>
      <c r="AB217" s="17">
        <v>106.8</v>
      </c>
      <c r="AC217" s="17">
        <v>120.1</v>
      </c>
      <c r="AD217">
        <v>6601</v>
      </c>
      <c r="AE217">
        <v>15886</v>
      </c>
      <c r="AF217">
        <v>5845</v>
      </c>
      <c r="AG217">
        <v>10279</v>
      </c>
      <c r="AH217" s="22">
        <v>109.3</v>
      </c>
      <c r="AI217" s="22">
        <v>100</v>
      </c>
      <c r="AJ217" s="22">
        <v>105.6</v>
      </c>
      <c r="AK217" s="17">
        <v>102.2</v>
      </c>
      <c r="AL217" s="17">
        <v>101.6</v>
      </c>
      <c r="AM217" s="17">
        <v>98.4</v>
      </c>
      <c r="AN217" s="17">
        <v>102.1</v>
      </c>
      <c r="AO217" s="17">
        <v>97.2</v>
      </c>
      <c r="AP217" s="17">
        <v>99.4</v>
      </c>
      <c r="AQ217" s="17">
        <v>106.6</v>
      </c>
      <c r="AR217" s="17">
        <v>90.7</v>
      </c>
      <c r="AS217" s="17">
        <v>116.6</v>
      </c>
      <c r="AT217" s="27">
        <v>107.5</v>
      </c>
      <c r="AU217">
        <v>117.01</v>
      </c>
      <c r="AV217">
        <v>193.81</v>
      </c>
      <c r="AW217">
        <v>1087</v>
      </c>
      <c r="AX217" s="22">
        <v>176.94813739437967</v>
      </c>
      <c r="AY217">
        <v>4864935</v>
      </c>
      <c r="AZ217">
        <v>2255314</v>
      </c>
      <c r="BA217">
        <v>5790434</v>
      </c>
      <c r="BB217">
        <v>1821414</v>
      </c>
      <c r="BC217">
        <v>1681482</v>
      </c>
      <c r="BD217">
        <v>198009</v>
      </c>
    </row>
    <row r="218" spans="1:56" x14ac:dyDescent="0.25">
      <c r="A218" s="1">
        <v>41518</v>
      </c>
      <c r="B218" s="2">
        <f>VLOOKUP(A218,T!$B$8:$C$95,2,FALSE)</f>
        <v>178.42</v>
      </c>
      <c r="C218">
        <v>80273172</v>
      </c>
      <c r="D218" s="26">
        <v>768090444</v>
      </c>
      <c r="E218" s="17">
        <v>97.2</v>
      </c>
      <c r="F218" s="17">
        <v>108.6</v>
      </c>
      <c r="G218" s="17">
        <v>118.8</v>
      </c>
      <c r="H218" s="17">
        <v>100.2</v>
      </c>
      <c r="I218" s="17">
        <v>66.7</v>
      </c>
      <c r="J218" s="17">
        <v>101.3</v>
      </c>
      <c r="K218" s="17">
        <v>109.1</v>
      </c>
      <c r="L218" s="17">
        <v>112.8</v>
      </c>
      <c r="M218" s="17">
        <v>102.1</v>
      </c>
      <c r="N218" s="17">
        <v>99.2</v>
      </c>
      <c r="O218" s="17">
        <v>105.4</v>
      </c>
      <c r="P218" s="17">
        <v>108.1</v>
      </c>
      <c r="Q218" s="17">
        <v>115.6</v>
      </c>
      <c r="R218" s="17">
        <v>107.5</v>
      </c>
      <c r="S218" s="17">
        <v>102.2</v>
      </c>
      <c r="T218" s="17">
        <v>103.2</v>
      </c>
      <c r="U218" s="17">
        <v>100.6</v>
      </c>
      <c r="V218" s="17">
        <v>100.9</v>
      </c>
      <c r="W218" s="17">
        <v>111.9</v>
      </c>
      <c r="X218" s="17">
        <v>104.7</v>
      </c>
      <c r="Y218" s="17">
        <v>108.7</v>
      </c>
      <c r="Z218" s="17">
        <v>114.2</v>
      </c>
      <c r="AA218" s="17">
        <v>110.6</v>
      </c>
      <c r="AB218" s="17">
        <v>105.8</v>
      </c>
      <c r="AC218" s="17">
        <v>127.5</v>
      </c>
      <c r="AD218">
        <v>6760</v>
      </c>
      <c r="AE218">
        <v>15594</v>
      </c>
      <c r="AF218">
        <v>5919</v>
      </c>
      <c r="AG218">
        <v>10250</v>
      </c>
      <c r="AH218" s="22">
        <v>104.8</v>
      </c>
      <c r="AI218" s="22">
        <v>94.6</v>
      </c>
      <c r="AJ218" s="22">
        <v>98.6</v>
      </c>
      <c r="AK218" s="17">
        <v>99.5</v>
      </c>
      <c r="AL218" s="17">
        <v>96.6</v>
      </c>
      <c r="AM218" s="17">
        <v>86.7</v>
      </c>
      <c r="AN218" s="17">
        <v>92.7</v>
      </c>
      <c r="AO218" s="17">
        <v>92.9</v>
      </c>
      <c r="AP218" s="17">
        <v>88.7</v>
      </c>
      <c r="AQ218" s="17">
        <v>104.5</v>
      </c>
      <c r="AR218" s="17">
        <v>88.9</v>
      </c>
      <c r="AS218" s="17">
        <v>105.5</v>
      </c>
      <c r="AT218" s="27">
        <v>103.3</v>
      </c>
      <c r="AU218">
        <v>111.33</v>
      </c>
      <c r="AV218">
        <v>179.87</v>
      </c>
      <c r="AW218">
        <v>1052</v>
      </c>
      <c r="AX218" s="22">
        <v>171.20904784557521</v>
      </c>
      <c r="AY218">
        <v>4885481</v>
      </c>
      <c r="AZ218">
        <v>2262464</v>
      </c>
      <c r="BA218">
        <v>5813050</v>
      </c>
      <c r="BB218">
        <v>1830548</v>
      </c>
      <c r="BC218">
        <v>1691347</v>
      </c>
      <c r="BD218">
        <v>199564</v>
      </c>
    </row>
    <row r="219" spans="1:56" x14ac:dyDescent="0.25">
      <c r="A219" s="1">
        <v>41548</v>
      </c>
      <c r="B219">
        <f>B220</f>
        <v>176.26</v>
      </c>
      <c r="C219">
        <v>80273172</v>
      </c>
      <c r="D219" s="26">
        <v>768090444</v>
      </c>
      <c r="E219" s="17">
        <v>104</v>
      </c>
      <c r="F219" s="17">
        <v>113.7</v>
      </c>
      <c r="G219" s="17">
        <v>118.2</v>
      </c>
      <c r="H219" s="17">
        <v>103.1</v>
      </c>
      <c r="I219" s="17">
        <v>72.400000000000006</v>
      </c>
      <c r="J219" s="17">
        <v>110.6</v>
      </c>
      <c r="K219" s="17">
        <v>120.7</v>
      </c>
      <c r="L219" s="17">
        <v>128.1</v>
      </c>
      <c r="M219" s="17">
        <v>112.1</v>
      </c>
      <c r="N219" s="17">
        <v>107.1</v>
      </c>
      <c r="O219" s="17">
        <v>109</v>
      </c>
      <c r="P219" s="17">
        <v>118</v>
      </c>
      <c r="Q219" s="17">
        <v>117.7</v>
      </c>
      <c r="R219" s="17">
        <v>103.7</v>
      </c>
      <c r="S219" s="17">
        <v>108.3</v>
      </c>
      <c r="T219" s="17">
        <v>109.9</v>
      </c>
      <c r="U219" s="17">
        <v>106.2</v>
      </c>
      <c r="V219" s="17">
        <v>108.4</v>
      </c>
      <c r="W219" s="17">
        <v>125.4</v>
      </c>
      <c r="X219" s="17">
        <v>112.7</v>
      </c>
      <c r="Y219" s="17">
        <v>117.7</v>
      </c>
      <c r="Z219" s="17">
        <v>117.8</v>
      </c>
      <c r="AA219" s="17">
        <v>117.6</v>
      </c>
      <c r="AB219" s="17">
        <v>114.6</v>
      </c>
      <c r="AC219" s="17">
        <v>130.80000000000001</v>
      </c>
      <c r="AD219">
        <v>7071</v>
      </c>
      <c r="AE219">
        <v>15787</v>
      </c>
      <c r="AF219">
        <v>5985</v>
      </c>
      <c r="AG219">
        <v>10544</v>
      </c>
      <c r="AH219" s="22">
        <v>110.9</v>
      </c>
      <c r="AI219" s="22">
        <v>100</v>
      </c>
      <c r="AJ219" s="22">
        <v>105.4</v>
      </c>
      <c r="AK219" s="17">
        <v>104.8</v>
      </c>
      <c r="AL219" s="17">
        <v>100.1</v>
      </c>
      <c r="AM219" s="17">
        <v>93.7</v>
      </c>
      <c r="AN219" s="17">
        <v>100.6</v>
      </c>
      <c r="AO219" s="17">
        <v>96.7</v>
      </c>
      <c r="AP219" s="17">
        <v>93.3</v>
      </c>
      <c r="AQ219" s="17">
        <v>105.9</v>
      </c>
      <c r="AR219" s="17">
        <v>101.1</v>
      </c>
      <c r="AS219" s="17">
        <v>115.1</v>
      </c>
      <c r="AT219" s="27">
        <v>110.7</v>
      </c>
      <c r="AU219">
        <v>121.77</v>
      </c>
      <c r="AV219">
        <v>222.19</v>
      </c>
      <c r="AW219">
        <v>1110</v>
      </c>
      <c r="AX219" s="22">
        <v>179.70733881962903</v>
      </c>
      <c r="AY219">
        <v>4890703</v>
      </c>
      <c r="AZ219">
        <v>2265146</v>
      </c>
      <c r="BA219">
        <v>5822871</v>
      </c>
      <c r="BB219">
        <v>1838769</v>
      </c>
      <c r="BC219">
        <v>1696731</v>
      </c>
      <c r="BD219">
        <v>207771</v>
      </c>
    </row>
    <row r="220" spans="1:56" x14ac:dyDescent="0.25">
      <c r="A220" s="1">
        <v>41579</v>
      </c>
      <c r="B220">
        <f>B221</f>
        <v>176.26</v>
      </c>
      <c r="C220">
        <v>80273172</v>
      </c>
      <c r="D220" s="26">
        <v>768090444</v>
      </c>
      <c r="E220" s="17">
        <v>100.2</v>
      </c>
      <c r="F220" s="17">
        <v>106.9</v>
      </c>
      <c r="G220" s="17">
        <v>107.6</v>
      </c>
      <c r="H220" s="17">
        <v>107.8</v>
      </c>
      <c r="I220" s="17">
        <v>71.5</v>
      </c>
      <c r="J220" s="17">
        <v>102.7</v>
      </c>
      <c r="K220" s="17">
        <v>110.8</v>
      </c>
      <c r="L220" s="17">
        <v>115.9</v>
      </c>
      <c r="M220" s="17">
        <v>107.5</v>
      </c>
      <c r="N220" s="17">
        <v>101.2</v>
      </c>
      <c r="O220" s="17">
        <v>110.7</v>
      </c>
      <c r="P220" s="17">
        <v>112.5</v>
      </c>
      <c r="Q220" s="17">
        <v>110.8</v>
      </c>
      <c r="R220" s="17">
        <v>106.8</v>
      </c>
      <c r="S220" s="17">
        <v>103.6</v>
      </c>
      <c r="T220" s="17">
        <v>104.3</v>
      </c>
      <c r="U220" s="17">
        <v>100.3</v>
      </c>
      <c r="V220" s="17">
        <v>99.4</v>
      </c>
      <c r="W220" s="17">
        <v>122.1</v>
      </c>
      <c r="X220" s="17">
        <v>103.5</v>
      </c>
      <c r="Y220" s="17">
        <v>106.8</v>
      </c>
      <c r="Z220" s="17">
        <v>105.4</v>
      </c>
      <c r="AA220" s="17">
        <v>109</v>
      </c>
      <c r="AB220" s="17">
        <v>112.8</v>
      </c>
      <c r="AC220" s="17">
        <v>118.7</v>
      </c>
      <c r="AD220">
        <v>7382</v>
      </c>
      <c r="AE220">
        <v>15810</v>
      </c>
      <c r="AF220">
        <v>6016</v>
      </c>
      <c r="AG220">
        <v>10710</v>
      </c>
      <c r="AH220" s="22">
        <v>103.6</v>
      </c>
      <c r="AI220" s="22">
        <v>102</v>
      </c>
      <c r="AJ220" s="22">
        <v>106.1</v>
      </c>
      <c r="AK220" s="17">
        <v>101.7</v>
      </c>
      <c r="AL220" s="17">
        <v>102.5</v>
      </c>
      <c r="AM220" s="17">
        <v>104.3</v>
      </c>
      <c r="AN220" s="17">
        <v>107</v>
      </c>
      <c r="AO220" s="17">
        <v>94.4</v>
      </c>
      <c r="AP220" s="17">
        <v>99.1</v>
      </c>
      <c r="AQ220" s="17">
        <v>101.4</v>
      </c>
      <c r="AR220" s="17">
        <v>97.9</v>
      </c>
      <c r="AS220" s="17">
        <v>114.9</v>
      </c>
      <c r="AT220" s="27">
        <v>106.1</v>
      </c>
      <c r="AU220">
        <v>111.92</v>
      </c>
      <c r="AV220">
        <v>182.7</v>
      </c>
      <c r="AW220">
        <v>1065</v>
      </c>
      <c r="AX220" s="22">
        <v>164.55714889677094</v>
      </c>
      <c r="AY220">
        <v>4904930</v>
      </c>
      <c r="AZ220">
        <v>2267620</v>
      </c>
      <c r="BA220">
        <v>5844834</v>
      </c>
      <c r="BB220">
        <v>1846769</v>
      </c>
      <c r="BC220">
        <v>1695197</v>
      </c>
      <c r="BD220">
        <v>200534</v>
      </c>
    </row>
    <row r="221" spans="1:56" x14ac:dyDescent="0.25">
      <c r="A221" s="1">
        <v>41609</v>
      </c>
      <c r="B221" s="2">
        <f>VLOOKUP(A221,T!$B$8:$C$95,2,FALSE)</f>
        <v>176.26</v>
      </c>
      <c r="C221">
        <v>80273172</v>
      </c>
      <c r="D221" s="26">
        <v>768090444</v>
      </c>
      <c r="E221" s="17">
        <v>99.9</v>
      </c>
      <c r="F221" s="17">
        <v>88.9</v>
      </c>
      <c r="G221" s="17">
        <v>88.9</v>
      </c>
      <c r="H221" s="17">
        <v>119.5</v>
      </c>
      <c r="I221" s="17">
        <v>61</v>
      </c>
      <c r="J221" s="17">
        <v>76.599999999999994</v>
      </c>
      <c r="K221" s="17">
        <v>68.900000000000006</v>
      </c>
      <c r="L221" s="17">
        <v>74.3</v>
      </c>
      <c r="M221" s="17">
        <v>93.8</v>
      </c>
      <c r="N221" s="17">
        <v>97.5</v>
      </c>
      <c r="O221" s="17">
        <v>104.1</v>
      </c>
      <c r="P221" s="17">
        <v>98.7</v>
      </c>
      <c r="Q221" s="17">
        <v>97.1</v>
      </c>
      <c r="R221" s="17">
        <v>83.9</v>
      </c>
      <c r="S221" s="17">
        <v>85.9</v>
      </c>
      <c r="T221" s="17">
        <v>94.2</v>
      </c>
      <c r="U221" s="17">
        <v>86.5</v>
      </c>
      <c r="V221" s="17">
        <v>80</v>
      </c>
      <c r="W221" s="17">
        <v>83.9</v>
      </c>
      <c r="X221" s="17">
        <v>87.5</v>
      </c>
      <c r="Y221" s="17">
        <v>87.6</v>
      </c>
      <c r="Z221" s="17">
        <v>73.599999999999994</v>
      </c>
      <c r="AA221" s="17">
        <v>76.2</v>
      </c>
      <c r="AB221" s="17">
        <v>96.7</v>
      </c>
      <c r="AC221" s="17">
        <v>93.3</v>
      </c>
      <c r="AD221">
        <v>7572</v>
      </c>
      <c r="AE221">
        <v>15321</v>
      </c>
      <c r="AF221">
        <v>5957</v>
      </c>
      <c r="AG221">
        <v>10705</v>
      </c>
      <c r="AH221" s="22">
        <v>86.8</v>
      </c>
      <c r="AI221" s="22">
        <v>129.9</v>
      </c>
      <c r="AJ221" s="22">
        <v>123.7</v>
      </c>
      <c r="AK221" s="17">
        <v>102.2</v>
      </c>
      <c r="AL221" s="17">
        <v>123.1</v>
      </c>
      <c r="AM221" s="17">
        <v>190.9</v>
      </c>
      <c r="AN221" s="17">
        <v>137.4</v>
      </c>
      <c r="AO221" s="17">
        <v>103.5</v>
      </c>
      <c r="AP221" s="17">
        <v>148.19999999999999</v>
      </c>
      <c r="AQ221" s="17">
        <v>132.6</v>
      </c>
      <c r="AR221" s="17">
        <v>148.5</v>
      </c>
      <c r="AS221" s="17">
        <v>119.2</v>
      </c>
      <c r="AT221" s="27">
        <v>95.2</v>
      </c>
      <c r="AU221">
        <v>111.01</v>
      </c>
      <c r="AV221">
        <v>172.92</v>
      </c>
      <c r="AW221">
        <v>907</v>
      </c>
      <c r="AX221" s="22">
        <v>154.9517728995954</v>
      </c>
      <c r="AY221">
        <v>4871560</v>
      </c>
      <c r="AZ221">
        <v>2249369</v>
      </c>
      <c r="BA221">
        <v>5832404</v>
      </c>
      <c r="BB221">
        <v>1845750</v>
      </c>
      <c r="BC221">
        <v>1648156</v>
      </c>
      <c r="BD221">
        <v>221166</v>
      </c>
    </row>
    <row r="222" spans="1:56" x14ac:dyDescent="0.25">
      <c r="A222" s="1">
        <v>41640</v>
      </c>
      <c r="B222">
        <f>B223</f>
        <v>173.44</v>
      </c>
      <c r="C222">
        <v>79881614</v>
      </c>
      <c r="D222" s="25">
        <v>736108487</v>
      </c>
      <c r="E222" s="17">
        <v>96.2</v>
      </c>
      <c r="F222" s="17">
        <v>92.2</v>
      </c>
      <c r="G222" s="17">
        <v>82.7</v>
      </c>
      <c r="H222" s="17">
        <v>102.6</v>
      </c>
      <c r="I222" s="17">
        <v>33.6</v>
      </c>
      <c r="J222" s="17">
        <v>86.2</v>
      </c>
      <c r="K222" s="17">
        <v>80.099999999999994</v>
      </c>
      <c r="L222" s="17">
        <v>82.3</v>
      </c>
      <c r="M222" s="17">
        <v>100.5</v>
      </c>
      <c r="N222" s="17">
        <v>97.8</v>
      </c>
      <c r="O222" s="17">
        <v>97.6</v>
      </c>
      <c r="P222" s="17">
        <v>107.6</v>
      </c>
      <c r="Q222" s="17">
        <v>99.7</v>
      </c>
      <c r="R222" s="17">
        <v>82.8</v>
      </c>
      <c r="S222" s="17">
        <v>96.9</v>
      </c>
      <c r="T222" s="17">
        <v>97</v>
      </c>
      <c r="U222" s="17">
        <v>91.6</v>
      </c>
      <c r="V222" s="17">
        <v>85.7</v>
      </c>
      <c r="W222" s="17">
        <v>105.4</v>
      </c>
      <c r="X222" s="17">
        <v>94.1</v>
      </c>
      <c r="Y222" s="17">
        <v>96.6</v>
      </c>
      <c r="Z222" s="17">
        <v>90.4</v>
      </c>
      <c r="AA222" s="17">
        <v>103</v>
      </c>
      <c r="AB222" s="17">
        <v>91.5</v>
      </c>
      <c r="AC222" s="17">
        <v>89.4</v>
      </c>
      <c r="AD222">
        <v>7733</v>
      </c>
      <c r="AE222">
        <v>14506</v>
      </c>
      <c r="AF222">
        <v>6193</v>
      </c>
      <c r="AG222">
        <v>11779</v>
      </c>
      <c r="AH222" s="22">
        <v>92.2</v>
      </c>
      <c r="AI222" s="22">
        <v>99.2</v>
      </c>
      <c r="AJ222" s="22">
        <v>101.7</v>
      </c>
      <c r="AK222" s="17">
        <v>98.6</v>
      </c>
      <c r="AL222" s="17">
        <v>99.8</v>
      </c>
      <c r="AM222" s="17">
        <v>83.9</v>
      </c>
      <c r="AN222" s="17">
        <v>108.2</v>
      </c>
      <c r="AO222" s="17">
        <v>95.2</v>
      </c>
      <c r="AP222" s="17">
        <v>172.7</v>
      </c>
      <c r="AQ222" s="17">
        <v>88.9</v>
      </c>
      <c r="AR222" s="17">
        <v>96.5</v>
      </c>
      <c r="AS222" s="17">
        <v>106.8</v>
      </c>
      <c r="AT222" s="27">
        <v>102.5</v>
      </c>
      <c r="AU222">
        <v>85.69</v>
      </c>
      <c r="AV222">
        <v>195.49</v>
      </c>
      <c r="AW222">
        <v>923</v>
      </c>
      <c r="AX222" s="22">
        <v>156.10238878991592</v>
      </c>
      <c r="AY222">
        <v>4886871</v>
      </c>
      <c r="AZ222">
        <v>2245706</v>
      </c>
      <c r="BA222">
        <v>5834330</v>
      </c>
      <c r="BB222">
        <v>1853346</v>
      </c>
      <c r="BC222">
        <v>1652234</v>
      </c>
      <c r="BD222">
        <v>189175</v>
      </c>
    </row>
    <row r="223" spans="1:56" x14ac:dyDescent="0.25">
      <c r="A223" s="1">
        <v>41671</v>
      </c>
      <c r="B223">
        <f>B224</f>
        <v>173.44</v>
      </c>
      <c r="C223">
        <v>79881614</v>
      </c>
      <c r="D223" s="26">
        <v>736108487</v>
      </c>
      <c r="E223" s="17">
        <v>86.8</v>
      </c>
      <c r="F223" s="17">
        <v>93</v>
      </c>
      <c r="G223" s="17">
        <v>76.900000000000006</v>
      </c>
      <c r="H223" s="17">
        <v>97.6</v>
      </c>
      <c r="I223" s="17">
        <v>46.1</v>
      </c>
      <c r="J223" s="17">
        <v>91.7</v>
      </c>
      <c r="K223" s="17">
        <v>92.5</v>
      </c>
      <c r="L223" s="17">
        <v>95.1</v>
      </c>
      <c r="M223" s="17">
        <v>98.6</v>
      </c>
      <c r="N223" s="17">
        <v>90.1</v>
      </c>
      <c r="O223" s="17">
        <v>89.3</v>
      </c>
      <c r="P223" s="17">
        <v>104.9</v>
      </c>
      <c r="Q223" s="17">
        <v>90.1</v>
      </c>
      <c r="R223" s="17">
        <v>102.7</v>
      </c>
      <c r="S223" s="17">
        <v>97.1</v>
      </c>
      <c r="T223" s="17">
        <v>96</v>
      </c>
      <c r="U223" s="17">
        <v>92.4</v>
      </c>
      <c r="V223" s="17">
        <v>89.1</v>
      </c>
      <c r="W223" s="17">
        <v>120</v>
      </c>
      <c r="X223" s="17">
        <v>95.3</v>
      </c>
      <c r="Y223" s="17">
        <v>103.6</v>
      </c>
      <c r="Z223" s="17">
        <v>103.7</v>
      </c>
      <c r="AA223" s="17">
        <v>102.8</v>
      </c>
      <c r="AB223" s="17">
        <v>93.9</v>
      </c>
      <c r="AC223" s="17">
        <v>95.8</v>
      </c>
      <c r="AD223">
        <v>8194</v>
      </c>
      <c r="AE223">
        <v>14989</v>
      </c>
      <c r="AF223">
        <v>6344</v>
      </c>
      <c r="AG223">
        <v>11856</v>
      </c>
      <c r="AH223" s="22">
        <v>93.2</v>
      </c>
      <c r="AI223" s="22">
        <v>90.9</v>
      </c>
      <c r="AJ223" s="22">
        <v>92.9</v>
      </c>
      <c r="AK223" s="17">
        <v>95.8</v>
      </c>
      <c r="AL223" s="17">
        <v>94.3</v>
      </c>
      <c r="AM223" s="17">
        <v>74.7</v>
      </c>
      <c r="AN223" s="17">
        <v>89.2</v>
      </c>
      <c r="AO223" s="17">
        <v>89.2</v>
      </c>
      <c r="AP223" s="17">
        <v>125.2</v>
      </c>
      <c r="AQ223" s="17">
        <v>95.6</v>
      </c>
      <c r="AR223" s="17">
        <v>82.8</v>
      </c>
      <c r="AS223" s="17">
        <v>95.1</v>
      </c>
      <c r="AT223" s="27">
        <v>99.7</v>
      </c>
      <c r="AU223">
        <v>87.2</v>
      </c>
      <c r="AV223">
        <v>173.82</v>
      </c>
      <c r="AW223">
        <v>1046</v>
      </c>
      <c r="AX223" s="22">
        <v>158.47086621894388</v>
      </c>
      <c r="AY223">
        <v>4922916</v>
      </c>
      <c r="AZ223">
        <v>2259039</v>
      </c>
      <c r="BA223">
        <v>5870667</v>
      </c>
      <c r="BB223">
        <v>1862050</v>
      </c>
      <c r="BC223">
        <v>1701047</v>
      </c>
      <c r="BD223">
        <v>194915</v>
      </c>
    </row>
    <row r="224" spans="1:56" x14ac:dyDescent="0.25">
      <c r="A224" s="1">
        <v>41699</v>
      </c>
      <c r="B224" s="2">
        <f>VLOOKUP(A224,T!$B$8:$C$95,2,FALSE)</f>
        <v>173.44</v>
      </c>
      <c r="C224">
        <v>79881614</v>
      </c>
      <c r="D224" s="26">
        <v>736108487</v>
      </c>
      <c r="E224" s="17">
        <v>97.5</v>
      </c>
      <c r="F224" s="17">
        <v>97.3</v>
      </c>
      <c r="G224" s="17">
        <v>82.1</v>
      </c>
      <c r="H224" s="17">
        <v>102.7</v>
      </c>
      <c r="I224" s="17">
        <v>83.6</v>
      </c>
      <c r="J224" s="17">
        <v>97.2</v>
      </c>
      <c r="K224" s="17">
        <v>93.7</v>
      </c>
      <c r="L224" s="17">
        <v>103.4</v>
      </c>
      <c r="M224" s="17">
        <v>102</v>
      </c>
      <c r="N224" s="17">
        <v>98.9</v>
      </c>
      <c r="O224" s="17">
        <v>105.6</v>
      </c>
      <c r="P224" s="17">
        <v>108.6</v>
      </c>
      <c r="Q224" s="17">
        <v>93</v>
      </c>
      <c r="R224" s="17">
        <v>109.5</v>
      </c>
      <c r="S224" s="17">
        <v>102.7</v>
      </c>
      <c r="T224" s="17">
        <v>101</v>
      </c>
      <c r="U224" s="17">
        <v>103.5</v>
      </c>
      <c r="V224" s="17">
        <v>89.4</v>
      </c>
      <c r="W224" s="17">
        <v>118.3</v>
      </c>
      <c r="X224" s="17">
        <v>99.2</v>
      </c>
      <c r="Y224" s="17">
        <v>97.9</v>
      </c>
      <c r="Z224" s="17">
        <v>97.9</v>
      </c>
      <c r="AA224" s="17">
        <v>101</v>
      </c>
      <c r="AB224" s="17">
        <v>89.7</v>
      </c>
      <c r="AC224" s="17">
        <v>90</v>
      </c>
      <c r="AD224">
        <v>7739</v>
      </c>
      <c r="AE224">
        <v>15110</v>
      </c>
      <c r="AF224">
        <v>6079</v>
      </c>
      <c r="AG224">
        <v>11269</v>
      </c>
      <c r="AH224" s="22">
        <v>96.8</v>
      </c>
      <c r="AI224" s="22">
        <v>95.6</v>
      </c>
      <c r="AJ224" s="22">
        <v>94.6</v>
      </c>
      <c r="AK224" s="17">
        <v>98.9</v>
      </c>
      <c r="AL224" s="17">
        <v>100</v>
      </c>
      <c r="AM224" s="17">
        <v>81.3</v>
      </c>
      <c r="AN224" s="17">
        <v>93.6</v>
      </c>
      <c r="AO224" s="17">
        <v>95.7</v>
      </c>
      <c r="AP224" s="17">
        <v>95.5</v>
      </c>
      <c r="AQ224" s="17">
        <v>93.9</v>
      </c>
      <c r="AR224" s="17">
        <v>86</v>
      </c>
      <c r="AS224" s="17">
        <v>92</v>
      </c>
      <c r="AT224" s="27">
        <v>95.4</v>
      </c>
      <c r="AU224">
        <v>95.94</v>
      </c>
      <c r="AV224">
        <v>166.11</v>
      </c>
      <c r="AW224">
        <v>972</v>
      </c>
      <c r="AX224" s="22">
        <v>161.32167795903396</v>
      </c>
      <c r="AY224">
        <v>4926649</v>
      </c>
      <c r="AZ224">
        <v>2269719</v>
      </c>
      <c r="BA224">
        <v>5865582</v>
      </c>
      <c r="BB224">
        <v>1870938</v>
      </c>
      <c r="BC224">
        <v>1719630</v>
      </c>
      <c r="BD224">
        <v>201792</v>
      </c>
    </row>
    <row r="225" spans="1:56" x14ac:dyDescent="0.25">
      <c r="A225" s="1">
        <v>41730</v>
      </c>
      <c r="B225">
        <f>B226</f>
        <v>173.95</v>
      </c>
      <c r="C225">
        <v>79881614</v>
      </c>
      <c r="D225" s="26">
        <v>736108487</v>
      </c>
      <c r="E225" s="17">
        <v>95.9</v>
      </c>
      <c r="F225" s="17">
        <v>96</v>
      </c>
      <c r="G225" s="17">
        <v>86.3</v>
      </c>
      <c r="H225" s="17">
        <v>91.1</v>
      </c>
      <c r="I225" s="17">
        <v>115.3</v>
      </c>
      <c r="J225" s="17">
        <v>93.1</v>
      </c>
      <c r="K225" s="17">
        <v>95.7</v>
      </c>
      <c r="L225" s="17">
        <v>98.8</v>
      </c>
      <c r="M225" s="17">
        <v>97.8</v>
      </c>
      <c r="N225" s="17">
        <v>96.3</v>
      </c>
      <c r="O225" s="17">
        <v>106.7</v>
      </c>
      <c r="P225" s="17">
        <v>108.5</v>
      </c>
      <c r="Q225" s="17">
        <v>87.8</v>
      </c>
      <c r="R225" s="17">
        <v>103.7</v>
      </c>
      <c r="S225" s="17">
        <v>98.4</v>
      </c>
      <c r="T225" s="17">
        <v>96.4</v>
      </c>
      <c r="U225" s="17">
        <v>97.2</v>
      </c>
      <c r="V225" s="17">
        <v>89</v>
      </c>
      <c r="W225" s="17">
        <v>112.9</v>
      </c>
      <c r="X225" s="17">
        <v>97.7</v>
      </c>
      <c r="Y225" s="17">
        <v>94.8</v>
      </c>
      <c r="Z225" s="17">
        <v>96</v>
      </c>
      <c r="AA225" s="17">
        <v>107.2</v>
      </c>
      <c r="AB225" s="17">
        <v>89.7</v>
      </c>
      <c r="AC225" s="17">
        <v>94.8</v>
      </c>
      <c r="AD225">
        <v>7573</v>
      </c>
      <c r="AE225">
        <v>15143</v>
      </c>
      <c r="AF225">
        <v>5952</v>
      </c>
      <c r="AG225">
        <v>10760</v>
      </c>
      <c r="AH225" s="22">
        <v>94</v>
      </c>
      <c r="AI225" s="22">
        <v>95.3</v>
      </c>
      <c r="AJ225" s="22">
        <v>96.9</v>
      </c>
      <c r="AK225" s="17">
        <v>96.1</v>
      </c>
      <c r="AL225" s="17">
        <v>98.5</v>
      </c>
      <c r="AM225" s="17">
        <v>86.7</v>
      </c>
      <c r="AN225" s="17">
        <v>92.4</v>
      </c>
      <c r="AO225" s="17">
        <v>95</v>
      </c>
      <c r="AP225" s="17">
        <v>82.5</v>
      </c>
      <c r="AQ225" s="17">
        <v>88.2</v>
      </c>
      <c r="AR225" s="17">
        <v>91.7</v>
      </c>
      <c r="AS225" s="17">
        <v>100.8</v>
      </c>
      <c r="AT225" s="27">
        <v>94.4</v>
      </c>
      <c r="AU225">
        <v>108.07</v>
      </c>
      <c r="AV225">
        <v>182.25</v>
      </c>
      <c r="AW225">
        <v>1019</v>
      </c>
      <c r="AX225" s="22">
        <v>159.91518831139655</v>
      </c>
      <c r="AY225">
        <v>4936111</v>
      </c>
      <c r="AZ225">
        <v>2289990</v>
      </c>
      <c r="BA225">
        <v>5880550</v>
      </c>
      <c r="BB225">
        <v>1882211</v>
      </c>
      <c r="BC225">
        <v>1732547</v>
      </c>
      <c r="BD225">
        <v>202341</v>
      </c>
    </row>
    <row r="226" spans="1:56" x14ac:dyDescent="0.25">
      <c r="A226" s="1">
        <v>41760</v>
      </c>
      <c r="B226">
        <f>B227</f>
        <v>173.95</v>
      </c>
      <c r="C226">
        <v>79881614</v>
      </c>
      <c r="D226" s="26">
        <v>736108487</v>
      </c>
      <c r="E226" s="17">
        <v>102.8</v>
      </c>
      <c r="F226" s="17">
        <v>101.6</v>
      </c>
      <c r="G226" s="17">
        <v>108.3</v>
      </c>
      <c r="H226" s="17">
        <v>93.1</v>
      </c>
      <c r="I226" s="17">
        <v>138.4</v>
      </c>
      <c r="J226" s="17">
        <v>100.5</v>
      </c>
      <c r="K226" s="17">
        <v>100.2</v>
      </c>
      <c r="L226" s="17">
        <v>96.3</v>
      </c>
      <c r="M226" s="17">
        <v>99.1</v>
      </c>
      <c r="N226" s="17">
        <v>97.4</v>
      </c>
      <c r="O226" s="17">
        <v>110.3</v>
      </c>
      <c r="P226" s="17">
        <v>114.7</v>
      </c>
      <c r="Q226" s="17">
        <v>96.3</v>
      </c>
      <c r="R226" s="17">
        <v>109.3</v>
      </c>
      <c r="S226" s="17">
        <v>100.2</v>
      </c>
      <c r="T226" s="17">
        <v>103.5</v>
      </c>
      <c r="U226" s="17">
        <v>95.5</v>
      </c>
      <c r="V226" s="17">
        <v>91.6</v>
      </c>
      <c r="W226" s="17">
        <v>105.4</v>
      </c>
      <c r="X226" s="17">
        <v>98.4</v>
      </c>
      <c r="Y226" s="17">
        <v>100.6</v>
      </c>
      <c r="Z226" s="17">
        <v>95.5</v>
      </c>
      <c r="AA226" s="17">
        <v>106.9</v>
      </c>
      <c r="AB226" s="17">
        <v>89.7</v>
      </c>
      <c r="AC226" s="17">
        <v>95.6</v>
      </c>
      <c r="AD226">
        <v>7318</v>
      </c>
      <c r="AE226">
        <v>14885</v>
      </c>
      <c r="AF226">
        <v>5930</v>
      </c>
      <c r="AG226">
        <v>10856</v>
      </c>
      <c r="AH226" s="22">
        <v>98</v>
      </c>
      <c r="AI226" s="22">
        <v>100.2</v>
      </c>
      <c r="AJ226" s="22">
        <v>101.4</v>
      </c>
      <c r="AK226" s="17">
        <v>99.4</v>
      </c>
      <c r="AL226" s="17">
        <v>97.6</v>
      </c>
      <c r="AM226" s="17">
        <v>108.4</v>
      </c>
      <c r="AN226" s="17">
        <v>107.5</v>
      </c>
      <c r="AO226" s="17">
        <v>102.4</v>
      </c>
      <c r="AP226" s="17">
        <v>89.1</v>
      </c>
      <c r="AQ226" s="17">
        <v>95.9</v>
      </c>
      <c r="AR226" s="17">
        <v>98.3</v>
      </c>
      <c r="AS226" s="17">
        <v>103.9</v>
      </c>
      <c r="AT226" s="27">
        <v>101.5</v>
      </c>
      <c r="AU226">
        <v>112.41</v>
      </c>
      <c r="AV226">
        <v>191.39</v>
      </c>
      <c r="AW226">
        <v>1036</v>
      </c>
      <c r="AX226" s="22">
        <v>165.5244948650386</v>
      </c>
      <c r="AY226">
        <v>4938465</v>
      </c>
      <c r="AZ226">
        <v>2295609</v>
      </c>
      <c r="BA226">
        <v>5892359</v>
      </c>
      <c r="BB226">
        <v>1891820</v>
      </c>
      <c r="BC226">
        <v>1741934</v>
      </c>
      <c r="BD226">
        <v>206483</v>
      </c>
    </row>
    <row r="227" spans="1:56" x14ac:dyDescent="0.25">
      <c r="A227" s="1">
        <v>41791</v>
      </c>
      <c r="B227" s="2">
        <f>VLOOKUP(A227,T!$B$8:$C$95,2,FALSE)</f>
        <v>173.95</v>
      </c>
      <c r="C227">
        <v>79881614</v>
      </c>
      <c r="D227" s="26">
        <v>736108487</v>
      </c>
      <c r="E227" s="17">
        <v>101.1</v>
      </c>
      <c r="F227" s="17">
        <v>94.1</v>
      </c>
      <c r="G227" s="17">
        <v>108.2</v>
      </c>
      <c r="H227" s="17">
        <v>89.3</v>
      </c>
      <c r="I227" s="17">
        <v>128.80000000000001</v>
      </c>
      <c r="J227" s="17">
        <v>88.4</v>
      </c>
      <c r="K227" s="17">
        <v>86.9</v>
      </c>
      <c r="L227" s="17">
        <v>85.6</v>
      </c>
      <c r="M227" s="17">
        <v>93</v>
      </c>
      <c r="N227" s="17">
        <v>94.9</v>
      </c>
      <c r="O227" s="17">
        <v>117.2</v>
      </c>
      <c r="P227" s="17">
        <v>103.7</v>
      </c>
      <c r="Q227" s="17">
        <v>96.6</v>
      </c>
      <c r="R227" s="17">
        <v>101.4</v>
      </c>
      <c r="S227" s="17">
        <v>88.6</v>
      </c>
      <c r="T227" s="17">
        <v>94.8</v>
      </c>
      <c r="U227" s="17">
        <v>89.7</v>
      </c>
      <c r="V227" s="17">
        <v>82.7</v>
      </c>
      <c r="W227" s="17">
        <v>73.7</v>
      </c>
      <c r="X227" s="17">
        <v>81.5</v>
      </c>
      <c r="Y227" s="17">
        <v>89.3</v>
      </c>
      <c r="Z227" s="17">
        <v>72.900000000000006</v>
      </c>
      <c r="AA227" s="17">
        <v>82.9</v>
      </c>
      <c r="AB227" s="17">
        <v>79.400000000000006</v>
      </c>
      <c r="AC227" s="17">
        <v>95.7</v>
      </c>
      <c r="AD227">
        <v>6863</v>
      </c>
      <c r="AE227">
        <v>14554</v>
      </c>
      <c r="AF227">
        <v>5856</v>
      </c>
      <c r="AG227">
        <v>10302</v>
      </c>
      <c r="AH227" s="22">
        <v>88.4</v>
      </c>
      <c r="AI227" s="22">
        <v>92.6</v>
      </c>
      <c r="AJ227" s="22">
        <v>91.2</v>
      </c>
      <c r="AK227" s="17">
        <v>93.1</v>
      </c>
      <c r="AL227" s="17">
        <v>93.3</v>
      </c>
      <c r="AM227" s="17">
        <v>97</v>
      </c>
      <c r="AN227" s="17">
        <v>89.5</v>
      </c>
      <c r="AO227" s="17">
        <v>95.5</v>
      </c>
      <c r="AP227" s="17">
        <v>74.8</v>
      </c>
      <c r="AQ227" s="17">
        <v>90.1</v>
      </c>
      <c r="AR227" s="17">
        <v>88.9</v>
      </c>
      <c r="AS227" s="17">
        <v>88.8</v>
      </c>
      <c r="AT227" s="27">
        <v>89.3</v>
      </c>
      <c r="AU227">
        <v>110.12</v>
      </c>
      <c r="AV227">
        <v>171.28</v>
      </c>
      <c r="AW227">
        <v>982</v>
      </c>
      <c r="AX227" s="22">
        <v>150.65201179135042</v>
      </c>
      <c r="AY227">
        <v>4945943</v>
      </c>
      <c r="AZ227">
        <v>2296847</v>
      </c>
      <c r="BA227">
        <v>5910819</v>
      </c>
      <c r="BB227">
        <v>1902219</v>
      </c>
      <c r="BC227">
        <v>1734558</v>
      </c>
      <c r="BD227">
        <v>206553</v>
      </c>
    </row>
    <row r="228" spans="1:56" x14ac:dyDescent="0.25">
      <c r="A228" s="1">
        <v>41821</v>
      </c>
      <c r="B228">
        <f>B229</f>
        <v>177.27</v>
      </c>
      <c r="C228">
        <v>79881614</v>
      </c>
      <c r="D228" s="26">
        <v>736108487</v>
      </c>
      <c r="E228" s="17">
        <v>107.4</v>
      </c>
      <c r="F228" s="17">
        <v>104.1</v>
      </c>
      <c r="G228" s="17">
        <v>117.2</v>
      </c>
      <c r="H228" s="17">
        <v>92.6</v>
      </c>
      <c r="I228" s="17">
        <v>140.6</v>
      </c>
      <c r="J228" s="17">
        <v>100</v>
      </c>
      <c r="K228" s="17">
        <v>106.2</v>
      </c>
      <c r="L228" s="17">
        <v>103.7</v>
      </c>
      <c r="M228" s="17">
        <v>101.8</v>
      </c>
      <c r="N228" s="17">
        <v>101</v>
      </c>
      <c r="O228" s="17">
        <v>119</v>
      </c>
      <c r="P228" s="17">
        <v>110</v>
      </c>
      <c r="Q228" s="17">
        <v>107.6</v>
      </c>
      <c r="R228" s="17">
        <v>110.7</v>
      </c>
      <c r="S228" s="17">
        <v>93.6</v>
      </c>
      <c r="T228" s="17">
        <v>102.9</v>
      </c>
      <c r="U228" s="17">
        <v>92.7</v>
      </c>
      <c r="V228" s="17">
        <v>92.6</v>
      </c>
      <c r="W228" s="17">
        <v>103.1</v>
      </c>
      <c r="X228" s="17">
        <v>97.5</v>
      </c>
      <c r="Y228" s="17">
        <v>97.7</v>
      </c>
      <c r="Z228" s="17">
        <v>89.6</v>
      </c>
      <c r="AA228" s="17">
        <v>109.4</v>
      </c>
      <c r="AB228" s="17">
        <v>92.8</v>
      </c>
      <c r="AC228" s="17">
        <v>111.1</v>
      </c>
      <c r="AD228">
        <v>6805</v>
      </c>
      <c r="AE228">
        <v>14467</v>
      </c>
      <c r="AF228">
        <v>5897</v>
      </c>
      <c r="AG228">
        <v>10556</v>
      </c>
      <c r="AH228" s="22">
        <v>98.1</v>
      </c>
      <c r="AI228" s="22">
        <v>96.1</v>
      </c>
      <c r="AJ228" s="22">
        <v>97.9</v>
      </c>
      <c r="AK228" s="17">
        <v>99.9</v>
      </c>
      <c r="AL228" s="17">
        <v>96.6</v>
      </c>
      <c r="AM228" s="17">
        <v>98.7</v>
      </c>
      <c r="AN228" s="17">
        <v>91.3</v>
      </c>
      <c r="AO228" s="17">
        <v>102.4</v>
      </c>
      <c r="AP228" s="17">
        <v>81.5</v>
      </c>
      <c r="AQ228" s="17">
        <v>91.3</v>
      </c>
      <c r="AR228" s="17">
        <v>92.2</v>
      </c>
      <c r="AS228" s="17">
        <v>100.5</v>
      </c>
      <c r="AT228" s="27">
        <v>102.5</v>
      </c>
      <c r="AU228">
        <v>126.71</v>
      </c>
      <c r="AV228">
        <v>205.27</v>
      </c>
      <c r="AW228">
        <v>1031</v>
      </c>
      <c r="AX228" s="22">
        <v>165.57547081021221</v>
      </c>
      <c r="AY228">
        <v>4947520</v>
      </c>
      <c r="AZ228">
        <v>2302257</v>
      </c>
      <c r="BA228">
        <v>5909588</v>
      </c>
      <c r="BB228">
        <v>1911059</v>
      </c>
      <c r="BC228">
        <v>1731339</v>
      </c>
      <c r="BD228">
        <v>195304</v>
      </c>
    </row>
    <row r="229" spans="1:56" x14ac:dyDescent="0.25">
      <c r="A229" s="1">
        <v>41852</v>
      </c>
      <c r="B229">
        <f>B230</f>
        <v>177.27</v>
      </c>
      <c r="C229">
        <v>79881614</v>
      </c>
      <c r="D229" s="26">
        <v>736108487</v>
      </c>
      <c r="E229" s="17">
        <v>110.9</v>
      </c>
      <c r="F229" s="17">
        <v>105.8</v>
      </c>
      <c r="G229" s="17">
        <v>122.6</v>
      </c>
      <c r="H229" s="17">
        <v>91</v>
      </c>
      <c r="I229" s="17">
        <v>135.19999999999999</v>
      </c>
      <c r="J229" s="17">
        <v>99.9</v>
      </c>
      <c r="K229" s="17">
        <v>106.4</v>
      </c>
      <c r="L229" s="17">
        <v>107.4</v>
      </c>
      <c r="M229" s="17">
        <v>99.8</v>
      </c>
      <c r="N229" s="17">
        <v>100.4</v>
      </c>
      <c r="O229" s="17">
        <v>121.6</v>
      </c>
      <c r="P229" s="17">
        <v>105.3</v>
      </c>
      <c r="Q229" s="17">
        <v>111.9</v>
      </c>
      <c r="R229" s="17">
        <v>101.5</v>
      </c>
      <c r="S229" s="17">
        <v>97.7</v>
      </c>
      <c r="T229" s="17">
        <v>105.2</v>
      </c>
      <c r="U229" s="17">
        <v>92.4</v>
      </c>
      <c r="V229" s="17">
        <v>91.9</v>
      </c>
      <c r="W229" s="17">
        <v>98.6</v>
      </c>
      <c r="X229" s="17">
        <v>101.7</v>
      </c>
      <c r="Y229" s="17">
        <v>103.1</v>
      </c>
      <c r="Z229" s="17">
        <v>92.5</v>
      </c>
      <c r="AA229" s="17">
        <v>106.3</v>
      </c>
      <c r="AB229" s="17">
        <v>94</v>
      </c>
      <c r="AC229" s="17">
        <v>107.7</v>
      </c>
      <c r="AD229">
        <v>6997</v>
      </c>
      <c r="AE229">
        <v>15067</v>
      </c>
      <c r="AF229">
        <v>5980</v>
      </c>
      <c r="AG229">
        <v>10523</v>
      </c>
      <c r="AH229" s="22">
        <v>101.2</v>
      </c>
      <c r="AI229" s="22">
        <v>99.1</v>
      </c>
      <c r="AJ229" s="22">
        <v>98.5</v>
      </c>
      <c r="AK229" s="17">
        <v>102.7</v>
      </c>
      <c r="AL229" s="17">
        <v>100.1</v>
      </c>
      <c r="AM229" s="17">
        <v>97.6</v>
      </c>
      <c r="AN229" s="17">
        <v>94.5</v>
      </c>
      <c r="AO229" s="17">
        <v>104.2</v>
      </c>
      <c r="AP229" s="17">
        <v>90.6</v>
      </c>
      <c r="AQ229" s="17">
        <v>99.5</v>
      </c>
      <c r="AR229" s="17">
        <v>94.6</v>
      </c>
      <c r="AS229" s="17">
        <v>96.4</v>
      </c>
      <c r="AT229" s="27">
        <v>101.3</v>
      </c>
      <c r="AU229">
        <v>112.86</v>
      </c>
      <c r="AV229">
        <v>185.01</v>
      </c>
      <c r="AW229">
        <v>1084</v>
      </c>
      <c r="AX229" s="22">
        <v>165.43118382333992</v>
      </c>
      <c r="AY229">
        <v>4962436</v>
      </c>
      <c r="AZ229">
        <v>2305349</v>
      </c>
      <c r="BA229">
        <v>5928299</v>
      </c>
      <c r="BB229">
        <v>1922082</v>
      </c>
      <c r="BC229">
        <v>1753748</v>
      </c>
      <c r="BD229">
        <v>191151</v>
      </c>
    </row>
    <row r="230" spans="1:56" x14ac:dyDescent="0.25">
      <c r="A230" s="1">
        <v>41883</v>
      </c>
      <c r="B230" s="2">
        <f>VLOOKUP(A230,T!$B$8:$C$95,2,FALSE)</f>
        <v>177.27</v>
      </c>
      <c r="C230">
        <v>79881614</v>
      </c>
      <c r="D230" s="26">
        <v>736108487</v>
      </c>
      <c r="E230" s="17">
        <v>107.7</v>
      </c>
      <c r="F230" s="17">
        <v>105.3</v>
      </c>
      <c r="G230" s="17">
        <v>112.3</v>
      </c>
      <c r="H230" s="17">
        <v>96.7</v>
      </c>
      <c r="I230" s="17">
        <v>77</v>
      </c>
      <c r="J230" s="17">
        <v>100.6</v>
      </c>
      <c r="K230" s="17">
        <v>110.1</v>
      </c>
      <c r="L230" s="17">
        <v>115.7</v>
      </c>
      <c r="M230" s="17">
        <v>104.6</v>
      </c>
      <c r="N230" s="17">
        <v>100.2</v>
      </c>
      <c r="O230" s="17">
        <v>113.3</v>
      </c>
      <c r="P230" s="17">
        <v>108.9</v>
      </c>
      <c r="Q230" s="17">
        <v>112</v>
      </c>
      <c r="R230" s="17">
        <v>113.2</v>
      </c>
      <c r="S230" s="17">
        <v>101.3</v>
      </c>
      <c r="T230" s="17">
        <v>104</v>
      </c>
      <c r="U230" s="17">
        <v>94</v>
      </c>
      <c r="V230" s="17">
        <v>91.4</v>
      </c>
      <c r="W230" s="17">
        <v>101.5</v>
      </c>
      <c r="X230" s="17">
        <v>100.4</v>
      </c>
      <c r="Y230" s="17">
        <v>106.2</v>
      </c>
      <c r="Z230" s="17">
        <v>99.6</v>
      </c>
      <c r="AA230" s="17">
        <v>104.5</v>
      </c>
      <c r="AB230" s="17">
        <v>101.6</v>
      </c>
      <c r="AC230" s="17">
        <v>119.6</v>
      </c>
      <c r="AD230">
        <v>7173</v>
      </c>
      <c r="AE230">
        <v>14869</v>
      </c>
      <c r="AF230">
        <v>6216</v>
      </c>
      <c r="AG230">
        <v>10547</v>
      </c>
      <c r="AH230" s="22">
        <v>101</v>
      </c>
      <c r="AI230" s="22">
        <v>95.1</v>
      </c>
      <c r="AJ230" s="22">
        <v>97.4</v>
      </c>
      <c r="AK230" s="17">
        <v>102.4</v>
      </c>
      <c r="AL230" s="17">
        <v>94.7</v>
      </c>
      <c r="AM230" s="17">
        <v>86.7</v>
      </c>
      <c r="AN230" s="17">
        <v>92.8</v>
      </c>
      <c r="AO230" s="17">
        <v>102.5</v>
      </c>
      <c r="AP230" s="17">
        <v>79.2</v>
      </c>
      <c r="AQ230" s="17">
        <v>101</v>
      </c>
      <c r="AR230" s="17">
        <v>94</v>
      </c>
      <c r="AS230" s="17">
        <v>100.6</v>
      </c>
      <c r="AT230" s="27">
        <v>103.2</v>
      </c>
      <c r="AU230">
        <v>110.06</v>
      </c>
      <c r="AV230">
        <v>200.14</v>
      </c>
      <c r="AW230">
        <v>1123</v>
      </c>
      <c r="AX230" s="22">
        <v>165.34630217444072</v>
      </c>
      <c r="AY230">
        <v>4983988</v>
      </c>
      <c r="AZ230">
        <v>2308487</v>
      </c>
      <c r="BA230">
        <v>5946268</v>
      </c>
      <c r="BB230">
        <v>1929875</v>
      </c>
      <c r="BC230">
        <v>1764913</v>
      </c>
      <c r="BD230">
        <v>206884</v>
      </c>
    </row>
    <row r="231" spans="1:56" x14ac:dyDescent="0.25">
      <c r="A231" s="1">
        <v>41913</v>
      </c>
      <c r="B231">
        <f>B232</f>
        <v>175.88</v>
      </c>
      <c r="C231">
        <v>79881614</v>
      </c>
      <c r="D231" s="26">
        <v>736108487</v>
      </c>
      <c r="E231" s="17">
        <v>112.2</v>
      </c>
      <c r="F231" s="17">
        <v>108.9</v>
      </c>
      <c r="G231" s="17">
        <v>118.4</v>
      </c>
      <c r="H231" s="17">
        <v>102.5</v>
      </c>
      <c r="I231" s="17">
        <v>68.2</v>
      </c>
      <c r="J231" s="17">
        <v>104.5</v>
      </c>
      <c r="K231" s="17">
        <v>114</v>
      </c>
      <c r="L231" s="17">
        <v>121.5</v>
      </c>
      <c r="M231" s="17">
        <v>106.3</v>
      </c>
      <c r="N231" s="17">
        <v>103.7</v>
      </c>
      <c r="O231" s="17">
        <v>116.7</v>
      </c>
      <c r="P231" s="17">
        <v>117</v>
      </c>
      <c r="Q231" s="17">
        <v>112.5</v>
      </c>
      <c r="R231" s="17">
        <v>101.6</v>
      </c>
      <c r="S231" s="17">
        <v>105.3</v>
      </c>
      <c r="T231" s="17">
        <v>105.2</v>
      </c>
      <c r="U231" s="17">
        <v>97.3</v>
      </c>
      <c r="V231" s="17">
        <v>95.3</v>
      </c>
      <c r="W231" s="17">
        <v>114.7</v>
      </c>
      <c r="X231" s="17">
        <v>107</v>
      </c>
      <c r="Y231" s="17">
        <v>109.5</v>
      </c>
      <c r="Z231" s="17">
        <v>101.2</v>
      </c>
      <c r="AA231" s="17">
        <v>111.1</v>
      </c>
      <c r="AB231" s="17">
        <v>109</v>
      </c>
      <c r="AC231" s="17">
        <v>119.3</v>
      </c>
      <c r="AD231">
        <v>7606</v>
      </c>
      <c r="AE231">
        <v>14882</v>
      </c>
      <c r="AF231">
        <v>6445</v>
      </c>
      <c r="AG231">
        <v>11092</v>
      </c>
      <c r="AH231" s="22">
        <v>104.6</v>
      </c>
      <c r="AI231" s="22">
        <v>102.2</v>
      </c>
      <c r="AJ231" s="22">
        <v>102.9</v>
      </c>
      <c r="AK231" s="17">
        <v>107.1</v>
      </c>
      <c r="AL231" s="17">
        <v>102</v>
      </c>
      <c r="AM231" s="17">
        <v>94.2</v>
      </c>
      <c r="AN231" s="17">
        <v>98.9</v>
      </c>
      <c r="AO231" s="17">
        <v>106.1</v>
      </c>
      <c r="AP231" s="17">
        <v>80.599999999999994</v>
      </c>
      <c r="AQ231" s="17">
        <v>106.2</v>
      </c>
      <c r="AR231" s="17">
        <v>106.3</v>
      </c>
      <c r="AS231" s="17">
        <v>102.2</v>
      </c>
      <c r="AT231" s="27">
        <v>110.4</v>
      </c>
      <c r="AU231">
        <v>105.61</v>
      </c>
      <c r="AV231">
        <v>190.85</v>
      </c>
      <c r="AW231">
        <v>1163</v>
      </c>
      <c r="AX231" s="22">
        <v>174.27170081957763</v>
      </c>
      <c r="AY231">
        <v>4975112</v>
      </c>
      <c r="AZ231">
        <v>2310111</v>
      </c>
      <c r="BA231">
        <v>5947436</v>
      </c>
      <c r="BB231">
        <v>1936124</v>
      </c>
      <c r="BC231">
        <v>1766568</v>
      </c>
      <c r="BD231">
        <v>208284</v>
      </c>
    </row>
    <row r="232" spans="1:56" x14ac:dyDescent="0.25">
      <c r="A232" s="1">
        <v>41944</v>
      </c>
      <c r="B232">
        <f>B233</f>
        <v>175.88</v>
      </c>
      <c r="C232">
        <v>79881614</v>
      </c>
      <c r="D232" s="26">
        <v>736108487</v>
      </c>
      <c r="E232" s="17">
        <v>105.7</v>
      </c>
      <c r="F232" s="17">
        <v>99.1</v>
      </c>
      <c r="G232" s="17">
        <v>97.2</v>
      </c>
      <c r="H232" s="17">
        <v>106.8</v>
      </c>
      <c r="I232" s="17">
        <v>64.900000000000006</v>
      </c>
      <c r="J232" s="17">
        <v>95.8</v>
      </c>
      <c r="K232" s="17">
        <v>103.4</v>
      </c>
      <c r="L232" s="17">
        <v>110.2</v>
      </c>
      <c r="M232" s="17">
        <v>97.9</v>
      </c>
      <c r="N232" s="17">
        <v>101.2</v>
      </c>
      <c r="O232" s="17">
        <v>108.2</v>
      </c>
      <c r="P232" s="17">
        <v>108.9</v>
      </c>
      <c r="Q232" s="17">
        <v>104.9</v>
      </c>
      <c r="R232" s="17">
        <v>101.9</v>
      </c>
      <c r="S232" s="17">
        <v>99.3</v>
      </c>
      <c r="T232" s="17">
        <v>99.3</v>
      </c>
      <c r="U232" s="17">
        <v>89</v>
      </c>
      <c r="V232" s="17">
        <v>88.2</v>
      </c>
      <c r="W232" s="17">
        <v>99.2</v>
      </c>
      <c r="X232" s="17">
        <v>95.7</v>
      </c>
      <c r="Y232" s="17">
        <v>96.8</v>
      </c>
      <c r="Z232" s="17">
        <v>90.5</v>
      </c>
      <c r="AA232" s="17">
        <v>104.1</v>
      </c>
      <c r="AB232" s="17">
        <v>107.5</v>
      </c>
      <c r="AC232" s="17">
        <v>121.8</v>
      </c>
      <c r="AD232">
        <v>7959</v>
      </c>
      <c r="AE232">
        <v>15101</v>
      </c>
      <c r="AF232">
        <v>6384</v>
      </c>
      <c r="AG232">
        <v>11371</v>
      </c>
      <c r="AH232" s="22">
        <v>95.6</v>
      </c>
      <c r="AI232" s="22">
        <v>103.5</v>
      </c>
      <c r="AJ232" s="22">
        <v>103.6</v>
      </c>
      <c r="AK232" s="17">
        <v>101.8</v>
      </c>
      <c r="AL232" s="17">
        <v>101.1</v>
      </c>
      <c r="AM232" s="17">
        <v>106.2</v>
      </c>
      <c r="AN232" s="17">
        <v>109.5</v>
      </c>
      <c r="AO232" s="17">
        <v>100.1</v>
      </c>
      <c r="AP232" s="17">
        <v>94</v>
      </c>
      <c r="AQ232" s="17">
        <v>107.1</v>
      </c>
      <c r="AR232" s="17">
        <v>109.4</v>
      </c>
      <c r="AS232" s="17">
        <v>104</v>
      </c>
      <c r="AT232" s="27">
        <v>103.6</v>
      </c>
      <c r="AU232">
        <v>91.7</v>
      </c>
      <c r="AV232">
        <v>176.26</v>
      </c>
      <c r="AW232">
        <v>1029</v>
      </c>
      <c r="AX232" s="22">
        <v>159.6880374206329</v>
      </c>
      <c r="AY232">
        <v>4983237</v>
      </c>
      <c r="AZ232">
        <v>2309612</v>
      </c>
      <c r="BA232">
        <v>5965369</v>
      </c>
      <c r="BB232">
        <v>1942854</v>
      </c>
      <c r="BC232">
        <v>1763998</v>
      </c>
      <c r="BD232">
        <v>197292</v>
      </c>
    </row>
    <row r="233" spans="1:56" x14ac:dyDescent="0.25">
      <c r="A233" s="1">
        <v>41974</v>
      </c>
      <c r="B233" s="2">
        <f>VLOOKUP(A233,T!$B$8:$C$95,2,FALSE)</f>
        <v>175.88</v>
      </c>
      <c r="C233">
        <v>79881614</v>
      </c>
      <c r="D233" s="26">
        <v>736108487</v>
      </c>
      <c r="E233" s="17">
        <v>110.6</v>
      </c>
      <c r="F233" s="17">
        <v>84.8</v>
      </c>
      <c r="G233" s="17">
        <v>83.4</v>
      </c>
      <c r="H233" s="17">
        <v>124</v>
      </c>
      <c r="I233" s="17">
        <v>53.6</v>
      </c>
      <c r="J233" s="17">
        <v>65.7</v>
      </c>
      <c r="K233" s="17">
        <v>69.099999999999994</v>
      </c>
      <c r="L233" s="17">
        <v>79.3</v>
      </c>
      <c r="M233" s="17">
        <v>91.2</v>
      </c>
      <c r="N233" s="17">
        <v>98.8</v>
      </c>
      <c r="O233" s="17">
        <v>102.8</v>
      </c>
      <c r="P233" s="17">
        <v>103.8</v>
      </c>
      <c r="Q233" s="17">
        <v>95.2</v>
      </c>
      <c r="R233" s="17">
        <v>84.3</v>
      </c>
      <c r="S233" s="17">
        <v>84.1</v>
      </c>
      <c r="T233" s="17">
        <v>90.1</v>
      </c>
      <c r="U233" s="17">
        <v>76.099999999999994</v>
      </c>
      <c r="V233" s="17">
        <v>75</v>
      </c>
      <c r="W233" s="17">
        <v>63.3</v>
      </c>
      <c r="X233" s="17">
        <v>83.3</v>
      </c>
      <c r="Y233" s="17">
        <v>81.8</v>
      </c>
      <c r="Z233" s="17">
        <v>65</v>
      </c>
      <c r="AA233" s="17">
        <v>79.900000000000006</v>
      </c>
      <c r="AB233" s="17">
        <v>92.2</v>
      </c>
      <c r="AC233" s="17">
        <v>88.3</v>
      </c>
      <c r="AD233">
        <v>7856</v>
      </c>
      <c r="AE233">
        <v>14648</v>
      </c>
      <c r="AF233">
        <v>6174</v>
      </c>
      <c r="AG233">
        <v>11161</v>
      </c>
      <c r="AH233" s="22">
        <v>81.3</v>
      </c>
      <c r="AI233" s="22">
        <v>130.30000000000001</v>
      </c>
      <c r="AJ233" s="22">
        <v>121</v>
      </c>
      <c r="AK233" s="17">
        <v>104.2</v>
      </c>
      <c r="AL233" s="17">
        <v>122</v>
      </c>
      <c r="AM233" s="17">
        <v>184.5</v>
      </c>
      <c r="AN233" s="17">
        <v>132.69999999999999</v>
      </c>
      <c r="AO233" s="17">
        <v>111.8</v>
      </c>
      <c r="AP233" s="17">
        <v>134.5</v>
      </c>
      <c r="AQ233" s="17">
        <v>142.19999999999999</v>
      </c>
      <c r="AR233" s="17">
        <v>159.30000000000001</v>
      </c>
      <c r="AS233" s="17">
        <v>108.9</v>
      </c>
      <c r="AT233" s="27">
        <v>96.1</v>
      </c>
      <c r="AU233">
        <v>106.25</v>
      </c>
      <c r="AV233">
        <v>173.64</v>
      </c>
      <c r="AW233">
        <v>956</v>
      </c>
      <c r="AX233" s="22">
        <v>153.08531086214674</v>
      </c>
      <c r="AY233">
        <v>4939145</v>
      </c>
      <c r="AZ233">
        <v>2291360</v>
      </c>
      <c r="BA233">
        <v>5942316</v>
      </c>
      <c r="BB233">
        <v>1940047</v>
      </c>
      <c r="BC233">
        <v>1704232</v>
      </c>
      <c r="BD233">
        <v>226491</v>
      </c>
    </row>
    <row r="234" spans="1:56" x14ac:dyDescent="0.25">
      <c r="A234" s="1">
        <v>42005</v>
      </c>
      <c r="B234">
        <f>B235</f>
        <v>170.68</v>
      </c>
      <c r="C234">
        <v>85284656</v>
      </c>
      <c r="D234" s="25">
        <v>750290277</v>
      </c>
      <c r="E234" s="17">
        <v>107.4</v>
      </c>
      <c r="F234" s="17">
        <v>85.7</v>
      </c>
      <c r="G234" s="17">
        <v>80.7</v>
      </c>
      <c r="H234" s="17">
        <v>104.7</v>
      </c>
      <c r="I234" s="17">
        <v>30.8</v>
      </c>
      <c r="J234" s="17">
        <v>78.099999999999994</v>
      </c>
      <c r="K234" s="17">
        <v>68.5</v>
      </c>
      <c r="L234" s="17">
        <v>84.1</v>
      </c>
      <c r="M234" s="17">
        <v>92.7</v>
      </c>
      <c r="N234" s="17">
        <v>96.8</v>
      </c>
      <c r="O234" s="17">
        <v>92.4</v>
      </c>
      <c r="P234" s="17">
        <v>101.1</v>
      </c>
      <c r="Q234" s="17">
        <v>91.9</v>
      </c>
      <c r="R234" s="17">
        <v>69.8</v>
      </c>
      <c r="S234" s="17">
        <v>92.5</v>
      </c>
      <c r="T234" s="17">
        <v>92.4</v>
      </c>
      <c r="U234" s="17">
        <v>88.5</v>
      </c>
      <c r="V234" s="17">
        <v>77.5</v>
      </c>
      <c r="W234" s="17">
        <v>79.8</v>
      </c>
      <c r="X234" s="17">
        <v>91.9</v>
      </c>
      <c r="Y234" s="17">
        <v>88.8</v>
      </c>
      <c r="Z234" s="17">
        <v>73.599999999999994</v>
      </c>
      <c r="AA234" s="17">
        <v>96.8</v>
      </c>
      <c r="AB234" s="17">
        <v>87.1</v>
      </c>
      <c r="AC234" s="17">
        <v>90.1</v>
      </c>
      <c r="AD234">
        <v>8050</v>
      </c>
      <c r="AE234">
        <v>13831</v>
      </c>
      <c r="AF234">
        <v>6247</v>
      </c>
      <c r="AG234">
        <v>12502</v>
      </c>
      <c r="AH234" s="22">
        <v>84.5</v>
      </c>
      <c r="AI234" s="22">
        <v>99.8</v>
      </c>
      <c r="AJ234" s="22">
        <v>96.7</v>
      </c>
      <c r="AK234" s="17">
        <v>98.4</v>
      </c>
      <c r="AL234" s="17">
        <v>100</v>
      </c>
      <c r="AM234" s="17">
        <v>83.4</v>
      </c>
      <c r="AN234" s="17">
        <v>104.6</v>
      </c>
      <c r="AO234" s="17">
        <v>100</v>
      </c>
      <c r="AP234" s="17">
        <v>155.69999999999999</v>
      </c>
      <c r="AQ234" s="17">
        <v>107.6</v>
      </c>
      <c r="AR234" s="17">
        <v>100.9</v>
      </c>
      <c r="AS234" s="17">
        <v>89.4</v>
      </c>
      <c r="AT234" s="27">
        <v>99.6</v>
      </c>
      <c r="AU234">
        <v>87.83</v>
      </c>
      <c r="AV234">
        <v>174.25</v>
      </c>
      <c r="AW234">
        <v>960</v>
      </c>
      <c r="AX234" s="22">
        <v>147.92116207517668</v>
      </c>
      <c r="AY234">
        <v>4942104</v>
      </c>
      <c r="AZ234">
        <v>2281365</v>
      </c>
      <c r="BA234">
        <v>5935046</v>
      </c>
      <c r="BB234">
        <v>1944039</v>
      </c>
      <c r="BC234">
        <v>1706270</v>
      </c>
      <c r="BD234">
        <v>187204</v>
      </c>
    </row>
    <row r="235" spans="1:56" x14ac:dyDescent="0.25">
      <c r="A235" s="1">
        <v>42036</v>
      </c>
      <c r="B235">
        <f>B236</f>
        <v>170.68</v>
      </c>
      <c r="C235">
        <v>85284656</v>
      </c>
      <c r="D235" s="26">
        <v>750290277</v>
      </c>
      <c r="E235" s="17">
        <v>98.1</v>
      </c>
      <c r="F235" s="17">
        <v>81.900000000000006</v>
      </c>
      <c r="G235" s="17">
        <v>74.5</v>
      </c>
      <c r="H235" s="17">
        <v>92</v>
      </c>
      <c r="I235" s="17">
        <v>26.4</v>
      </c>
      <c r="J235" s="17">
        <v>83.3</v>
      </c>
      <c r="K235" s="17">
        <v>73.599999999999994</v>
      </c>
      <c r="L235" s="17">
        <v>91.5</v>
      </c>
      <c r="M235" s="17">
        <v>93.2</v>
      </c>
      <c r="N235" s="17">
        <v>88.9</v>
      </c>
      <c r="O235" s="17">
        <v>83.6</v>
      </c>
      <c r="P235" s="17">
        <v>98.9</v>
      </c>
      <c r="Q235" s="17">
        <v>85.2</v>
      </c>
      <c r="R235" s="17">
        <v>73.400000000000006</v>
      </c>
      <c r="S235" s="17">
        <v>90.4</v>
      </c>
      <c r="T235" s="17">
        <v>86.8</v>
      </c>
      <c r="U235" s="17">
        <v>87.2</v>
      </c>
      <c r="V235" s="17">
        <v>78</v>
      </c>
      <c r="W235" s="17">
        <v>79.400000000000006</v>
      </c>
      <c r="X235" s="17">
        <v>88.6</v>
      </c>
      <c r="Y235" s="17">
        <v>91.6</v>
      </c>
      <c r="Z235" s="17">
        <v>72.099999999999994</v>
      </c>
      <c r="AA235" s="17">
        <v>93.9</v>
      </c>
      <c r="AB235" s="17">
        <v>78.7</v>
      </c>
      <c r="AC235" s="17">
        <v>86.9</v>
      </c>
      <c r="AD235">
        <v>8105</v>
      </c>
      <c r="AE235">
        <v>14420</v>
      </c>
      <c r="AF235">
        <v>6290</v>
      </c>
      <c r="AG235">
        <v>11729</v>
      </c>
      <c r="AH235" s="22">
        <v>82.4</v>
      </c>
      <c r="AI235" s="22">
        <v>87.9</v>
      </c>
      <c r="AJ235" s="22">
        <v>83.3</v>
      </c>
      <c r="AK235" s="17">
        <v>86.2</v>
      </c>
      <c r="AL235" s="17">
        <v>92.6</v>
      </c>
      <c r="AM235" s="17">
        <v>69.099999999999994</v>
      </c>
      <c r="AN235" s="17">
        <v>79.7</v>
      </c>
      <c r="AO235" s="17">
        <v>90.8</v>
      </c>
      <c r="AP235" s="17">
        <v>117.2</v>
      </c>
      <c r="AQ235" s="17">
        <v>103.4</v>
      </c>
      <c r="AR235" s="17">
        <v>85.3</v>
      </c>
      <c r="AS235" s="17">
        <v>72.5</v>
      </c>
      <c r="AT235" s="27">
        <v>86.9</v>
      </c>
      <c r="AU235">
        <v>80.069999999999993</v>
      </c>
      <c r="AV235">
        <v>158.86000000000001</v>
      </c>
      <c r="AW235">
        <v>914</v>
      </c>
      <c r="AX235" s="22">
        <v>133.73220598684802</v>
      </c>
      <c r="AY235">
        <v>4946732</v>
      </c>
      <c r="AZ235">
        <v>2281726</v>
      </c>
      <c r="BA235">
        <v>5940982</v>
      </c>
      <c r="BB235">
        <v>1946986</v>
      </c>
      <c r="BC235">
        <v>1744443</v>
      </c>
      <c r="BD235">
        <v>172958</v>
      </c>
    </row>
    <row r="236" spans="1:56" x14ac:dyDescent="0.25">
      <c r="A236" s="1">
        <v>42064</v>
      </c>
      <c r="B236" s="2">
        <f>VLOOKUP(A236,T!$B$8:$C$95,2,FALSE)</f>
        <v>170.68</v>
      </c>
      <c r="C236">
        <v>85284656</v>
      </c>
      <c r="D236" s="26">
        <v>750290277</v>
      </c>
      <c r="E236" s="17">
        <v>107.7</v>
      </c>
      <c r="F236" s="17">
        <v>92.7</v>
      </c>
      <c r="G236" s="17">
        <v>83</v>
      </c>
      <c r="H236" s="17">
        <v>91.5</v>
      </c>
      <c r="I236" s="17">
        <v>75.7</v>
      </c>
      <c r="J236" s="17">
        <v>96</v>
      </c>
      <c r="K236" s="17">
        <v>87</v>
      </c>
      <c r="L236" s="17">
        <v>101.7</v>
      </c>
      <c r="M236" s="17">
        <v>100.6</v>
      </c>
      <c r="N236" s="17">
        <v>97.8</v>
      </c>
      <c r="O236" s="17">
        <v>96.1</v>
      </c>
      <c r="P236" s="17">
        <v>110.5</v>
      </c>
      <c r="Q236" s="17">
        <v>91.4</v>
      </c>
      <c r="R236" s="17">
        <v>102.6</v>
      </c>
      <c r="S236" s="17">
        <v>100</v>
      </c>
      <c r="T236" s="17">
        <v>98.5</v>
      </c>
      <c r="U236" s="17">
        <v>93.9</v>
      </c>
      <c r="V236" s="17">
        <v>90.6</v>
      </c>
      <c r="W236" s="17">
        <v>90.9</v>
      </c>
      <c r="X236" s="17">
        <v>102.6</v>
      </c>
      <c r="Y236" s="17">
        <v>95.4</v>
      </c>
      <c r="Z236" s="17">
        <v>85.5</v>
      </c>
      <c r="AA236" s="17">
        <v>103.7</v>
      </c>
      <c r="AB236" s="17">
        <v>93.5</v>
      </c>
      <c r="AC236" s="17">
        <v>110.7</v>
      </c>
      <c r="AD236">
        <v>7893</v>
      </c>
      <c r="AE236">
        <v>14647</v>
      </c>
      <c r="AF236">
        <v>6086</v>
      </c>
      <c r="AG236">
        <v>11131</v>
      </c>
      <c r="AH236" s="22">
        <v>93.6</v>
      </c>
      <c r="AI236" s="22">
        <v>95.9</v>
      </c>
      <c r="AJ236" s="22">
        <v>93.9</v>
      </c>
      <c r="AK236" s="17">
        <v>96.8</v>
      </c>
      <c r="AL236" s="17">
        <v>97.6</v>
      </c>
      <c r="AM236" s="17">
        <v>80.400000000000006</v>
      </c>
      <c r="AN236" s="17">
        <v>87.3</v>
      </c>
      <c r="AO236" s="17">
        <v>105.5</v>
      </c>
      <c r="AP236" s="17">
        <v>89.9</v>
      </c>
      <c r="AQ236" s="17">
        <v>114.4</v>
      </c>
      <c r="AR236" s="17">
        <v>99.5</v>
      </c>
      <c r="AS236" s="17">
        <v>88.6</v>
      </c>
      <c r="AT236" s="27">
        <v>98.1</v>
      </c>
      <c r="AU236">
        <v>114.28</v>
      </c>
      <c r="AV236">
        <v>182.55</v>
      </c>
      <c r="AW236">
        <v>1017</v>
      </c>
      <c r="AX236" s="22">
        <v>163.27223916140176</v>
      </c>
      <c r="AY236">
        <v>4962161</v>
      </c>
      <c r="AZ236">
        <v>2289318</v>
      </c>
      <c r="BA236">
        <v>5944740</v>
      </c>
      <c r="BB236">
        <v>1956227</v>
      </c>
      <c r="BC236">
        <v>1762768</v>
      </c>
      <c r="BD236">
        <v>214731</v>
      </c>
    </row>
    <row r="237" spans="1:56" x14ac:dyDescent="0.25">
      <c r="A237" s="1">
        <v>42095</v>
      </c>
      <c r="B237">
        <f>B238</f>
        <v>169.24</v>
      </c>
      <c r="C237">
        <v>85284656</v>
      </c>
      <c r="D237" s="26">
        <v>750290277</v>
      </c>
      <c r="E237" s="17">
        <v>107.1</v>
      </c>
      <c r="F237" s="17">
        <v>86.5</v>
      </c>
      <c r="G237" s="17">
        <v>85.6</v>
      </c>
      <c r="H237" s="17">
        <v>79.599999999999994</v>
      </c>
      <c r="I237" s="17">
        <v>110.1</v>
      </c>
      <c r="J237" s="17">
        <v>86.8</v>
      </c>
      <c r="K237" s="17">
        <v>83.1</v>
      </c>
      <c r="L237" s="17">
        <v>89.7</v>
      </c>
      <c r="M237" s="17">
        <v>94.4</v>
      </c>
      <c r="N237" s="17">
        <v>92.4</v>
      </c>
      <c r="O237" s="17">
        <v>99</v>
      </c>
      <c r="P237" s="17">
        <v>100</v>
      </c>
      <c r="Q237" s="17">
        <v>85.1</v>
      </c>
      <c r="R237" s="17">
        <v>79</v>
      </c>
      <c r="S237" s="17">
        <v>90.4</v>
      </c>
      <c r="T237" s="17">
        <v>92.2</v>
      </c>
      <c r="U237" s="17">
        <v>88</v>
      </c>
      <c r="V237" s="17">
        <v>82.7</v>
      </c>
      <c r="W237" s="17">
        <v>76.400000000000006</v>
      </c>
      <c r="X237" s="17">
        <v>89.6</v>
      </c>
      <c r="Y237" s="17">
        <v>84.9</v>
      </c>
      <c r="Z237" s="17">
        <v>73.7</v>
      </c>
      <c r="AA237" s="17">
        <v>91.8</v>
      </c>
      <c r="AB237" s="17">
        <v>83.7</v>
      </c>
      <c r="AC237" s="17">
        <v>97.7</v>
      </c>
      <c r="AD237">
        <v>7924</v>
      </c>
      <c r="AE237">
        <v>14582</v>
      </c>
      <c r="AF237">
        <v>6072</v>
      </c>
      <c r="AG237">
        <v>10954</v>
      </c>
      <c r="AH237" s="22">
        <v>85.4</v>
      </c>
      <c r="AI237" s="22">
        <v>92.1</v>
      </c>
      <c r="AJ237" s="22">
        <v>88.9</v>
      </c>
      <c r="AK237" s="17">
        <v>94.1</v>
      </c>
      <c r="AL237" s="17">
        <v>96.5</v>
      </c>
      <c r="AM237" s="17">
        <v>80.2</v>
      </c>
      <c r="AN237" s="17">
        <v>78.3</v>
      </c>
      <c r="AO237" s="17">
        <v>100.9</v>
      </c>
      <c r="AP237" s="17">
        <v>74.900000000000006</v>
      </c>
      <c r="AQ237" s="17">
        <v>90.5</v>
      </c>
      <c r="AR237" s="17">
        <v>91.1</v>
      </c>
      <c r="AS237" s="17">
        <v>81.400000000000006</v>
      </c>
      <c r="AT237" s="27">
        <v>90.5</v>
      </c>
      <c r="AU237">
        <v>105.73</v>
      </c>
      <c r="AV237">
        <v>156.88999999999999</v>
      </c>
      <c r="AW237">
        <v>993</v>
      </c>
      <c r="AX237" s="22">
        <v>149.9277014684117</v>
      </c>
      <c r="AY237">
        <v>4943127</v>
      </c>
      <c r="AZ237">
        <v>2294855</v>
      </c>
      <c r="BA237">
        <v>5937588</v>
      </c>
      <c r="BB237">
        <v>1963148</v>
      </c>
      <c r="BC237">
        <v>1769356</v>
      </c>
      <c r="BD237">
        <v>197913</v>
      </c>
    </row>
    <row r="238" spans="1:56" x14ac:dyDescent="0.25">
      <c r="A238" s="1">
        <v>42125</v>
      </c>
      <c r="B238">
        <f>B239</f>
        <v>169.24</v>
      </c>
      <c r="C238">
        <v>85284656</v>
      </c>
      <c r="D238" s="26">
        <v>750290277</v>
      </c>
      <c r="E238" s="17">
        <v>110.5</v>
      </c>
      <c r="F238" s="17">
        <v>90.9</v>
      </c>
      <c r="G238" s="17">
        <v>98.4</v>
      </c>
      <c r="H238" s="17">
        <v>83.2</v>
      </c>
      <c r="I238" s="17">
        <v>123</v>
      </c>
      <c r="J238" s="17">
        <v>83.2</v>
      </c>
      <c r="K238" s="17">
        <v>88.5</v>
      </c>
      <c r="L238" s="17">
        <v>86.9</v>
      </c>
      <c r="M238" s="17">
        <v>100.4</v>
      </c>
      <c r="N238" s="17">
        <v>96.2</v>
      </c>
      <c r="O238" s="17">
        <v>110.8</v>
      </c>
      <c r="P238" s="17">
        <v>107.4</v>
      </c>
      <c r="Q238" s="17">
        <v>91.1</v>
      </c>
      <c r="R238" s="17">
        <v>92.3</v>
      </c>
      <c r="S238" s="17">
        <v>89.4</v>
      </c>
      <c r="T238" s="17">
        <v>97</v>
      </c>
      <c r="U238" s="17">
        <v>88.4</v>
      </c>
      <c r="V238" s="17">
        <v>79</v>
      </c>
      <c r="W238" s="17">
        <v>74</v>
      </c>
      <c r="X238" s="17">
        <v>86</v>
      </c>
      <c r="Y238" s="17">
        <v>80.400000000000006</v>
      </c>
      <c r="Z238" s="17">
        <v>71.5</v>
      </c>
      <c r="AA238" s="17">
        <v>96.2</v>
      </c>
      <c r="AB238" s="17">
        <v>82.4</v>
      </c>
      <c r="AC238" s="17">
        <v>106.2</v>
      </c>
      <c r="AD238">
        <v>7345</v>
      </c>
      <c r="AE238">
        <v>14250</v>
      </c>
      <c r="AF238">
        <v>5925</v>
      </c>
      <c r="AG238">
        <v>10540</v>
      </c>
      <c r="AH238" s="22">
        <v>84.9</v>
      </c>
      <c r="AI238" s="22">
        <v>95.7</v>
      </c>
      <c r="AJ238" s="22">
        <v>90.9</v>
      </c>
      <c r="AK238" s="17">
        <v>95</v>
      </c>
      <c r="AL238" s="17">
        <v>95.6</v>
      </c>
      <c r="AM238" s="17">
        <v>99.9</v>
      </c>
      <c r="AN238" s="17">
        <v>87.6</v>
      </c>
      <c r="AO238" s="17">
        <v>104.3</v>
      </c>
      <c r="AP238" s="17">
        <v>78.599999999999994</v>
      </c>
      <c r="AQ238" s="17">
        <v>95.4</v>
      </c>
      <c r="AR238" s="17">
        <v>98.6</v>
      </c>
      <c r="AS238" s="17">
        <v>80.900000000000006</v>
      </c>
      <c r="AT238" s="27">
        <v>90</v>
      </c>
      <c r="AU238">
        <v>117.56</v>
      </c>
      <c r="AV238">
        <v>150.83000000000001</v>
      </c>
      <c r="AW238">
        <v>940</v>
      </c>
      <c r="AX238" s="22">
        <v>153.02541298383454</v>
      </c>
      <c r="AY238">
        <v>4917548</v>
      </c>
      <c r="AZ238">
        <v>2291656</v>
      </c>
      <c r="BA238">
        <v>5928498</v>
      </c>
      <c r="BB238">
        <v>1964968</v>
      </c>
      <c r="BC238">
        <v>1772931</v>
      </c>
      <c r="BD238">
        <v>195554</v>
      </c>
    </row>
    <row r="239" spans="1:56" x14ac:dyDescent="0.25">
      <c r="A239" s="1">
        <v>42156</v>
      </c>
      <c r="B239" s="2">
        <f>VLOOKUP(A239,T!$B$8:$C$95,2,FALSE)</f>
        <v>169.24</v>
      </c>
      <c r="C239">
        <v>85284656</v>
      </c>
      <c r="D239" s="26">
        <v>750290277</v>
      </c>
      <c r="E239" s="17">
        <v>109.8</v>
      </c>
      <c r="F239" s="17">
        <v>90.3</v>
      </c>
      <c r="G239" s="17">
        <v>108</v>
      </c>
      <c r="H239" s="17">
        <v>84.8</v>
      </c>
      <c r="I239" s="17">
        <v>121.2</v>
      </c>
      <c r="J239" s="17">
        <v>79.599999999999994</v>
      </c>
      <c r="K239" s="17">
        <v>91.2</v>
      </c>
      <c r="L239" s="17">
        <v>81.7</v>
      </c>
      <c r="M239" s="17">
        <v>99.1</v>
      </c>
      <c r="N239" s="17">
        <v>98.7</v>
      </c>
      <c r="O239" s="17">
        <v>111.3</v>
      </c>
      <c r="P239" s="17">
        <v>104.7</v>
      </c>
      <c r="Q239" s="17">
        <v>93.7</v>
      </c>
      <c r="R239" s="17">
        <v>96.1</v>
      </c>
      <c r="S239" s="17">
        <v>84.4</v>
      </c>
      <c r="T239" s="17">
        <v>93.2</v>
      </c>
      <c r="U239" s="17">
        <v>83.6</v>
      </c>
      <c r="V239" s="17">
        <v>79.900000000000006</v>
      </c>
      <c r="W239" s="17">
        <v>61.5</v>
      </c>
      <c r="X239" s="17">
        <v>77.2</v>
      </c>
      <c r="Y239" s="17">
        <v>77.400000000000006</v>
      </c>
      <c r="Z239" s="17">
        <v>65.400000000000006</v>
      </c>
      <c r="AA239" s="17">
        <v>95.8</v>
      </c>
      <c r="AB239" s="17">
        <v>75.8</v>
      </c>
      <c r="AC239" s="17">
        <v>100.7</v>
      </c>
      <c r="AD239">
        <v>7047</v>
      </c>
      <c r="AE239">
        <v>14115</v>
      </c>
      <c r="AF239">
        <v>5874</v>
      </c>
      <c r="AG239">
        <v>10095</v>
      </c>
      <c r="AH239" s="22">
        <v>81.900000000000006</v>
      </c>
      <c r="AI239" s="22">
        <v>90.1</v>
      </c>
      <c r="AJ239" s="22">
        <v>87.9</v>
      </c>
      <c r="AK239" s="17">
        <v>92.4</v>
      </c>
      <c r="AL239" s="17">
        <v>90.8</v>
      </c>
      <c r="AM239" s="17">
        <v>92.5</v>
      </c>
      <c r="AN239" s="17">
        <v>77.3</v>
      </c>
      <c r="AO239" s="17">
        <v>101</v>
      </c>
      <c r="AP239" s="17">
        <v>70.5</v>
      </c>
      <c r="AQ239" s="17">
        <v>96.8</v>
      </c>
      <c r="AR239" s="17">
        <v>90.1</v>
      </c>
      <c r="AS239" s="17">
        <v>82.7</v>
      </c>
      <c r="AT239" s="27">
        <v>90.5</v>
      </c>
      <c r="AU239">
        <v>137.38999999999999</v>
      </c>
      <c r="AV239">
        <v>165.15</v>
      </c>
      <c r="AW239">
        <v>1019</v>
      </c>
      <c r="AX239" s="22">
        <v>147.98120110424239</v>
      </c>
      <c r="AY239">
        <v>4896014</v>
      </c>
      <c r="AZ239">
        <v>2281767</v>
      </c>
      <c r="BA239">
        <v>5923543</v>
      </c>
      <c r="BB239">
        <v>1971957</v>
      </c>
      <c r="BC239">
        <v>1762545</v>
      </c>
      <c r="BD239">
        <v>208790</v>
      </c>
    </row>
    <row r="240" spans="1:56" x14ac:dyDescent="0.25">
      <c r="A240" s="1">
        <v>42186</v>
      </c>
      <c r="B240">
        <f>B241</f>
        <v>169.72</v>
      </c>
      <c r="C240">
        <v>85284656</v>
      </c>
      <c r="D240" s="26">
        <v>750290277</v>
      </c>
      <c r="E240" s="17">
        <v>111.3</v>
      </c>
      <c r="F240" s="17">
        <v>93.5</v>
      </c>
      <c r="G240" s="17">
        <v>110</v>
      </c>
      <c r="H240" s="17">
        <v>83.5</v>
      </c>
      <c r="I240" s="17">
        <v>143.4</v>
      </c>
      <c r="J240" s="17">
        <v>81.2</v>
      </c>
      <c r="K240" s="17">
        <v>93.6</v>
      </c>
      <c r="L240" s="17">
        <v>99.8</v>
      </c>
      <c r="M240" s="17">
        <v>94.8</v>
      </c>
      <c r="N240" s="17">
        <v>103.2</v>
      </c>
      <c r="O240" s="17">
        <v>112.8</v>
      </c>
      <c r="P240" s="17">
        <v>106.5</v>
      </c>
      <c r="Q240" s="17">
        <v>99.7</v>
      </c>
      <c r="R240" s="17">
        <v>92.2</v>
      </c>
      <c r="S240" s="17">
        <v>84.9</v>
      </c>
      <c r="T240" s="17">
        <v>96.9</v>
      </c>
      <c r="U240" s="17">
        <v>86</v>
      </c>
      <c r="V240" s="17">
        <v>82</v>
      </c>
      <c r="W240" s="17">
        <v>67</v>
      </c>
      <c r="X240" s="17">
        <v>82.4</v>
      </c>
      <c r="Y240" s="17">
        <v>83.8</v>
      </c>
      <c r="Z240" s="17">
        <v>71.8</v>
      </c>
      <c r="AA240" s="17">
        <v>92.4</v>
      </c>
      <c r="AB240" s="17">
        <v>77.2</v>
      </c>
      <c r="AC240" s="17">
        <v>99.5</v>
      </c>
      <c r="AD240">
        <v>6813</v>
      </c>
      <c r="AE240">
        <v>13891</v>
      </c>
      <c r="AF240">
        <v>5887</v>
      </c>
      <c r="AG240">
        <v>10093</v>
      </c>
      <c r="AH240" s="22">
        <v>86.9</v>
      </c>
      <c r="AI240" s="22">
        <v>92.4</v>
      </c>
      <c r="AJ240" s="22">
        <v>91.1</v>
      </c>
      <c r="AK240" s="17">
        <v>95.6</v>
      </c>
      <c r="AL240" s="17">
        <v>94</v>
      </c>
      <c r="AM240" s="17">
        <v>90.7</v>
      </c>
      <c r="AN240" s="17">
        <v>79.599999999999994</v>
      </c>
      <c r="AO240" s="17">
        <v>104.4</v>
      </c>
      <c r="AP240" s="17">
        <v>74.099999999999994</v>
      </c>
      <c r="AQ240" s="17">
        <v>86.5</v>
      </c>
      <c r="AR240" s="17">
        <v>92.4</v>
      </c>
      <c r="AS240" s="17">
        <v>87.1</v>
      </c>
      <c r="AT240" s="27">
        <v>95.2</v>
      </c>
      <c r="AU240">
        <v>129.41999999999999</v>
      </c>
      <c r="AV240">
        <v>177.9</v>
      </c>
      <c r="AW240">
        <v>1007</v>
      </c>
      <c r="AX240" s="22">
        <v>156.40333665665406</v>
      </c>
      <c r="AY240">
        <v>4873652</v>
      </c>
      <c r="AZ240">
        <v>2268222</v>
      </c>
      <c r="BA240">
        <v>5912650</v>
      </c>
      <c r="BB240">
        <v>1978488</v>
      </c>
      <c r="BC240">
        <v>1747525</v>
      </c>
      <c r="BD240">
        <v>193973</v>
      </c>
    </row>
    <row r="241" spans="1:56" x14ac:dyDescent="0.25">
      <c r="A241" s="1">
        <v>42217</v>
      </c>
      <c r="B241">
        <f>B242</f>
        <v>169.72</v>
      </c>
      <c r="C241">
        <v>85284656</v>
      </c>
      <c r="D241" s="26">
        <v>750290277</v>
      </c>
      <c r="E241" s="17">
        <v>115</v>
      </c>
      <c r="F241" s="17">
        <v>95.4</v>
      </c>
      <c r="G241" s="17">
        <v>120.6</v>
      </c>
      <c r="H241" s="17">
        <v>92.2</v>
      </c>
      <c r="I241" s="17">
        <v>107.4</v>
      </c>
      <c r="J241" s="17">
        <v>79</v>
      </c>
      <c r="K241" s="17">
        <v>98.9</v>
      </c>
      <c r="L241" s="17">
        <v>96.5</v>
      </c>
      <c r="M241" s="17">
        <v>99.2</v>
      </c>
      <c r="N241" s="17">
        <v>102.3</v>
      </c>
      <c r="O241" s="17">
        <v>114.7</v>
      </c>
      <c r="P241" s="17">
        <v>104.3</v>
      </c>
      <c r="Q241" s="17">
        <v>103.2</v>
      </c>
      <c r="R241" s="17">
        <v>94.7</v>
      </c>
      <c r="S241" s="17">
        <v>87.4</v>
      </c>
      <c r="T241" s="17">
        <v>96.4</v>
      </c>
      <c r="U241" s="17">
        <v>86.1</v>
      </c>
      <c r="V241" s="17">
        <v>77.8</v>
      </c>
      <c r="W241" s="17">
        <v>69.5</v>
      </c>
      <c r="X241" s="17">
        <v>82.3</v>
      </c>
      <c r="Y241" s="17">
        <v>88.2</v>
      </c>
      <c r="Z241" s="17">
        <v>68.2</v>
      </c>
      <c r="AA241" s="17">
        <v>97.8</v>
      </c>
      <c r="AB241" s="17">
        <v>75.7</v>
      </c>
      <c r="AC241" s="17">
        <v>98.9</v>
      </c>
      <c r="AD241">
        <v>7050</v>
      </c>
      <c r="AE241">
        <v>14230</v>
      </c>
      <c r="AF241">
        <v>6147</v>
      </c>
      <c r="AG241">
        <v>10297</v>
      </c>
      <c r="AH241" s="22">
        <v>86.9</v>
      </c>
      <c r="AI241" s="22">
        <v>92.2</v>
      </c>
      <c r="AJ241" s="22">
        <v>89</v>
      </c>
      <c r="AK241" s="17">
        <v>95.4</v>
      </c>
      <c r="AL241" s="17">
        <v>95.3</v>
      </c>
      <c r="AM241" s="17">
        <v>84.2</v>
      </c>
      <c r="AN241" s="17">
        <v>76.900000000000006</v>
      </c>
      <c r="AO241" s="17">
        <v>105.3</v>
      </c>
      <c r="AP241" s="17">
        <v>76.599999999999994</v>
      </c>
      <c r="AQ241" s="17">
        <v>92.2</v>
      </c>
      <c r="AR241" s="17">
        <v>91.9</v>
      </c>
      <c r="AS241" s="17">
        <v>81.400000000000006</v>
      </c>
      <c r="AT241" s="27">
        <v>92</v>
      </c>
      <c r="AU241">
        <v>111.73</v>
      </c>
      <c r="AV241">
        <v>140.41</v>
      </c>
      <c r="AW241">
        <v>1018</v>
      </c>
      <c r="AX241" s="22">
        <v>157.02173209424873</v>
      </c>
      <c r="AY241">
        <v>4861861</v>
      </c>
      <c r="AZ241">
        <v>2264563</v>
      </c>
      <c r="BA241">
        <v>5910511</v>
      </c>
      <c r="BB241">
        <v>1983650</v>
      </c>
      <c r="BC241">
        <v>1764690</v>
      </c>
      <c r="BD241">
        <v>186213</v>
      </c>
    </row>
    <row r="242" spans="1:56" x14ac:dyDescent="0.25">
      <c r="A242" s="1">
        <v>42248</v>
      </c>
      <c r="B242" s="2">
        <f>VLOOKUP(A242,T!$B$8:$C$95,2,FALSE)</f>
        <v>169.72</v>
      </c>
      <c r="C242">
        <v>85284656</v>
      </c>
      <c r="D242" s="26">
        <v>750290277</v>
      </c>
      <c r="E242" s="17">
        <v>110.7</v>
      </c>
      <c r="F242" s="17">
        <v>92.3</v>
      </c>
      <c r="G242" s="17">
        <v>111</v>
      </c>
      <c r="H242" s="17">
        <v>98.7</v>
      </c>
      <c r="I242" s="17">
        <v>71.599999999999994</v>
      </c>
      <c r="J242" s="17">
        <v>77.7</v>
      </c>
      <c r="K242" s="17">
        <v>94.2</v>
      </c>
      <c r="L242" s="17">
        <v>101.4</v>
      </c>
      <c r="M242" s="17">
        <v>97.6</v>
      </c>
      <c r="N242" s="17">
        <v>98.9</v>
      </c>
      <c r="O242" s="17">
        <v>109</v>
      </c>
      <c r="P242" s="17">
        <v>108.1</v>
      </c>
      <c r="Q242" s="17">
        <v>104.7</v>
      </c>
      <c r="R242" s="17">
        <v>99.6</v>
      </c>
      <c r="S242" s="17">
        <v>85.8</v>
      </c>
      <c r="T242" s="17">
        <v>92.2</v>
      </c>
      <c r="U242" s="17">
        <v>81.400000000000006</v>
      </c>
      <c r="V242" s="17">
        <v>76.5</v>
      </c>
      <c r="W242" s="17">
        <v>73.2</v>
      </c>
      <c r="X242" s="17">
        <v>81.3</v>
      </c>
      <c r="Y242" s="17">
        <v>85.4</v>
      </c>
      <c r="Z242" s="17">
        <v>60.4</v>
      </c>
      <c r="AA242" s="17">
        <v>99.5</v>
      </c>
      <c r="AB242" s="17">
        <v>80.099999999999994</v>
      </c>
      <c r="AC242" s="17">
        <v>104</v>
      </c>
      <c r="AD242">
        <v>7134</v>
      </c>
      <c r="AE242">
        <v>13957</v>
      </c>
      <c r="AF242">
        <v>6207</v>
      </c>
      <c r="AG242">
        <v>10419</v>
      </c>
      <c r="AH242" s="22">
        <v>83.1</v>
      </c>
      <c r="AI242" s="22">
        <v>89.1</v>
      </c>
      <c r="AJ242" s="22">
        <v>86.2</v>
      </c>
      <c r="AK242" s="17">
        <v>93.8</v>
      </c>
      <c r="AL242" s="17">
        <v>92.7</v>
      </c>
      <c r="AM242" s="17">
        <v>75.5</v>
      </c>
      <c r="AN242" s="17">
        <v>75.8</v>
      </c>
      <c r="AO242" s="17">
        <v>101.3</v>
      </c>
      <c r="AP242" s="17">
        <v>67.400000000000006</v>
      </c>
      <c r="AQ242" s="17">
        <v>91.2</v>
      </c>
      <c r="AR242" s="17">
        <v>87.4</v>
      </c>
      <c r="AS242" s="17">
        <v>78.8</v>
      </c>
      <c r="AT242" s="27">
        <v>90.2</v>
      </c>
      <c r="AU242">
        <v>118.72</v>
      </c>
      <c r="AV242">
        <v>148</v>
      </c>
      <c r="AW242">
        <v>1034</v>
      </c>
      <c r="AX242" s="22">
        <v>154.26330672540499</v>
      </c>
      <c r="AY242">
        <v>4841973</v>
      </c>
      <c r="AZ242">
        <v>2257084</v>
      </c>
      <c r="BA242">
        <v>5898140</v>
      </c>
      <c r="BB242">
        <v>1988928</v>
      </c>
      <c r="BC242">
        <v>1765570</v>
      </c>
      <c r="BD242">
        <v>197295</v>
      </c>
    </row>
    <row r="243" spans="1:56" x14ac:dyDescent="0.25">
      <c r="A243" s="1">
        <v>42278</v>
      </c>
      <c r="B243">
        <f>B244</f>
        <v>166.06</v>
      </c>
      <c r="C243">
        <v>85284656</v>
      </c>
      <c r="D243" s="26">
        <v>750290277</v>
      </c>
      <c r="E243" s="17">
        <v>111.5</v>
      </c>
      <c r="F243" s="17">
        <v>95.5</v>
      </c>
      <c r="G243" s="17">
        <v>117.5</v>
      </c>
      <c r="H243" s="17">
        <v>104.3</v>
      </c>
      <c r="I243" s="17">
        <v>75.2</v>
      </c>
      <c r="J243" s="17">
        <v>81.3</v>
      </c>
      <c r="K243" s="17">
        <v>99.2</v>
      </c>
      <c r="L243" s="17">
        <v>102.7</v>
      </c>
      <c r="M243" s="17">
        <v>94.9</v>
      </c>
      <c r="N243" s="17">
        <v>100.2</v>
      </c>
      <c r="O243" s="17">
        <v>110.4</v>
      </c>
      <c r="P243" s="17">
        <v>112.1</v>
      </c>
      <c r="Q243" s="17">
        <v>104.6</v>
      </c>
      <c r="R243" s="17">
        <v>99</v>
      </c>
      <c r="S243" s="17">
        <v>91.6</v>
      </c>
      <c r="T243" s="17">
        <v>94.6</v>
      </c>
      <c r="U243" s="17">
        <v>87.6</v>
      </c>
      <c r="V243" s="17">
        <v>79.5</v>
      </c>
      <c r="W243" s="17">
        <v>73.5</v>
      </c>
      <c r="X243" s="17">
        <v>84.9</v>
      </c>
      <c r="Y243" s="17">
        <v>89.3</v>
      </c>
      <c r="Z243" s="17">
        <v>66</v>
      </c>
      <c r="AA243" s="17">
        <v>92.9</v>
      </c>
      <c r="AB243" s="17">
        <v>82.4</v>
      </c>
      <c r="AC243" s="17">
        <v>105.5</v>
      </c>
      <c r="AD243">
        <v>7602</v>
      </c>
      <c r="AE243">
        <v>14064</v>
      </c>
      <c r="AF243">
        <v>6371</v>
      </c>
      <c r="AG243">
        <v>11131</v>
      </c>
      <c r="AH243" s="22">
        <v>87.3</v>
      </c>
      <c r="AI243" s="22">
        <v>96.4</v>
      </c>
      <c r="AJ243" s="22">
        <v>90.7</v>
      </c>
      <c r="AK243" s="17">
        <v>95</v>
      </c>
      <c r="AL243" s="17">
        <v>101.6</v>
      </c>
      <c r="AM243" s="17">
        <v>84.3</v>
      </c>
      <c r="AN243" s="17">
        <v>82.9</v>
      </c>
      <c r="AO243" s="17">
        <v>105.6</v>
      </c>
      <c r="AP243" s="17">
        <v>73</v>
      </c>
      <c r="AQ243" s="17">
        <v>79.7</v>
      </c>
      <c r="AR243" s="17">
        <v>96.8</v>
      </c>
      <c r="AS243" s="17">
        <v>77.8</v>
      </c>
      <c r="AT243" s="27">
        <v>93</v>
      </c>
      <c r="AU243">
        <v>120.01</v>
      </c>
      <c r="AV243">
        <v>157.26</v>
      </c>
      <c r="AW243">
        <v>1051</v>
      </c>
      <c r="AX243" s="22">
        <v>160.10461593137143</v>
      </c>
      <c r="AY243">
        <v>4821661</v>
      </c>
      <c r="AZ243">
        <v>2249245</v>
      </c>
      <c r="BA243">
        <v>5883920</v>
      </c>
      <c r="BB243">
        <v>1987667</v>
      </c>
      <c r="BC243">
        <v>1763250</v>
      </c>
      <c r="BD243">
        <v>186996</v>
      </c>
    </row>
    <row r="244" spans="1:56" x14ac:dyDescent="0.25">
      <c r="A244" s="1">
        <v>42309</v>
      </c>
      <c r="B244">
        <f>B245</f>
        <v>166.06</v>
      </c>
      <c r="C244">
        <v>85284656</v>
      </c>
      <c r="D244" s="26">
        <v>750290277</v>
      </c>
      <c r="E244" s="17">
        <v>95.2</v>
      </c>
      <c r="F244" s="17">
        <v>86.6</v>
      </c>
      <c r="G244" s="17">
        <v>97.9</v>
      </c>
      <c r="H244" s="17">
        <v>106.7</v>
      </c>
      <c r="I244" s="17">
        <v>55.4</v>
      </c>
      <c r="J244" s="17">
        <v>77</v>
      </c>
      <c r="K244" s="17">
        <v>91.1</v>
      </c>
      <c r="L244" s="17">
        <v>98.6</v>
      </c>
      <c r="M244" s="17">
        <v>91.8</v>
      </c>
      <c r="N244" s="17">
        <v>96.9</v>
      </c>
      <c r="O244" s="17">
        <v>96.2</v>
      </c>
      <c r="P244" s="17">
        <v>107.6</v>
      </c>
      <c r="Q244" s="17">
        <v>94.5</v>
      </c>
      <c r="R244" s="17">
        <v>94.4</v>
      </c>
      <c r="S244" s="17">
        <v>87.3</v>
      </c>
      <c r="T244" s="17">
        <v>86.1</v>
      </c>
      <c r="U244" s="17">
        <v>81.5</v>
      </c>
      <c r="V244" s="17">
        <v>75.900000000000006</v>
      </c>
      <c r="W244" s="17">
        <v>66.099999999999994</v>
      </c>
      <c r="X244" s="17">
        <v>81.7</v>
      </c>
      <c r="Y244" s="17">
        <v>80.599999999999994</v>
      </c>
      <c r="Z244" s="17">
        <v>58.8</v>
      </c>
      <c r="AA244" s="17">
        <v>82.6</v>
      </c>
      <c r="AB244" s="17">
        <v>83.9</v>
      </c>
      <c r="AC244" s="17">
        <v>96.9</v>
      </c>
      <c r="AD244">
        <v>7759</v>
      </c>
      <c r="AE244">
        <v>13827</v>
      </c>
      <c r="AF244">
        <v>6412</v>
      </c>
      <c r="AG244">
        <v>11115</v>
      </c>
      <c r="AH244" s="22">
        <v>79.5</v>
      </c>
      <c r="AI244" s="22">
        <v>95.4</v>
      </c>
      <c r="AJ244" s="22">
        <v>89.9</v>
      </c>
      <c r="AK244" s="17">
        <v>89.5</v>
      </c>
      <c r="AL244" s="17">
        <v>95.5</v>
      </c>
      <c r="AM244" s="17">
        <v>89.7</v>
      </c>
      <c r="AN244" s="17">
        <v>93.4</v>
      </c>
      <c r="AO244" s="17">
        <v>102.1</v>
      </c>
      <c r="AP244" s="17">
        <v>77.099999999999994</v>
      </c>
      <c r="AQ244" s="17">
        <v>101.1</v>
      </c>
      <c r="AR244" s="17">
        <v>103.5</v>
      </c>
      <c r="AS244" s="17">
        <v>78.599999999999994</v>
      </c>
      <c r="AT244" s="27">
        <v>89.5</v>
      </c>
      <c r="AU244">
        <v>103.05</v>
      </c>
      <c r="AV244">
        <v>146.04</v>
      </c>
      <c r="AW244">
        <v>956</v>
      </c>
      <c r="AX244" s="22">
        <v>147.86235606197229</v>
      </c>
      <c r="AY244">
        <v>4816516</v>
      </c>
      <c r="AZ244">
        <v>2243967</v>
      </c>
      <c r="BA244">
        <v>5879629</v>
      </c>
      <c r="BB244">
        <v>1988033</v>
      </c>
      <c r="BC244">
        <v>1756056</v>
      </c>
      <c r="BD244">
        <v>190654</v>
      </c>
    </row>
    <row r="245" spans="1:56" x14ac:dyDescent="0.25">
      <c r="A245" s="1">
        <v>42339</v>
      </c>
      <c r="B245" s="2">
        <f>VLOOKUP(A245,T!$B$8:$C$95,2,FALSE)</f>
        <v>166.06</v>
      </c>
      <c r="C245">
        <v>85284656</v>
      </c>
      <c r="D245" s="26">
        <v>750290277</v>
      </c>
      <c r="E245" s="17">
        <v>98.3</v>
      </c>
      <c r="F245" s="17">
        <v>74.599999999999994</v>
      </c>
      <c r="G245" s="17">
        <v>86.4</v>
      </c>
      <c r="H245" s="17">
        <v>112.2</v>
      </c>
      <c r="I245" s="17">
        <v>44.2</v>
      </c>
      <c r="J245" s="17">
        <v>51.6</v>
      </c>
      <c r="K245" s="17">
        <v>54.4</v>
      </c>
      <c r="L245" s="17">
        <v>72.099999999999994</v>
      </c>
      <c r="M245" s="17">
        <v>78.599999999999994</v>
      </c>
      <c r="N245" s="17">
        <v>101.3</v>
      </c>
      <c r="O245" s="17">
        <v>95.3</v>
      </c>
      <c r="P245" s="17">
        <v>92.9</v>
      </c>
      <c r="Q245" s="17">
        <v>87</v>
      </c>
      <c r="R245" s="17">
        <v>78.099999999999994</v>
      </c>
      <c r="S245" s="17">
        <v>73.2</v>
      </c>
      <c r="T245" s="17">
        <v>77</v>
      </c>
      <c r="U245" s="17">
        <v>66</v>
      </c>
      <c r="V245" s="17">
        <v>60.5</v>
      </c>
      <c r="W245" s="17">
        <v>38.799999999999997</v>
      </c>
      <c r="X245" s="17">
        <v>64.5</v>
      </c>
      <c r="Y245" s="17">
        <v>61.1</v>
      </c>
      <c r="Z245" s="17">
        <v>44.7</v>
      </c>
      <c r="AA245" s="17">
        <v>62.6</v>
      </c>
      <c r="AB245" s="17">
        <v>74.3</v>
      </c>
      <c r="AC245" s="17">
        <v>77.2</v>
      </c>
      <c r="AD245">
        <v>7821</v>
      </c>
      <c r="AE245">
        <v>13327</v>
      </c>
      <c r="AF245">
        <v>6324</v>
      </c>
      <c r="AG245">
        <v>11067</v>
      </c>
      <c r="AH245" s="22">
        <v>64.8</v>
      </c>
      <c r="AI245" s="22">
        <v>120.9</v>
      </c>
      <c r="AJ245" s="22">
        <v>107.8</v>
      </c>
      <c r="AK245" s="17">
        <v>94</v>
      </c>
      <c r="AL245" s="17">
        <v>117.4</v>
      </c>
      <c r="AM245" s="17">
        <v>166.7</v>
      </c>
      <c r="AN245" s="17">
        <v>107.6</v>
      </c>
      <c r="AO245" s="17">
        <v>115.2</v>
      </c>
      <c r="AP245" s="17">
        <v>114.3</v>
      </c>
      <c r="AQ245" s="17">
        <v>119.6</v>
      </c>
      <c r="AR245" s="17">
        <v>146.69999999999999</v>
      </c>
      <c r="AS245" s="17">
        <v>87.1</v>
      </c>
      <c r="AT245" s="27">
        <v>84.1</v>
      </c>
      <c r="AU245">
        <v>130.36000000000001</v>
      </c>
      <c r="AV245">
        <v>120.11</v>
      </c>
      <c r="AW245">
        <v>913</v>
      </c>
      <c r="AX245" s="22">
        <v>144.61459120513067</v>
      </c>
      <c r="AY245">
        <v>4764089</v>
      </c>
      <c r="AZ245">
        <v>2215394</v>
      </c>
      <c r="BA245">
        <v>5847889</v>
      </c>
      <c r="BB245">
        <v>1985754</v>
      </c>
      <c r="BC245">
        <v>1692403</v>
      </c>
      <c r="BD245">
        <v>214880</v>
      </c>
    </row>
    <row r="246" spans="1:56" x14ac:dyDescent="0.25">
      <c r="A246" s="1">
        <v>42370</v>
      </c>
      <c r="B246">
        <f>B247</f>
        <v>161.72</v>
      </c>
      <c r="C246">
        <v>64143414</v>
      </c>
      <c r="D246" s="25">
        <v>768678382</v>
      </c>
      <c r="E246" s="17">
        <v>89.5</v>
      </c>
      <c r="F246" s="17">
        <v>74.599999999999994</v>
      </c>
      <c r="G246" s="17">
        <v>76.8</v>
      </c>
      <c r="H246" s="17">
        <v>94.2</v>
      </c>
      <c r="I246" s="17">
        <v>37.4</v>
      </c>
      <c r="J246" s="17">
        <v>61.2</v>
      </c>
      <c r="K246" s="17">
        <v>55.7</v>
      </c>
      <c r="L246" s="17">
        <v>77.599999999999994</v>
      </c>
      <c r="M246" s="17">
        <v>85.6</v>
      </c>
      <c r="N246" s="17">
        <v>97.7</v>
      </c>
      <c r="O246" s="17">
        <v>92.5</v>
      </c>
      <c r="P246" s="17">
        <v>97.2</v>
      </c>
      <c r="Q246" s="17">
        <v>87.2</v>
      </c>
      <c r="R246" s="17">
        <v>68.599999999999994</v>
      </c>
      <c r="S246" s="17">
        <v>78.900000000000006</v>
      </c>
      <c r="T246" s="17">
        <v>78</v>
      </c>
      <c r="U246" s="17">
        <v>75.2</v>
      </c>
      <c r="V246" s="17">
        <v>66.2</v>
      </c>
      <c r="W246" s="17">
        <v>47.8</v>
      </c>
      <c r="X246" s="17">
        <v>70.900000000000006</v>
      </c>
      <c r="Y246" s="17">
        <v>66</v>
      </c>
      <c r="Z246" s="17">
        <v>50.6</v>
      </c>
      <c r="AA246" s="17">
        <v>74.7</v>
      </c>
      <c r="AB246" s="17">
        <v>70.2</v>
      </c>
      <c r="AC246" s="17">
        <v>74.3</v>
      </c>
      <c r="AD246">
        <v>7756</v>
      </c>
      <c r="AE246">
        <v>12538</v>
      </c>
      <c r="AF246">
        <v>6109</v>
      </c>
      <c r="AG246">
        <v>11821</v>
      </c>
      <c r="AH246" s="22">
        <v>68</v>
      </c>
      <c r="AI246" s="22">
        <v>89.2</v>
      </c>
      <c r="AJ246" s="22">
        <v>83</v>
      </c>
      <c r="AK246" s="17">
        <v>84.8</v>
      </c>
      <c r="AL246" s="17">
        <v>94.2</v>
      </c>
      <c r="AM246" s="17">
        <v>72.599999999999994</v>
      </c>
      <c r="AN246" s="17">
        <v>78.8</v>
      </c>
      <c r="AO246" s="17">
        <v>99.7</v>
      </c>
      <c r="AP246" s="17">
        <v>135.5</v>
      </c>
      <c r="AQ246" s="17">
        <v>80.900000000000006</v>
      </c>
      <c r="AR246" s="17">
        <v>86</v>
      </c>
      <c r="AS246" s="17">
        <v>70.3</v>
      </c>
      <c r="AT246" s="27">
        <v>81.7</v>
      </c>
      <c r="AU246">
        <v>90.88</v>
      </c>
      <c r="AV246">
        <v>122.35</v>
      </c>
      <c r="AW246">
        <v>800</v>
      </c>
      <c r="AX246" s="22">
        <v>133.04255680119445</v>
      </c>
      <c r="AY246">
        <v>4758426</v>
      </c>
      <c r="AZ246">
        <v>2201401</v>
      </c>
      <c r="BA246">
        <v>5845622</v>
      </c>
      <c r="BB246">
        <v>1988601</v>
      </c>
      <c r="BC246">
        <v>1693500</v>
      </c>
      <c r="BD246">
        <v>163214</v>
      </c>
    </row>
    <row r="247" spans="1:56" x14ac:dyDescent="0.25">
      <c r="A247" s="1">
        <v>42401</v>
      </c>
      <c r="B247">
        <f>B248</f>
        <v>161.72</v>
      </c>
      <c r="C247">
        <v>64143414</v>
      </c>
      <c r="D247" s="26">
        <v>768678382</v>
      </c>
      <c r="E247" s="17">
        <v>87</v>
      </c>
      <c r="F247" s="17">
        <v>74.400000000000006</v>
      </c>
      <c r="G247" s="17">
        <v>75.099999999999994</v>
      </c>
      <c r="H247" s="17">
        <v>87.4</v>
      </c>
      <c r="I247" s="17">
        <v>48.2</v>
      </c>
      <c r="J247" s="17">
        <v>72.599999999999994</v>
      </c>
      <c r="K247" s="17">
        <v>67.400000000000006</v>
      </c>
      <c r="L247" s="17">
        <v>87.3</v>
      </c>
      <c r="M247" s="17">
        <v>91.1</v>
      </c>
      <c r="N247" s="17">
        <v>94</v>
      </c>
      <c r="O247" s="17">
        <v>85.7</v>
      </c>
      <c r="P247" s="17">
        <v>97.8</v>
      </c>
      <c r="Q247" s="17">
        <v>84.1</v>
      </c>
      <c r="R247" s="17">
        <v>75</v>
      </c>
      <c r="S247" s="17">
        <v>76.599999999999994</v>
      </c>
      <c r="T247" s="17">
        <v>78.7</v>
      </c>
      <c r="U247" s="17">
        <v>76.8</v>
      </c>
      <c r="V247" s="17">
        <v>68.5</v>
      </c>
      <c r="W247" s="17">
        <v>53.7</v>
      </c>
      <c r="X247" s="17">
        <v>73.3</v>
      </c>
      <c r="Y247" s="17">
        <v>66.2</v>
      </c>
      <c r="Z247" s="17">
        <v>50.5</v>
      </c>
      <c r="AA247" s="17">
        <v>73.5</v>
      </c>
      <c r="AB247" s="17">
        <v>73.7</v>
      </c>
      <c r="AC247" s="17">
        <v>79.3</v>
      </c>
      <c r="AD247">
        <v>7719</v>
      </c>
      <c r="AE247">
        <v>13368</v>
      </c>
      <c r="AF247">
        <v>6065</v>
      </c>
      <c r="AG247">
        <v>11352</v>
      </c>
      <c r="AH247" s="22">
        <v>71.3</v>
      </c>
      <c r="AI247" s="22">
        <v>84.2</v>
      </c>
      <c r="AJ247" s="22">
        <v>78.7</v>
      </c>
      <c r="AK247" s="17">
        <v>82.9</v>
      </c>
      <c r="AL247" s="17">
        <v>91.3</v>
      </c>
      <c r="AM247" s="17">
        <v>61.2</v>
      </c>
      <c r="AN247" s="17">
        <v>71.5</v>
      </c>
      <c r="AO247" s="17">
        <v>96.1</v>
      </c>
      <c r="AP247" s="17">
        <v>98.1</v>
      </c>
      <c r="AQ247" s="17">
        <v>85.8</v>
      </c>
      <c r="AR247" s="17">
        <v>75.400000000000006</v>
      </c>
      <c r="AS247" s="17">
        <v>67.599999999999994</v>
      </c>
      <c r="AT247" s="27">
        <v>77.3</v>
      </c>
      <c r="AU247">
        <v>109.91</v>
      </c>
      <c r="AV247">
        <v>123.3</v>
      </c>
      <c r="AW247">
        <v>800</v>
      </c>
      <c r="AX247" s="22">
        <v>134.93163411892104</v>
      </c>
      <c r="AY247">
        <v>4734716</v>
      </c>
      <c r="AZ247">
        <v>2192700</v>
      </c>
      <c r="BA247">
        <v>5836625</v>
      </c>
      <c r="BB247">
        <v>1989737</v>
      </c>
      <c r="BC247">
        <v>1725572</v>
      </c>
      <c r="BD247">
        <v>168897</v>
      </c>
    </row>
    <row r="248" spans="1:56" x14ac:dyDescent="0.25">
      <c r="A248" s="1">
        <v>42430</v>
      </c>
      <c r="B248" s="2">
        <f>VLOOKUP(A248,T!$B$8:$C$95,2,FALSE)</f>
        <v>161.72</v>
      </c>
      <c r="C248">
        <v>64143414</v>
      </c>
      <c r="D248" s="26">
        <v>768678382</v>
      </c>
      <c r="E248" s="17">
        <v>90.5</v>
      </c>
      <c r="F248" s="17">
        <v>82.8</v>
      </c>
      <c r="G248" s="17">
        <v>83</v>
      </c>
      <c r="H248" s="17">
        <v>87.8</v>
      </c>
      <c r="I248" s="17">
        <v>88.9</v>
      </c>
      <c r="J248" s="17">
        <v>80.099999999999994</v>
      </c>
      <c r="K248" s="17">
        <v>79.099999999999994</v>
      </c>
      <c r="L248" s="17">
        <v>93.9</v>
      </c>
      <c r="M248" s="17">
        <v>102.2</v>
      </c>
      <c r="N248" s="17">
        <v>97</v>
      </c>
      <c r="O248" s="17">
        <v>90.6</v>
      </c>
      <c r="P248" s="17">
        <v>104.4</v>
      </c>
      <c r="Q248" s="17">
        <v>86.6</v>
      </c>
      <c r="R248" s="17">
        <v>106.1</v>
      </c>
      <c r="S248" s="17">
        <v>83.8</v>
      </c>
      <c r="T248" s="17">
        <v>85.1</v>
      </c>
      <c r="U248" s="17">
        <v>80.599999999999994</v>
      </c>
      <c r="V248" s="17">
        <v>74.599999999999994</v>
      </c>
      <c r="W248" s="17">
        <v>63.8</v>
      </c>
      <c r="X248" s="17">
        <v>86.6</v>
      </c>
      <c r="Y248" s="17">
        <v>79</v>
      </c>
      <c r="Z248" s="17">
        <v>64.900000000000006</v>
      </c>
      <c r="AA248" s="17">
        <v>83.4</v>
      </c>
      <c r="AB248" s="17">
        <v>77.7</v>
      </c>
      <c r="AC248" s="17">
        <v>93.6</v>
      </c>
      <c r="AD248">
        <v>7805</v>
      </c>
      <c r="AE248">
        <v>13724</v>
      </c>
      <c r="AF248">
        <v>6373</v>
      </c>
      <c r="AG248">
        <v>11317</v>
      </c>
      <c r="AH248" s="22">
        <v>78</v>
      </c>
      <c r="AI248" s="22">
        <v>90.4</v>
      </c>
      <c r="AJ248" s="22">
        <v>86.4</v>
      </c>
      <c r="AK248" s="17">
        <v>87.1</v>
      </c>
      <c r="AL248" s="17">
        <v>96.4</v>
      </c>
      <c r="AM248" s="17">
        <v>68.099999999999994</v>
      </c>
      <c r="AN248" s="17">
        <v>75.2</v>
      </c>
      <c r="AO248" s="17">
        <v>107.8</v>
      </c>
      <c r="AP248" s="17">
        <v>75.400000000000006</v>
      </c>
      <c r="AQ248" s="17">
        <v>104.5</v>
      </c>
      <c r="AR248" s="17">
        <v>87.6</v>
      </c>
      <c r="AS248" s="17">
        <v>78.7</v>
      </c>
      <c r="AT248" s="27">
        <v>83.7</v>
      </c>
      <c r="AU248">
        <v>131.69</v>
      </c>
      <c r="AV248">
        <v>140.94</v>
      </c>
      <c r="AW248">
        <v>964</v>
      </c>
      <c r="AX248" s="22">
        <v>151.26038650293745</v>
      </c>
      <c r="AY248">
        <v>4718818</v>
      </c>
      <c r="AZ248">
        <v>2192378</v>
      </c>
      <c r="BA248">
        <v>5816611</v>
      </c>
      <c r="BB248">
        <v>1995423</v>
      </c>
      <c r="BC248">
        <v>1738602</v>
      </c>
      <c r="BD248">
        <v>189987</v>
      </c>
    </row>
    <row r="249" spans="1:56" x14ac:dyDescent="0.25">
      <c r="A249" s="1">
        <v>42461</v>
      </c>
      <c r="B249">
        <f>B250</f>
        <v>163.49</v>
      </c>
      <c r="C249">
        <v>64143414</v>
      </c>
      <c r="D249" s="26">
        <v>768678382</v>
      </c>
      <c r="E249" s="17">
        <v>90.5</v>
      </c>
      <c r="F249" s="17">
        <v>82.1</v>
      </c>
      <c r="G249" s="17">
        <v>96.2</v>
      </c>
      <c r="H249" s="17">
        <v>86.4</v>
      </c>
      <c r="I249" s="17">
        <v>99.2</v>
      </c>
      <c r="J249" s="17">
        <v>77.400000000000006</v>
      </c>
      <c r="K249" s="17">
        <v>74.099999999999994</v>
      </c>
      <c r="L249" s="17">
        <v>87.3</v>
      </c>
      <c r="M249" s="17">
        <v>95.9</v>
      </c>
      <c r="N249" s="17">
        <v>97.4</v>
      </c>
      <c r="O249" s="17">
        <v>97.5</v>
      </c>
      <c r="P249" s="17">
        <v>98.8</v>
      </c>
      <c r="Q249" s="17">
        <v>79.8</v>
      </c>
      <c r="R249" s="17">
        <v>93.6</v>
      </c>
      <c r="S249" s="17">
        <v>80.900000000000006</v>
      </c>
      <c r="T249" s="17">
        <v>83.9</v>
      </c>
      <c r="U249" s="17">
        <v>75.3</v>
      </c>
      <c r="V249" s="17">
        <v>68</v>
      </c>
      <c r="W249" s="17">
        <v>57.9</v>
      </c>
      <c r="X249" s="17">
        <v>84.6</v>
      </c>
      <c r="Y249" s="17">
        <v>75.099999999999994</v>
      </c>
      <c r="Z249" s="17">
        <v>58.2</v>
      </c>
      <c r="AA249" s="17">
        <v>70</v>
      </c>
      <c r="AB249" s="17">
        <v>72.2</v>
      </c>
      <c r="AC249" s="17">
        <v>84.9</v>
      </c>
      <c r="AD249">
        <v>8063</v>
      </c>
      <c r="AE249">
        <v>13810</v>
      </c>
      <c r="AF249">
        <v>6436</v>
      </c>
      <c r="AG249">
        <v>11783</v>
      </c>
      <c r="AH249" s="22">
        <v>75.099999999999994</v>
      </c>
      <c r="AI249" s="22">
        <v>85.8</v>
      </c>
      <c r="AJ249" s="22">
        <v>80.7</v>
      </c>
      <c r="AK249" s="17">
        <v>84.1</v>
      </c>
      <c r="AL249" s="17">
        <v>92.1</v>
      </c>
      <c r="AM249" s="17">
        <v>72.2</v>
      </c>
      <c r="AN249" s="17">
        <v>70.3</v>
      </c>
      <c r="AO249" s="17">
        <v>99.6</v>
      </c>
      <c r="AP249" s="17">
        <v>60.9</v>
      </c>
      <c r="AQ249" s="17">
        <v>77.5</v>
      </c>
      <c r="AR249" s="17">
        <v>81</v>
      </c>
      <c r="AS249" s="17">
        <v>70.2</v>
      </c>
      <c r="AT249" s="27">
        <v>78.7</v>
      </c>
      <c r="AU249">
        <v>124.4</v>
      </c>
      <c r="AV249">
        <v>125.19</v>
      </c>
      <c r="AW249">
        <v>959</v>
      </c>
      <c r="AX249" s="22">
        <v>145.20124414734232</v>
      </c>
      <c r="AY249">
        <v>4706793</v>
      </c>
      <c r="AZ249">
        <v>2194412</v>
      </c>
      <c r="BA249">
        <v>5805153</v>
      </c>
      <c r="BB249">
        <v>2003709</v>
      </c>
      <c r="BC249">
        <v>1743593</v>
      </c>
      <c r="BD249">
        <v>174374</v>
      </c>
    </row>
    <row r="250" spans="1:56" x14ac:dyDescent="0.25">
      <c r="A250" s="1">
        <v>42491</v>
      </c>
      <c r="B250">
        <f>B251</f>
        <v>163.49</v>
      </c>
      <c r="C250">
        <v>64143414</v>
      </c>
      <c r="D250" s="26">
        <v>768678382</v>
      </c>
      <c r="E250" s="17">
        <v>98.1</v>
      </c>
      <c r="F250" s="17">
        <v>84.8</v>
      </c>
      <c r="G250" s="17">
        <v>103.3</v>
      </c>
      <c r="H250" s="17">
        <v>85.8</v>
      </c>
      <c r="I250" s="17">
        <v>91.3</v>
      </c>
      <c r="J250" s="17">
        <v>78.099999999999994</v>
      </c>
      <c r="K250" s="17">
        <v>77</v>
      </c>
      <c r="L250" s="17">
        <v>83.8</v>
      </c>
      <c r="M250" s="17">
        <v>97.9</v>
      </c>
      <c r="N250" s="17">
        <v>101</v>
      </c>
      <c r="O250" s="17">
        <v>96.3</v>
      </c>
      <c r="P250" s="17">
        <v>107.7</v>
      </c>
      <c r="Q250" s="17">
        <v>89.5</v>
      </c>
      <c r="R250" s="17">
        <v>94.4</v>
      </c>
      <c r="S250" s="17">
        <v>84.9</v>
      </c>
      <c r="T250" s="17">
        <v>85.9</v>
      </c>
      <c r="U250" s="17">
        <v>79.5</v>
      </c>
      <c r="V250" s="17">
        <v>71.2</v>
      </c>
      <c r="W250" s="17">
        <v>59.7</v>
      </c>
      <c r="X250" s="17">
        <v>83.2</v>
      </c>
      <c r="Y250" s="17">
        <v>74.400000000000006</v>
      </c>
      <c r="Z250" s="17">
        <v>59.7</v>
      </c>
      <c r="AA250" s="17">
        <v>80.099999999999994</v>
      </c>
      <c r="AB250" s="17">
        <v>67.5</v>
      </c>
      <c r="AC250" s="17">
        <v>87.1</v>
      </c>
      <c r="AD250">
        <v>7379</v>
      </c>
      <c r="AE250">
        <v>13835</v>
      </c>
      <c r="AF250">
        <v>6379</v>
      </c>
      <c r="AG250">
        <v>10932</v>
      </c>
      <c r="AH250" s="22">
        <v>77</v>
      </c>
      <c r="AI250" s="22">
        <v>87.1</v>
      </c>
      <c r="AJ250" s="22">
        <v>81.599999999999994</v>
      </c>
      <c r="AK250" s="17">
        <v>84.7</v>
      </c>
      <c r="AL250" s="17">
        <v>90.4</v>
      </c>
      <c r="AM250" s="17">
        <v>86.3</v>
      </c>
      <c r="AN250" s="17">
        <v>74.3</v>
      </c>
      <c r="AO250" s="17">
        <v>101.6</v>
      </c>
      <c r="AP250" s="17">
        <v>59.4</v>
      </c>
      <c r="AQ250" s="17">
        <v>81.7</v>
      </c>
      <c r="AR250" s="17">
        <v>83.3</v>
      </c>
      <c r="AS250" s="17">
        <v>70.2</v>
      </c>
      <c r="AT250" s="27">
        <v>80.5</v>
      </c>
      <c r="AU250">
        <v>135.08000000000001</v>
      </c>
      <c r="AV250">
        <v>138.68</v>
      </c>
      <c r="AW250">
        <v>913</v>
      </c>
      <c r="AX250" s="22">
        <v>144.18926927175377</v>
      </c>
      <c r="AY250">
        <v>4690753</v>
      </c>
      <c r="AZ250">
        <v>2187650</v>
      </c>
      <c r="BA250">
        <v>5786071</v>
      </c>
      <c r="BB250">
        <v>2009113</v>
      </c>
      <c r="BC250">
        <v>1744462</v>
      </c>
      <c r="BD250">
        <v>183715</v>
      </c>
    </row>
    <row r="251" spans="1:56" x14ac:dyDescent="0.25">
      <c r="A251" s="1">
        <v>42522</v>
      </c>
      <c r="B251" s="2">
        <f>VLOOKUP(A251,T!$B$8:$C$95,2,FALSE)</f>
        <v>163.49</v>
      </c>
      <c r="C251">
        <v>64143414</v>
      </c>
      <c r="D251" s="26">
        <v>768678382</v>
      </c>
      <c r="E251" s="17">
        <v>96.2</v>
      </c>
      <c r="F251" s="17">
        <v>86.6</v>
      </c>
      <c r="G251" s="17">
        <v>104.9</v>
      </c>
      <c r="H251" s="17">
        <v>81.8</v>
      </c>
      <c r="I251" s="17">
        <v>96.3</v>
      </c>
      <c r="J251" s="17">
        <v>79.2</v>
      </c>
      <c r="K251" s="17">
        <v>87.2</v>
      </c>
      <c r="L251" s="17">
        <v>89.6</v>
      </c>
      <c r="M251" s="17">
        <v>99.7</v>
      </c>
      <c r="N251" s="17">
        <v>98.8</v>
      </c>
      <c r="O251" s="17">
        <v>96.7</v>
      </c>
      <c r="P251" s="17">
        <v>110.7</v>
      </c>
      <c r="Q251" s="17">
        <v>96.3</v>
      </c>
      <c r="R251" s="17">
        <v>102.9</v>
      </c>
      <c r="S251" s="17">
        <v>82.8</v>
      </c>
      <c r="T251" s="17">
        <v>85.1</v>
      </c>
      <c r="U251" s="17">
        <v>81.900000000000006</v>
      </c>
      <c r="V251" s="17">
        <v>71.599999999999994</v>
      </c>
      <c r="W251" s="17">
        <v>57.2</v>
      </c>
      <c r="X251" s="17">
        <v>82.1</v>
      </c>
      <c r="Y251" s="17">
        <v>75.2</v>
      </c>
      <c r="Z251" s="17">
        <v>62.9</v>
      </c>
      <c r="AA251" s="17">
        <v>81.2</v>
      </c>
      <c r="AB251" s="17">
        <v>68</v>
      </c>
      <c r="AC251" s="17">
        <v>93.5</v>
      </c>
      <c r="AD251">
        <v>6848</v>
      </c>
      <c r="AE251">
        <v>13763</v>
      </c>
      <c r="AF251">
        <v>6196</v>
      </c>
      <c r="AG251">
        <v>10614</v>
      </c>
      <c r="AH251" s="22">
        <v>76</v>
      </c>
      <c r="AI251" s="22">
        <v>85.7</v>
      </c>
      <c r="AJ251" s="22">
        <v>80.900000000000006</v>
      </c>
      <c r="AK251" s="17">
        <v>84.1</v>
      </c>
      <c r="AL251" s="17">
        <v>89.3</v>
      </c>
      <c r="AM251" s="17">
        <v>89</v>
      </c>
      <c r="AN251" s="17">
        <v>69.099999999999994</v>
      </c>
      <c r="AO251" s="17">
        <v>98.9</v>
      </c>
      <c r="AP251" s="17">
        <v>57.6</v>
      </c>
      <c r="AQ251" s="17">
        <v>79.099999999999994</v>
      </c>
      <c r="AR251" s="17">
        <v>82.6</v>
      </c>
      <c r="AS251" s="17">
        <v>70.099999999999994</v>
      </c>
      <c r="AT251" s="27">
        <v>81.900000000000006</v>
      </c>
      <c r="AU251">
        <v>127.14</v>
      </c>
      <c r="AV251">
        <v>156.5</v>
      </c>
      <c r="AW251">
        <v>968</v>
      </c>
      <c r="AX251" s="22">
        <v>143.60174128079873</v>
      </c>
      <c r="AY251">
        <v>4672731</v>
      </c>
      <c r="AZ251">
        <v>2180429</v>
      </c>
      <c r="BA251">
        <v>5774351</v>
      </c>
      <c r="BB251">
        <v>2013397</v>
      </c>
      <c r="BC251">
        <v>1735005</v>
      </c>
      <c r="BD251">
        <v>187038</v>
      </c>
    </row>
    <row r="252" spans="1:56" x14ac:dyDescent="0.25">
      <c r="A252" s="1">
        <v>42552</v>
      </c>
      <c r="B252">
        <f>B253</f>
        <v>165.17</v>
      </c>
      <c r="C252">
        <v>64143414</v>
      </c>
      <c r="D252" s="26">
        <v>768678382</v>
      </c>
      <c r="E252" s="17">
        <v>101</v>
      </c>
      <c r="F252" s="17">
        <v>88.2</v>
      </c>
      <c r="G252" s="17">
        <v>115.8</v>
      </c>
      <c r="H252" s="17">
        <v>83.9</v>
      </c>
      <c r="I252" s="17">
        <v>84.4</v>
      </c>
      <c r="J252" s="17">
        <v>79.2</v>
      </c>
      <c r="K252" s="17">
        <v>85.2</v>
      </c>
      <c r="L252" s="17">
        <v>92.4</v>
      </c>
      <c r="M252" s="17">
        <v>99.2</v>
      </c>
      <c r="N252" s="17">
        <v>102.1</v>
      </c>
      <c r="O252" s="17">
        <v>101.2</v>
      </c>
      <c r="P252" s="17">
        <v>107.7</v>
      </c>
      <c r="Q252" s="17">
        <v>98.4</v>
      </c>
      <c r="R252" s="17">
        <v>83.4</v>
      </c>
      <c r="S252" s="17">
        <v>83.3</v>
      </c>
      <c r="T252" s="17">
        <v>87.4</v>
      </c>
      <c r="U252" s="17">
        <v>85.7</v>
      </c>
      <c r="V252" s="17">
        <v>71.099999999999994</v>
      </c>
      <c r="W252" s="17">
        <v>58.9</v>
      </c>
      <c r="X252" s="17">
        <v>81.2</v>
      </c>
      <c r="Y252" s="17">
        <v>72.400000000000006</v>
      </c>
      <c r="Z252" s="17">
        <v>62</v>
      </c>
      <c r="AA252" s="17">
        <v>73.7</v>
      </c>
      <c r="AB252" s="17">
        <v>66.900000000000006</v>
      </c>
      <c r="AC252" s="17">
        <v>89</v>
      </c>
      <c r="AD252">
        <v>6686</v>
      </c>
      <c r="AE252">
        <v>13944</v>
      </c>
      <c r="AF252">
        <v>6097</v>
      </c>
      <c r="AG252">
        <v>10381</v>
      </c>
      <c r="AH252" s="22">
        <v>77.8</v>
      </c>
      <c r="AI252" s="22">
        <v>87.2</v>
      </c>
      <c r="AJ252" s="22">
        <v>81.400000000000006</v>
      </c>
      <c r="AK252" s="17">
        <v>86.1</v>
      </c>
      <c r="AL252" s="17">
        <v>93</v>
      </c>
      <c r="AM252" s="17">
        <v>77.900000000000006</v>
      </c>
      <c r="AN252" s="17">
        <v>71.099999999999994</v>
      </c>
      <c r="AO252" s="17">
        <v>101</v>
      </c>
      <c r="AP252" s="17">
        <v>61.5</v>
      </c>
      <c r="AQ252" s="17">
        <v>74.900000000000006</v>
      </c>
      <c r="AR252" s="17">
        <v>81.8</v>
      </c>
      <c r="AS252" s="17">
        <v>68.599999999999994</v>
      </c>
      <c r="AT252" s="27">
        <v>83.2</v>
      </c>
      <c r="AU252">
        <v>121.35</v>
      </c>
      <c r="AV252">
        <v>141.33000000000001</v>
      </c>
      <c r="AW252">
        <v>953</v>
      </c>
      <c r="AX252" s="22">
        <v>144.15377458003795</v>
      </c>
      <c r="AY252">
        <v>4664749</v>
      </c>
      <c r="AZ252">
        <v>2175840</v>
      </c>
      <c r="BA252">
        <v>5759750</v>
      </c>
      <c r="BB252">
        <v>2014190</v>
      </c>
      <c r="BC252">
        <v>1722444</v>
      </c>
      <c r="BD252">
        <v>162938</v>
      </c>
    </row>
    <row r="253" spans="1:56" x14ac:dyDescent="0.25">
      <c r="A253" s="1">
        <v>42583</v>
      </c>
      <c r="B253">
        <f>B254</f>
        <v>165.17</v>
      </c>
      <c r="C253">
        <v>64143414</v>
      </c>
      <c r="D253" s="26">
        <v>768678382</v>
      </c>
      <c r="E253" s="17">
        <v>101.8</v>
      </c>
      <c r="F253" s="17">
        <v>91.9</v>
      </c>
      <c r="G253" s="17">
        <v>117.2</v>
      </c>
      <c r="H253" s="17">
        <v>91</v>
      </c>
      <c r="I253" s="17">
        <v>63.1</v>
      </c>
      <c r="J253" s="17">
        <v>82.6</v>
      </c>
      <c r="K253" s="17">
        <v>91.5</v>
      </c>
      <c r="L253" s="17">
        <v>104.3</v>
      </c>
      <c r="M253" s="17">
        <v>103.5</v>
      </c>
      <c r="N253" s="17">
        <v>102.3</v>
      </c>
      <c r="O253" s="17">
        <v>100.5</v>
      </c>
      <c r="P253" s="17">
        <v>106.1</v>
      </c>
      <c r="Q253" s="17">
        <v>105.1</v>
      </c>
      <c r="R253" s="17">
        <v>96.1</v>
      </c>
      <c r="S253" s="17">
        <v>88.6</v>
      </c>
      <c r="T253" s="17">
        <v>87.1</v>
      </c>
      <c r="U253" s="17">
        <v>86.3</v>
      </c>
      <c r="V253" s="17">
        <v>78.2</v>
      </c>
      <c r="W253" s="17">
        <v>69.5</v>
      </c>
      <c r="X253" s="17">
        <v>89.2</v>
      </c>
      <c r="Y253" s="17">
        <v>81</v>
      </c>
      <c r="Z253" s="17">
        <v>63.3</v>
      </c>
      <c r="AA253" s="17">
        <v>85.9</v>
      </c>
      <c r="AB253" s="17">
        <v>76.900000000000006</v>
      </c>
      <c r="AC253" s="17">
        <v>96.6</v>
      </c>
      <c r="AD253">
        <v>6750</v>
      </c>
      <c r="AE253">
        <v>14090</v>
      </c>
      <c r="AF253">
        <v>6272</v>
      </c>
      <c r="AG253">
        <v>10428</v>
      </c>
      <c r="AH253" s="22">
        <v>80.8</v>
      </c>
      <c r="AI253" s="22">
        <v>87.1</v>
      </c>
      <c r="AJ253" s="22">
        <v>82.2</v>
      </c>
      <c r="AK253" s="17">
        <v>86.2</v>
      </c>
      <c r="AL253" s="17">
        <v>93.2</v>
      </c>
      <c r="AM253" s="17">
        <v>75.400000000000006</v>
      </c>
      <c r="AN253" s="17">
        <v>69.7</v>
      </c>
      <c r="AO253" s="17">
        <v>101.4</v>
      </c>
      <c r="AP253" s="17">
        <v>65</v>
      </c>
      <c r="AQ253" s="17">
        <v>84</v>
      </c>
      <c r="AR253" s="17">
        <v>82</v>
      </c>
      <c r="AS253" s="17">
        <v>70.8</v>
      </c>
      <c r="AT253" s="27">
        <v>85.7</v>
      </c>
      <c r="AU253">
        <v>123.68</v>
      </c>
      <c r="AV253">
        <v>153.55000000000001</v>
      </c>
      <c r="AW253">
        <v>995</v>
      </c>
      <c r="AX253" s="22">
        <v>149.74035469530253</v>
      </c>
      <c r="AY253">
        <v>4659267</v>
      </c>
      <c r="AZ253">
        <v>2168089</v>
      </c>
      <c r="BA253">
        <v>5751341</v>
      </c>
      <c r="BB253">
        <v>2019352</v>
      </c>
      <c r="BC253">
        <v>1736935</v>
      </c>
      <c r="BD253">
        <v>174298</v>
      </c>
    </row>
    <row r="254" spans="1:56" x14ac:dyDescent="0.25">
      <c r="A254" s="1">
        <v>42614</v>
      </c>
      <c r="B254" s="2">
        <f>VLOOKUP(A254,T!$B$8:$C$95,2,FALSE)</f>
        <v>165.17</v>
      </c>
      <c r="C254">
        <v>64143414</v>
      </c>
      <c r="D254" s="26">
        <v>768678382</v>
      </c>
      <c r="E254" s="17">
        <v>100.4</v>
      </c>
      <c r="F254" s="17">
        <v>89.4</v>
      </c>
      <c r="G254" s="17">
        <v>116.3</v>
      </c>
      <c r="H254" s="17">
        <v>96.5</v>
      </c>
      <c r="I254" s="17">
        <v>37.799999999999997</v>
      </c>
      <c r="J254" s="17">
        <v>80.7</v>
      </c>
      <c r="K254" s="17">
        <v>90.7</v>
      </c>
      <c r="L254" s="17">
        <v>99.8</v>
      </c>
      <c r="M254" s="17">
        <v>97.7</v>
      </c>
      <c r="N254" s="17">
        <v>102.8</v>
      </c>
      <c r="O254" s="17">
        <v>95.7</v>
      </c>
      <c r="P254" s="17">
        <v>103.8</v>
      </c>
      <c r="Q254" s="17">
        <v>105.5</v>
      </c>
      <c r="R254" s="17">
        <v>104.9</v>
      </c>
      <c r="S254" s="17">
        <v>84.6</v>
      </c>
      <c r="T254" s="17">
        <v>80.099999999999994</v>
      </c>
      <c r="U254" s="17">
        <v>82.6</v>
      </c>
      <c r="V254" s="17">
        <v>72.3</v>
      </c>
      <c r="W254" s="17">
        <v>66.900000000000006</v>
      </c>
      <c r="X254" s="17">
        <v>77.099999999999994</v>
      </c>
      <c r="Y254" s="17">
        <v>77</v>
      </c>
      <c r="Z254" s="17">
        <v>61.4</v>
      </c>
      <c r="AA254" s="17">
        <v>77.3</v>
      </c>
      <c r="AB254" s="17">
        <v>73.2</v>
      </c>
      <c r="AC254" s="17">
        <v>102.1</v>
      </c>
      <c r="AD254">
        <v>6998</v>
      </c>
      <c r="AE254">
        <v>13954</v>
      </c>
      <c r="AF254">
        <v>6389</v>
      </c>
      <c r="AG254">
        <v>10890</v>
      </c>
      <c r="AH254" s="22">
        <v>74.3</v>
      </c>
      <c r="AI254" s="22">
        <v>84</v>
      </c>
      <c r="AJ254" s="22">
        <v>78.900000000000006</v>
      </c>
      <c r="AK254" s="17">
        <v>85.6</v>
      </c>
      <c r="AL254" s="17">
        <v>90.5</v>
      </c>
      <c r="AM254" s="17">
        <v>67.8</v>
      </c>
      <c r="AN254" s="17">
        <v>65.7</v>
      </c>
      <c r="AO254" s="17">
        <v>98.2</v>
      </c>
      <c r="AP254" s="17">
        <v>55.3</v>
      </c>
      <c r="AQ254" s="17">
        <v>80.2</v>
      </c>
      <c r="AR254" s="17">
        <v>79.599999999999994</v>
      </c>
      <c r="AS254" s="17">
        <v>67.599999999999994</v>
      </c>
      <c r="AT254" s="27">
        <v>80.599999999999994</v>
      </c>
      <c r="AU254">
        <v>114.53</v>
      </c>
      <c r="AV254">
        <v>143.18</v>
      </c>
      <c r="AW254">
        <v>1001</v>
      </c>
      <c r="AX254" s="22">
        <v>143.69732724652317</v>
      </c>
      <c r="AY254">
        <v>4646896</v>
      </c>
      <c r="AZ254">
        <v>2164181</v>
      </c>
      <c r="BA254">
        <v>5745122</v>
      </c>
      <c r="BB254">
        <v>2023643</v>
      </c>
      <c r="BC254">
        <v>1740124</v>
      </c>
      <c r="BD254">
        <v>176195</v>
      </c>
    </row>
    <row r="255" spans="1:56" x14ac:dyDescent="0.25">
      <c r="A255" s="1">
        <v>42644</v>
      </c>
      <c r="B255">
        <f>B256</f>
        <v>161.91999999999999</v>
      </c>
      <c r="C255">
        <v>64143414</v>
      </c>
      <c r="D255" s="26">
        <v>768678382</v>
      </c>
      <c r="E255" s="17">
        <v>101.8</v>
      </c>
      <c r="F255" s="17">
        <v>88.7</v>
      </c>
      <c r="G255" s="17">
        <v>110.8</v>
      </c>
      <c r="H255" s="17">
        <v>96.8</v>
      </c>
      <c r="I255" s="17">
        <v>40.5</v>
      </c>
      <c r="J255" s="17">
        <v>81.900000000000006</v>
      </c>
      <c r="K255" s="17">
        <v>93.2</v>
      </c>
      <c r="L255" s="17">
        <v>100.4</v>
      </c>
      <c r="M255" s="17">
        <v>96.1</v>
      </c>
      <c r="N255" s="17">
        <v>103.9</v>
      </c>
      <c r="O255" s="17">
        <v>100.7</v>
      </c>
      <c r="P255" s="17">
        <v>105.7</v>
      </c>
      <c r="Q255" s="17">
        <v>103.6</v>
      </c>
      <c r="R255" s="17">
        <v>88.1</v>
      </c>
      <c r="S255" s="17">
        <v>83.4</v>
      </c>
      <c r="T255" s="17">
        <v>81.5</v>
      </c>
      <c r="U255" s="17">
        <v>85.6</v>
      </c>
      <c r="V255" s="17">
        <v>71.7</v>
      </c>
      <c r="W255" s="17">
        <v>70.7</v>
      </c>
      <c r="X255" s="17">
        <v>76.3</v>
      </c>
      <c r="Y255" s="17">
        <v>76.599999999999994</v>
      </c>
      <c r="Z255" s="17">
        <v>61.5</v>
      </c>
      <c r="AA255" s="17">
        <v>70.8</v>
      </c>
      <c r="AB255" s="17">
        <v>74.900000000000006</v>
      </c>
      <c r="AC255" s="17">
        <v>95.1</v>
      </c>
      <c r="AD255">
        <v>7031</v>
      </c>
      <c r="AE255">
        <v>13810</v>
      </c>
      <c r="AF255">
        <v>6361</v>
      </c>
      <c r="AG255">
        <v>10856</v>
      </c>
      <c r="AH255" s="22">
        <v>74.400000000000006</v>
      </c>
      <c r="AI255" s="22">
        <v>88.6</v>
      </c>
      <c r="AJ255" s="22">
        <v>81.599999999999994</v>
      </c>
      <c r="AK255" s="17">
        <v>85.4</v>
      </c>
      <c r="AL255" s="17">
        <v>95.1</v>
      </c>
      <c r="AM255" s="17">
        <v>74</v>
      </c>
      <c r="AN255" s="17">
        <v>71.7</v>
      </c>
      <c r="AO255" s="17">
        <v>99.1</v>
      </c>
      <c r="AP255" s="17">
        <v>60.4</v>
      </c>
      <c r="AQ255" s="17">
        <v>74.400000000000006</v>
      </c>
      <c r="AR255" s="17">
        <v>89.4</v>
      </c>
      <c r="AS255" s="17">
        <v>67.2</v>
      </c>
      <c r="AT255" s="27">
        <v>80.5</v>
      </c>
      <c r="AU255">
        <v>98.95</v>
      </c>
      <c r="AV255">
        <v>135.72999999999999</v>
      </c>
      <c r="AW255">
        <v>940</v>
      </c>
      <c r="AX255" s="22">
        <v>141.77156223367123</v>
      </c>
      <c r="AY255">
        <v>4632379</v>
      </c>
      <c r="AZ255">
        <v>2159109</v>
      </c>
      <c r="BA255">
        <v>5734570</v>
      </c>
      <c r="BB255">
        <v>2025517</v>
      </c>
      <c r="BC255">
        <v>1739299</v>
      </c>
      <c r="BD255">
        <v>171011</v>
      </c>
    </row>
    <row r="256" spans="1:56" x14ac:dyDescent="0.25">
      <c r="A256" s="1">
        <v>42675</v>
      </c>
      <c r="B256">
        <f>B257</f>
        <v>161.91999999999999</v>
      </c>
      <c r="C256">
        <v>64143414</v>
      </c>
      <c r="D256" s="26">
        <v>768678382</v>
      </c>
      <c r="E256" s="17">
        <v>99.4</v>
      </c>
      <c r="F256" s="17">
        <v>84.8</v>
      </c>
      <c r="G256" s="17">
        <v>96.7</v>
      </c>
      <c r="H256" s="17">
        <v>100.9</v>
      </c>
      <c r="I256" s="17">
        <v>48.1</v>
      </c>
      <c r="J256" s="17">
        <v>80.599999999999994</v>
      </c>
      <c r="K256" s="17">
        <v>96.1</v>
      </c>
      <c r="L256" s="17">
        <v>100.4</v>
      </c>
      <c r="M256" s="17">
        <v>97.6</v>
      </c>
      <c r="N256" s="17">
        <v>103.1</v>
      </c>
      <c r="O256" s="17">
        <v>87.6</v>
      </c>
      <c r="P256" s="17">
        <v>101.5</v>
      </c>
      <c r="Q256" s="17">
        <v>96.3</v>
      </c>
      <c r="R256" s="17">
        <v>83.1</v>
      </c>
      <c r="S256" s="17">
        <v>83.6</v>
      </c>
      <c r="T256" s="17">
        <v>80.2</v>
      </c>
      <c r="U256" s="17">
        <v>80.7</v>
      </c>
      <c r="V256" s="17">
        <v>69.7</v>
      </c>
      <c r="W256" s="17">
        <v>74</v>
      </c>
      <c r="X256" s="17">
        <v>72.400000000000006</v>
      </c>
      <c r="Y256" s="17">
        <v>77.5</v>
      </c>
      <c r="Z256" s="17">
        <v>65.8</v>
      </c>
      <c r="AA256" s="17">
        <v>67.3</v>
      </c>
      <c r="AB256" s="17">
        <v>80.8</v>
      </c>
      <c r="AC256" s="17">
        <v>100.4</v>
      </c>
      <c r="AD256">
        <v>7335</v>
      </c>
      <c r="AE256">
        <v>13786</v>
      </c>
      <c r="AF256">
        <v>6354</v>
      </c>
      <c r="AG256">
        <v>11134</v>
      </c>
      <c r="AH256" s="22">
        <v>71.599999999999994</v>
      </c>
      <c r="AI256" s="22">
        <v>91.8</v>
      </c>
      <c r="AJ256" s="22">
        <v>85.2</v>
      </c>
      <c r="AK256" s="17">
        <v>82.5</v>
      </c>
      <c r="AL256" s="17">
        <v>93.9</v>
      </c>
      <c r="AM256" s="17">
        <v>80.900000000000006</v>
      </c>
      <c r="AN256" s="17">
        <v>86</v>
      </c>
      <c r="AO256" s="17">
        <v>98.4</v>
      </c>
      <c r="AP256" s="17">
        <v>68.2</v>
      </c>
      <c r="AQ256" s="17">
        <v>92.1</v>
      </c>
      <c r="AR256" s="17">
        <v>103.1</v>
      </c>
      <c r="AS256" s="17">
        <v>71.3</v>
      </c>
      <c r="AT256" s="27">
        <v>85.7</v>
      </c>
      <c r="AU256">
        <v>111.81</v>
      </c>
      <c r="AV256">
        <v>137.53</v>
      </c>
      <c r="AW256">
        <v>923</v>
      </c>
      <c r="AX256" s="22">
        <v>138.25798134077928</v>
      </c>
      <c r="AY256">
        <v>4624564</v>
      </c>
      <c r="AZ256">
        <v>2148046</v>
      </c>
      <c r="BA256">
        <v>5725275</v>
      </c>
      <c r="BB256">
        <v>2024857</v>
      </c>
      <c r="BC256">
        <v>1731407</v>
      </c>
      <c r="BD256">
        <v>178275</v>
      </c>
    </row>
    <row r="257" spans="1:56" x14ac:dyDescent="0.25">
      <c r="A257" s="1">
        <v>42705</v>
      </c>
      <c r="B257" s="2">
        <f>VLOOKUP(A257,T!$B$8:$C$95,2,FALSE)</f>
        <v>161.91999999999999</v>
      </c>
      <c r="C257">
        <v>64143414</v>
      </c>
      <c r="D257" s="26">
        <v>768678382</v>
      </c>
      <c r="E257" s="17">
        <v>105.3</v>
      </c>
      <c r="F257" s="17">
        <v>73.7</v>
      </c>
      <c r="G257" s="17">
        <v>83.9</v>
      </c>
      <c r="H257" s="17">
        <v>105.9</v>
      </c>
      <c r="I257" s="17">
        <v>35.1</v>
      </c>
      <c r="J257" s="17">
        <v>57.5</v>
      </c>
      <c r="K257" s="17">
        <v>66.7</v>
      </c>
      <c r="L257" s="17">
        <v>76</v>
      </c>
      <c r="M257" s="17">
        <v>86</v>
      </c>
      <c r="N257" s="17">
        <v>100.9</v>
      </c>
      <c r="O257" s="17">
        <v>82.1</v>
      </c>
      <c r="P257" s="17">
        <v>96.9</v>
      </c>
      <c r="Q257" s="17">
        <v>88.5</v>
      </c>
      <c r="R257" s="17">
        <v>56.9</v>
      </c>
      <c r="S257" s="17">
        <v>76.099999999999994</v>
      </c>
      <c r="T257" s="17">
        <v>73.2</v>
      </c>
      <c r="U257" s="17">
        <v>66.8</v>
      </c>
      <c r="V257" s="17">
        <v>57.3</v>
      </c>
      <c r="W257" s="17">
        <v>51.5</v>
      </c>
      <c r="X257" s="17">
        <v>62.3</v>
      </c>
      <c r="Y257" s="17">
        <v>68.599999999999994</v>
      </c>
      <c r="Z257" s="17">
        <v>52.8</v>
      </c>
      <c r="AA257" s="17">
        <v>50.1</v>
      </c>
      <c r="AB257" s="17">
        <v>74</v>
      </c>
      <c r="AC257" s="17">
        <v>77.3</v>
      </c>
      <c r="AD257">
        <v>7526</v>
      </c>
      <c r="AE257">
        <v>13387</v>
      </c>
      <c r="AF257">
        <v>6354</v>
      </c>
      <c r="AG257">
        <v>11357</v>
      </c>
      <c r="AH257" s="22">
        <v>60.8</v>
      </c>
      <c r="AI257" s="22">
        <v>115</v>
      </c>
      <c r="AJ257" s="22">
        <v>100.5</v>
      </c>
      <c r="AK257" s="17">
        <v>88.9</v>
      </c>
      <c r="AL257" s="17">
        <v>114</v>
      </c>
      <c r="AM257" s="17">
        <v>152</v>
      </c>
      <c r="AN257" s="17">
        <v>98.1</v>
      </c>
      <c r="AO257" s="17">
        <v>108.8</v>
      </c>
      <c r="AP257" s="17">
        <v>100</v>
      </c>
      <c r="AQ257" s="17">
        <v>118.2</v>
      </c>
      <c r="AR257" s="17">
        <v>139.69999999999999</v>
      </c>
      <c r="AS257" s="17">
        <v>75.400000000000006</v>
      </c>
      <c r="AT257" s="27">
        <v>82.7</v>
      </c>
      <c r="AU257">
        <v>111.35</v>
      </c>
      <c r="AV257">
        <v>136.77000000000001</v>
      </c>
      <c r="AW257">
        <v>853</v>
      </c>
      <c r="AX257" s="22">
        <v>138.03998591389734</v>
      </c>
      <c r="AY257">
        <v>4586747</v>
      </c>
      <c r="AZ257">
        <v>2126023</v>
      </c>
      <c r="BA257">
        <v>5698803</v>
      </c>
      <c r="BB257">
        <v>2022174</v>
      </c>
      <c r="BC257">
        <v>1671961</v>
      </c>
      <c r="BD257">
        <v>194403</v>
      </c>
    </row>
    <row r="258" spans="1:56" x14ac:dyDescent="0.25">
      <c r="A258" s="1">
        <v>42736</v>
      </c>
      <c r="B258">
        <f>B259</f>
        <v>161.71</v>
      </c>
      <c r="C258">
        <v>99546028</v>
      </c>
      <c r="D258" s="26">
        <v>687809933</v>
      </c>
      <c r="E258" s="17">
        <v>101.7</v>
      </c>
      <c r="F258" s="17">
        <v>74.8</v>
      </c>
      <c r="G258" s="17">
        <v>78.099999999999994</v>
      </c>
      <c r="H258" s="17">
        <v>93.3</v>
      </c>
      <c r="I258" s="17">
        <v>39</v>
      </c>
      <c r="J258" s="17">
        <v>68.3</v>
      </c>
      <c r="K258" s="17">
        <v>62.2</v>
      </c>
      <c r="L258" s="17">
        <v>81</v>
      </c>
      <c r="M258" s="17">
        <v>90.9</v>
      </c>
      <c r="N258" s="17">
        <v>102.4</v>
      </c>
      <c r="O258" s="17">
        <v>82.2</v>
      </c>
      <c r="P258" s="17">
        <v>98.9</v>
      </c>
      <c r="Q258" s="17">
        <v>89.3</v>
      </c>
      <c r="R258" s="17">
        <v>71</v>
      </c>
      <c r="S258" s="17">
        <v>81.099999999999994</v>
      </c>
      <c r="T258" s="17">
        <v>75.599999999999994</v>
      </c>
      <c r="U258" s="17">
        <v>79.3</v>
      </c>
      <c r="V258" s="17">
        <v>61.9</v>
      </c>
      <c r="W258" s="17">
        <v>61.2</v>
      </c>
      <c r="X258" s="17">
        <v>66.7</v>
      </c>
      <c r="Y258" s="17">
        <v>63.8</v>
      </c>
      <c r="Z258" s="17">
        <v>53.3</v>
      </c>
      <c r="AA258" s="17">
        <v>68.3</v>
      </c>
      <c r="AB258" s="17">
        <v>67.599999999999994</v>
      </c>
      <c r="AC258" s="17">
        <v>77.7</v>
      </c>
      <c r="AD258">
        <v>7775</v>
      </c>
      <c r="AE258">
        <v>13017</v>
      </c>
      <c r="AF258">
        <v>6465</v>
      </c>
      <c r="AG258">
        <v>11881</v>
      </c>
      <c r="AH258" s="22">
        <v>65.599999999999994</v>
      </c>
      <c r="AI258" s="22">
        <v>88.1</v>
      </c>
      <c r="AJ258" s="22">
        <v>83</v>
      </c>
      <c r="AK258" s="17">
        <v>79.8</v>
      </c>
      <c r="AL258" s="17">
        <v>94.5</v>
      </c>
      <c r="AM258" s="17">
        <v>72</v>
      </c>
      <c r="AN258" s="17">
        <v>81.900000000000006</v>
      </c>
      <c r="AO258" s="17">
        <v>97.6</v>
      </c>
      <c r="AP258" s="17">
        <v>122.5</v>
      </c>
      <c r="AQ258" s="17">
        <v>75.5</v>
      </c>
      <c r="AR258" s="17">
        <v>83.3</v>
      </c>
      <c r="AS258" s="17">
        <v>67.8</v>
      </c>
      <c r="AT258" s="27">
        <v>85.5</v>
      </c>
      <c r="AU258">
        <v>100.59</v>
      </c>
      <c r="AV258">
        <v>146.55000000000001</v>
      </c>
      <c r="AW258">
        <v>803</v>
      </c>
      <c r="AX258" s="22">
        <v>128.83936198362866</v>
      </c>
      <c r="AY258">
        <v>4590013</v>
      </c>
      <c r="AZ258">
        <v>2115788</v>
      </c>
      <c r="BA258">
        <v>5691674</v>
      </c>
      <c r="BB258">
        <v>2024250</v>
      </c>
      <c r="BC258">
        <v>1675169</v>
      </c>
      <c r="BD258">
        <v>167194</v>
      </c>
    </row>
    <row r="259" spans="1:56" x14ac:dyDescent="0.25">
      <c r="A259" s="1">
        <v>42767</v>
      </c>
      <c r="B259">
        <f>B260</f>
        <v>161.71</v>
      </c>
      <c r="C259">
        <v>99546028</v>
      </c>
      <c r="D259" s="26">
        <v>687809933</v>
      </c>
      <c r="E259" s="17">
        <v>92.6</v>
      </c>
      <c r="F259" s="17">
        <v>73.599999999999994</v>
      </c>
      <c r="G259" s="17">
        <v>71.2</v>
      </c>
      <c r="H259" s="17">
        <v>86.8</v>
      </c>
      <c r="I259" s="17">
        <v>51.9</v>
      </c>
      <c r="J259" s="17">
        <v>74.3</v>
      </c>
      <c r="K259" s="17">
        <v>72.400000000000006</v>
      </c>
      <c r="L259" s="17">
        <v>83.8</v>
      </c>
      <c r="M259" s="17">
        <v>86.3</v>
      </c>
      <c r="N259" s="17">
        <v>89</v>
      </c>
      <c r="O259" s="17">
        <v>76.599999999999994</v>
      </c>
      <c r="P259" s="17">
        <v>90.4</v>
      </c>
      <c r="Q259" s="17">
        <v>80.900000000000006</v>
      </c>
      <c r="R259" s="17">
        <v>81.5</v>
      </c>
      <c r="S259" s="17">
        <v>77.8</v>
      </c>
      <c r="T259" s="17">
        <v>72.8</v>
      </c>
      <c r="U259" s="17">
        <v>75.900000000000006</v>
      </c>
      <c r="V259" s="17">
        <v>66.400000000000006</v>
      </c>
      <c r="W259" s="17">
        <v>63.3</v>
      </c>
      <c r="X259" s="17">
        <v>71.400000000000006</v>
      </c>
      <c r="Y259" s="17">
        <v>73.5</v>
      </c>
      <c r="Z259" s="17">
        <v>60.1</v>
      </c>
      <c r="AA259" s="17">
        <v>65.400000000000006</v>
      </c>
      <c r="AB259" s="17">
        <v>65.3</v>
      </c>
      <c r="AC259" s="17">
        <v>77.5</v>
      </c>
      <c r="AD259">
        <v>7670</v>
      </c>
      <c r="AE259">
        <v>13211</v>
      </c>
      <c r="AF259">
        <v>6230</v>
      </c>
      <c r="AG259">
        <v>11330</v>
      </c>
      <c r="AH259" s="22">
        <v>65</v>
      </c>
      <c r="AI259" s="22">
        <v>81.099999999999994</v>
      </c>
      <c r="AJ259" s="22">
        <v>74.900000000000006</v>
      </c>
      <c r="AK259" s="17">
        <v>75.8</v>
      </c>
      <c r="AL259" s="17">
        <v>90.7</v>
      </c>
      <c r="AM259" s="17">
        <v>63.4</v>
      </c>
      <c r="AN259" s="17">
        <v>67.2</v>
      </c>
      <c r="AO259" s="17">
        <v>91.2</v>
      </c>
      <c r="AP259" s="17">
        <v>91.2</v>
      </c>
      <c r="AQ259" s="17">
        <v>73.8</v>
      </c>
      <c r="AR259" s="17">
        <v>69.599999999999994</v>
      </c>
      <c r="AS259" s="17">
        <v>57.4</v>
      </c>
      <c r="AT259" s="27">
        <v>75.8</v>
      </c>
      <c r="AU259">
        <v>103.74</v>
      </c>
      <c r="AV259">
        <v>128.28</v>
      </c>
      <c r="AW259">
        <v>906</v>
      </c>
      <c r="AX259" s="22">
        <v>127.94303479416482</v>
      </c>
      <c r="AY259">
        <v>4593491</v>
      </c>
      <c r="AZ259">
        <v>2118392</v>
      </c>
      <c r="BA259">
        <v>5698708</v>
      </c>
      <c r="BB259">
        <v>2027685</v>
      </c>
      <c r="BC259">
        <v>1710653</v>
      </c>
      <c r="BD259">
        <v>148957</v>
      </c>
    </row>
    <row r="260" spans="1:56" x14ac:dyDescent="0.25">
      <c r="A260" s="1">
        <v>42795</v>
      </c>
      <c r="B260" s="2">
        <f>VLOOKUP(A260,T!$B$8:$C$95,2,FALSE)</f>
        <v>161.71</v>
      </c>
      <c r="C260">
        <v>99546028</v>
      </c>
      <c r="D260" s="26">
        <v>687809933</v>
      </c>
      <c r="E260" s="17">
        <v>98.6</v>
      </c>
      <c r="F260" s="17">
        <v>83.7</v>
      </c>
      <c r="G260" s="17">
        <v>81.900000000000006</v>
      </c>
      <c r="H260" s="17">
        <v>92.4</v>
      </c>
      <c r="I260" s="17">
        <v>84.6</v>
      </c>
      <c r="J260" s="17">
        <v>85.6</v>
      </c>
      <c r="K260" s="17">
        <v>85.4</v>
      </c>
      <c r="L260" s="17">
        <v>101.8</v>
      </c>
      <c r="M260" s="17">
        <v>102.4</v>
      </c>
      <c r="N260" s="17">
        <v>100.4</v>
      </c>
      <c r="O260" s="17">
        <v>84.3</v>
      </c>
      <c r="P260" s="17">
        <v>104.3</v>
      </c>
      <c r="Q260" s="17">
        <v>88.9</v>
      </c>
      <c r="R260" s="17">
        <v>88.2</v>
      </c>
      <c r="S260" s="17">
        <v>89.1</v>
      </c>
      <c r="T260" s="17">
        <v>83</v>
      </c>
      <c r="U260" s="17">
        <v>85.2</v>
      </c>
      <c r="V260" s="17">
        <v>75.900000000000006</v>
      </c>
      <c r="W260" s="17">
        <v>76.099999999999994</v>
      </c>
      <c r="X260" s="17">
        <v>86.4</v>
      </c>
      <c r="Y260" s="17">
        <v>79.400000000000006</v>
      </c>
      <c r="Z260" s="17">
        <v>72.2</v>
      </c>
      <c r="AA260" s="17">
        <v>76.099999999999994</v>
      </c>
      <c r="AB260" s="17">
        <v>72.3</v>
      </c>
      <c r="AC260" s="17">
        <v>95.2</v>
      </c>
      <c r="AD260">
        <v>7956</v>
      </c>
      <c r="AE260">
        <v>13779</v>
      </c>
      <c r="AF260">
        <v>6399</v>
      </c>
      <c r="AG260">
        <v>12107</v>
      </c>
      <c r="AH260" s="22">
        <v>75.5</v>
      </c>
      <c r="AI260" s="22">
        <v>87.5</v>
      </c>
      <c r="AJ260" s="22">
        <v>84.8</v>
      </c>
      <c r="AK260" s="17">
        <v>85.1</v>
      </c>
      <c r="AL260" s="17">
        <v>89.7</v>
      </c>
      <c r="AM260" s="17">
        <v>76</v>
      </c>
      <c r="AN260" s="17">
        <v>83.1</v>
      </c>
      <c r="AO260" s="17">
        <v>106</v>
      </c>
      <c r="AP260" s="17">
        <v>79.3</v>
      </c>
      <c r="AQ260" s="17">
        <v>91.6</v>
      </c>
      <c r="AR260" s="17">
        <v>83</v>
      </c>
      <c r="AS260" s="17">
        <v>74.8</v>
      </c>
      <c r="AT260" s="27">
        <v>91.7</v>
      </c>
      <c r="AU260">
        <v>132.49</v>
      </c>
      <c r="AV260">
        <v>149.94999999999999</v>
      </c>
      <c r="AW260">
        <v>984</v>
      </c>
      <c r="AX260" s="22">
        <v>149.43249353439197</v>
      </c>
      <c r="AY260">
        <v>4588931</v>
      </c>
      <c r="AZ260">
        <v>2120324</v>
      </c>
      <c r="BA260">
        <v>5676206</v>
      </c>
      <c r="BB260">
        <v>2029473</v>
      </c>
      <c r="BC260">
        <v>1721467</v>
      </c>
      <c r="BD260">
        <v>198558</v>
      </c>
    </row>
    <row r="261" spans="1:56" x14ac:dyDescent="0.25">
      <c r="A261" s="1">
        <v>42826</v>
      </c>
      <c r="B261">
        <f>B262</f>
        <v>164.17</v>
      </c>
      <c r="C261">
        <v>99546028</v>
      </c>
      <c r="D261" s="26">
        <v>687809933</v>
      </c>
      <c r="E261" s="17">
        <v>96.2</v>
      </c>
      <c r="F261" s="17">
        <v>77.3</v>
      </c>
      <c r="G261" s="17">
        <v>80.5</v>
      </c>
      <c r="H261" s="17">
        <v>76.599999999999994</v>
      </c>
      <c r="I261" s="17">
        <v>104.3</v>
      </c>
      <c r="J261" s="17">
        <v>76.5</v>
      </c>
      <c r="K261" s="17">
        <v>72.599999999999994</v>
      </c>
      <c r="L261" s="17">
        <v>85.3</v>
      </c>
      <c r="M261" s="17">
        <v>91</v>
      </c>
      <c r="N261" s="17">
        <v>99</v>
      </c>
      <c r="O261" s="17">
        <v>89.8</v>
      </c>
      <c r="P261" s="17">
        <v>96.3</v>
      </c>
      <c r="Q261" s="17">
        <v>78.8</v>
      </c>
      <c r="R261" s="17">
        <v>84.8</v>
      </c>
      <c r="S261" s="17">
        <v>79.400000000000006</v>
      </c>
      <c r="T261" s="17">
        <v>76.2</v>
      </c>
      <c r="U261" s="17">
        <v>81.7</v>
      </c>
      <c r="V261" s="17">
        <v>65.400000000000006</v>
      </c>
      <c r="W261" s="17">
        <v>64.599999999999994</v>
      </c>
      <c r="X261" s="17">
        <v>70</v>
      </c>
      <c r="Y261" s="17">
        <v>70.3</v>
      </c>
      <c r="Z261" s="17">
        <v>59</v>
      </c>
      <c r="AA261" s="17">
        <v>61.2</v>
      </c>
      <c r="AB261" s="17">
        <v>65.3</v>
      </c>
      <c r="AC261" s="17">
        <v>87.7</v>
      </c>
      <c r="AD261">
        <v>7684</v>
      </c>
      <c r="AE261">
        <v>13919</v>
      </c>
      <c r="AF261">
        <v>6357</v>
      </c>
      <c r="AG261">
        <v>11110</v>
      </c>
      <c r="AH261" s="22">
        <v>65.2</v>
      </c>
      <c r="AI261" s="22">
        <v>87.3</v>
      </c>
      <c r="AJ261" s="22">
        <v>80.2</v>
      </c>
      <c r="AK261" s="17">
        <v>80.599999999999994</v>
      </c>
      <c r="AL261" s="17">
        <v>94.9</v>
      </c>
      <c r="AM261" s="17">
        <v>80.099999999999994</v>
      </c>
      <c r="AN261" s="17">
        <v>70.2</v>
      </c>
      <c r="AO261" s="17">
        <v>96.7</v>
      </c>
      <c r="AP261" s="17">
        <v>58.9</v>
      </c>
      <c r="AQ261" s="17">
        <v>80.900000000000006</v>
      </c>
      <c r="AR261" s="17">
        <v>83.8</v>
      </c>
      <c r="AS261" s="17">
        <v>61.7</v>
      </c>
      <c r="AT261" s="27">
        <v>77.7</v>
      </c>
      <c r="AU261">
        <v>118.34</v>
      </c>
      <c r="AV261">
        <v>122.12</v>
      </c>
      <c r="AW261">
        <v>869</v>
      </c>
      <c r="AX261" s="22">
        <v>132.37491119638707</v>
      </c>
      <c r="AY261">
        <v>4590967</v>
      </c>
      <c r="AZ261">
        <v>2127164</v>
      </c>
      <c r="BA261">
        <v>5678898</v>
      </c>
      <c r="BB261">
        <v>2037488</v>
      </c>
      <c r="BC261">
        <v>1727656</v>
      </c>
      <c r="BD261">
        <v>160581</v>
      </c>
    </row>
    <row r="262" spans="1:56" x14ac:dyDescent="0.25">
      <c r="A262" s="1">
        <v>42856</v>
      </c>
      <c r="B262">
        <f>B263</f>
        <v>164.17</v>
      </c>
      <c r="C262">
        <v>99546028</v>
      </c>
      <c r="D262" s="26">
        <v>687809933</v>
      </c>
      <c r="E262" s="17">
        <v>103.2</v>
      </c>
      <c r="F262" s="17">
        <v>88.5</v>
      </c>
      <c r="G262" s="17">
        <v>104</v>
      </c>
      <c r="H262" s="17">
        <v>84.5</v>
      </c>
      <c r="I262" s="17">
        <v>128.30000000000001</v>
      </c>
      <c r="J262" s="17">
        <v>85.8</v>
      </c>
      <c r="K262" s="17">
        <v>86.9</v>
      </c>
      <c r="L262" s="17">
        <v>96</v>
      </c>
      <c r="M262" s="17">
        <v>100.8</v>
      </c>
      <c r="N262" s="17">
        <v>104.2</v>
      </c>
      <c r="O262" s="17">
        <v>92.3</v>
      </c>
      <c r="P262" s="17">
        <v>114.4</v>
      </c>
      <c r="Q262" s="17">
        <v>89.3</v>
      </c>
      <c r="R262" s="17">
        <v>94.4</v>
      </c>
      <c r="S262" s="17">
        <v>88.5</v>
      </c>
      <c r="T262" s="17">
        <v>81.8</v>
      </c>
      <c r="U262" s="17">
        <v>84.2</v>
      </c>
      <c r="V262" s="17">
        <v>74</v>
      </c>
      <c r="W262" s="17">
        <v>76.5</v>
      </c>
      <c r="X262" s="17">
        <v>79.599999999999994</v>
      </c>
      <c r="Y262" s="17">
        <v>78.599999999999994</v>
      </c>
      <c r="Z262" s="17">
        <v>76.400000000000006</v>
      </c>
      <c r="AA262" s="17">
        <v>72.900000000000006</v>
      </c>
      <c r="AB262" s="17">
        <v>72.8</v>
      </c>
      <c r="AC262" s="17">
        <v>96.8</v>
      </c>
      <c r="AD262">
        <v>7195</v>
      </c>
      <c r="AE262">
        <v>13502</v>
      </c>
      <c r="AF262">
        <v>6304</v>
      </c>
      <c r="AG262">
        <v>10912</v>
      </c>
      <c r="AH262" s="22">
        <v>72.400000000000006</v>
      </c>
      <c r="AI262" s="22">
        <v>89.4</v>
      </c>
      <c r="AJ262" s="22">
        <v>85.6</v>
      </c>
      <c r="AK262" s="17">
        <v>84.4</v>
      </c>
      <c r="AL262" s="17">
        <v>90.4</v>
      </c>
      <c r="AM262" s="17">
        <v>90.7</v>
      </c>
      <c r="AN262" s="17">
        <v>84.7</v>
      </c>
      <c r="AO262" s="17">
        <v>105.2</v>
      </c>
      <c r="AP262" s="17">
        <v>58.9</v>
      </c>
      <c r="AQ262" s="17">
        <v>92.2</v>
      </c>
      <c r="AR262" s="17">
        <v>85.8</v>
      </c>
      <c r="AS262" s="17">
        <v>74.099999999999994</v>
      </c>
      <c r="AT262" s="27">
        <v>88.1</v>
      </c>
      <c r="AU262">
        <v>137.26</v>
      </c>
      <c r="AV262">
        <v>138.94</v>
      </c>
      <c r="AW262">
        <v>936</v>
      </c>
      <c r="AX262" s="22">
        <v>148.91810341054784</v>
      </c>
      <c r="AY262">
        <v>4590880</v>
      </c>
      <c r="AZ262">
        <v>2125764</v>
      </c>
      <c r="BA262">
        <v>5674440</v>
      </c>
      <c r="BB262">
        <v>2042982</v>
      </c>
      <c r="BC262">
        <v>1730320</v>
      </c>
      <c r="BD262">
        <v>187306</v>
      </c>
    </row>
    <row r="263" spans="1:56" x14ac:dyDescent="0.25">
      <c r="A263" s="1">
        <v>42887</v>
      </c>
      <c r="B263" s="2">
        <f>VLOOKUP(A263,T!$B$8:$C$95,2,FALSE)</f>
        <v>164.17</v>
      </c>
      <c r="C263">
        <v>99546028</v>
      </c>
      <c r="D263" s="26">
        <v>687809933</v>
      </c>
      <c r="E263" s="17">
        <v>102.4</v>
      </c>
      <c r="F263" s="17">
        <v>86.7</v>
      </c>
      <c r="G263" s="17">
        <v>112.7</v>
      </c>
      <c r="H263" s="17">
        <v>82</v>
      </c>
      <c r="I263" s="17">
        <v>125.3</v>
      </c>
      <c r="J263" s="17">
        <v>82.6</v>
      </c>
      <c r="K263" s="17">
        <v>86.4</v>
      </c>
      <c r="L263" s="17">
        <v>84.3</v>
      </c>
      <c r="M263" s="17">
        <v>95</v>
      </c>
      <c r="N263" s="17">
        <v>103.4</v>
      </c>
      <c r="O263" s="17">
        <v>91.3</v>
      </c>
      <c r="P263" s="17">
        <v>112.3</v>
      </c>
      <c r="Q263" s="17">
        <v>90.3</v>
      </c>
      <c r="R263" s="17">
        <v>84.6</v>
      </c>
      <c r="S263" s="17">
        <v>85.6</v>
      </c>
      <c r="T263" s="17">
        <v>78.7</v>
      </c>
      <c r="U263" s="17">
        <v>81.8</v>
      </c>
      <c r="V263" s="17">
        <v>70</v>
      </c>
      <c r="W263" s="17">
        <v>65.599999999999994</v>
      </c>
      <c r="X263" s="17">
        <v>74.3</v>
      </c>
      <c r="Y263" s="17">
        <v>78.599999999999994</v>
      </c>
      <c r="Z263" s="17">
        <v>67.2</v>
      </c>
      <c r="AA263" s="17">
        <v>64.2</v>
      </c>
      <c r="AB263" s="17">
        <v>69.5</v>
      </c>
      <c r="AC263" s="17">
        <v>98.5</v>
      </c>
      <c r="AD263">
        <v>6937</v>
      </c>
      <c r="AE263">
        <v>13815</v>
      </c>
      <c r="AF263">
        <v>6239</v>
      </c>
      <c r="AG263">
        <v>10753</v>
      </c>
      <c r="AH263" s="22">
        <v>70.7</v>
      </c>
      <c r="AI263" s="22">
        <v>88.2</v>
      </c>
      <c r="AJ263" s="22">
        <v>84.4</v>
      </c>
      <c r="AK263" s="17">
        <v>84.2</v>
      </c>
      <c r="AL263" s="17">
        <v>90</v>
      </c>
      <c r="AM263" s="17">
        <v>92.7</v>
      </c>
      <c r="AN263" s="17">
        <v>77.5</v>
      </c>
      <c r="AO263" s="17">
        <v>101.6</v>
      </c>
      <c r="AP263" s="17">
        <v>58</v>
      </c>
      <c r="AQ263" s="17">
        <v>83.1</v>
      </c>
      <c r="AR263" s="17">
        <v>86.2</v>
      </c>
      <c r="AS263" s="17">
        <v>72.8</v>
      </c>
      <c r="AT263" s="27">
        <v>87.3</v>
      </c>
      <c r="AU263">
        <v>139.05000000000001</v>
      </c>
      <c r="AV263">
        <v>144.72</v>
      </c>
      <c r="AW263">
        <v>981</v>
      </c>
      <c r="AX263" s="22">
        <v>141.11174832538867</v>
      </c>
      <c r="AY263">
        <v>4590620</v>
      </c>
      <c r="AZ263">
        <v>2121219</v>
      </c>
      <c r="BA263">
        <v>5673337</v>
      </c>
      <c r="BB263">
        <v>2050248</v>
      </c>
      <c r="BC263">
        <v>1722035</v>
      </c>
      <c r="BD263">
        <v>197103</v>
      </c>
    </row>
    <row r="264" spans="1:56" x14ac:dyDescent="0.25">
      <c r="A264" s="1">
        <v>42917</v>
      </c>
      <c r="B264">
        <f>B265</f>
        <v>167.51</v>
      </c>
      <c r="C264">
        <v>99546028</v>
      </c>
      <c r="D264" s="26">
        <v>687809933</v>
      </c>
      <c r="E264" s="17">
        <v>104</v>
      </c>
      <c r="F264" s="17">
        <v>90.7</v>
      </c>
      <c r="G264" s="17">
        <v>123.8</v>
      </c>
      <c r="H264" s="17">
        <v>84.2</v>
      </c>
      <c r="I264" s="17">
        <v>108.9</v>
      </c>
      <c r="J264" s="17">
        <v>83.7</v>
      </c>
      <c r="K264" s="17">
        <v>86.6</v>
      </c>
      <c r="L264" s="17">
        <v>97.4</v>
      </c>
      <c r="M264" s="17">
        <v>100.2</v>
      </c>
      <c r="N264" s="17">
        <v>104.6</v>
      </c>
      <c r="O264" s="17">
        <v>97.5</v>
      </c>
      <c r="P264" s="17">
        <v>108.5</v>
      </c>
      <c r="Q264" s="17">
        <v>97.3</v>
      </c>
      <c r="R264" s="17">
        <v>84</v>
      </c>
      <c r="S264" s="17">
        <v>86.3</v>
      </c>
      <c r="T264" s="17">
        <v>83.3</v>
      </c>
      <c r="U264" s="17">
        <v>82.4</v>
      </c>
      <c r="V264" s="17">
        <v>70.5</v>
      </c>
      <c r="W264" s="17">
        <v>74</v>
      </c>
      <c r="X264" s="17">
        <v>75.5</v>
      </c>
      <c r="Y264" s="17">
        <v>76.400000000000006</v>
      </c>
      <c r="Z264" s="17">
        <v>70</v>
      </c>
      <c r="AA264" s="17">
        <v>62.6</v>
      </c>
      <c r="AB264" s="17">
        <v>77.7</v>
      </c>
      <c r="AC264" s="17">
        <v>94.6</v>
      </c>
      <c r="AD264">
        <v>6653</v>
      </c>
      <c r="AE264">
        <v>13953</v>
      </c>
      <c r="AF264">
        <v>6090</v>
      </c>
      <c r="AG264">
        <v>10389</v>
      </c>
      <c r="AH264" s="22">
        <v>73.3</v>
      </c>
      <c r="AI264" s="22">
        <v>89.9</v>
      </c>
      <c r="AJ264" s="22">
        <v>86</v>
      </c>
      <c r="AK264" s="17">
        <v>85.3</v>
      </c>
      <c r="AL264" s="17">
        <v>93.3</v>
      </c>
      <c r="AM264" s="17">
        <v>89.6</v>
      </c>
      <c r="AN264" s="17">
        <v>80.2</v>
      </c>
      <c r="AO264" s="17">
        <v>103.2</v>
      </c>
      <c r="AP264" s="17">
        <v>61.6</v>
      </c>
      <c r="AQ264" s="17">
        <v>83.4</v>
      </c>
      <c r="AR264" s="17">
        <v>85.2</v>
      </c>
      <c r="AS264" s="17">
        <v>72.900000000000006</v>
      </c>
      <c r="AT264" s="27">
        <v>92.4</v>
      </c>
      <c r="AU264">
        <v>135.25</v>
      </c>
      <c r="AV264">
        <v>144.49</v>
      </c>
      <c r="AW264">
        <v>978</v>
      </c>
      <c r="AX264" s="22">
        <v>147.51631147527411</v>
      </c>
      <c r="AY264">
        <v>4601971</v>
      </c>
      <c r="AZ264">
        <v>2121838</v>
      </c>
      <c r="BA264">
        <v>5672397</v>
      </c>
      <c r="BB264">
        <v>2055930</v>
      </c>
      <c r="BC264">
        <v>1712261</v>
      </c>
      <c r="BD264">
        <v>167241</v>
      </c>
    </row>
    <row r="265" spans="1:56" x14ac:dyDescent="0.25">
      <c r="A265" s="1">
        <v>42948</v>
      </c>
      <c r="B265">
        <f>B266</f>
        <v>167.51</v>
      </c>
      <c r="C265">
        <v>99546028</v>
      </c>
      <c r="D265" s="26">
        <v>687809933</v>
      </c>
      <c r="E265" s="17">
        <v>103.8</v>
      </c>
      <c r="F265" s="17">
        <v>95.8</v>
      </c>
      <c r="G265" s="17">
        <v>122.7</v>
      </c>
      <c r="H265" s="17">
        <v>91.6</v>
      </c>
      <c r="I265" s="17">
        <v>102.8</v>
      </c>
      <c r="J265" s="17">
        <v>87.3</v>
      </c>
      <c r="K265" s="17">
        <v>96.4</v>
      </c>
      <c r="L265" s="17">
        <v>104.8</v>
      </c>
      <c r="M265" s="17">
        <v>107.5</v>
      </c>
      <c r="N265" s="17">
        <v>105.5</v>
      </c>
      <c r="O265" s="17">
        <v>96.9</v>
      </c>
      <c r="P265" s="17">
        <v>117.9</v>
      </c>
      <c r="Q265" s="17">
        <v>105.4</v>
      </c>
      <c r="R265" s="17">
        <v>90.2</v>
      </c>
      <c r="S265" s="17">
        <v>93.5</v>
      </c>
      <c r="T265" s="17">
        <v>86.1</v>
      </c>
      <c r="U265" s="17">
        <v>87.7</v>
      </c>
      <c r="V265" s="17">
        <v>76</v>
      </c>
      <c r="W265" s="17">
        <v>85</v>
      </c>
      <c r="X265" s="17">
        <v>84</v>
      </c>
      <c r="Y265" s="17">
        <v>82.5</v>
      </c>
      <c r="Z265" s="17">
        <v>81.599999999999994</v>
      </c>
      <c r="AA265" s="17">
        <v>73.900000000000006</v>
      </c>
      <c r="AB265" s="17">
        <v>86.1</v>
      </c>
      <c r="AC265" s="17">
        <v>110.3</v>
      </c>
      <c r="AD265">
        <v>6712</v>
      </c>
      <c r="AE265">
        <v>14172</v>
      </c>
      <c r="AF265">
        <v>6263</v>
      </c>
      <c r="AG265">
        <v>10435</v>
      </c>
      <c r="AH265" s="22">
        <v>78.8</v>
      </c>
      <c r="AI265" s="22">
        <v>90.2</v>
      </c>
      <c r="AJ265" s="22">
        <v>88.5</v>
      </c>
      <c r="AK265" s="17">
        <v>83.7</v>
      </c>
      <c r="AL265" s="17">
        <v>94.8</v>
      </c>
      <c r="AM265" s="17">
        <v>82.4</v>
      </c>
      <c r="AN265" s="17">
        <v>81.3</v>
      </c>
      <c r="AO265" s="17">
        <v>105.8</v>
      </c>
      <c r="AP265" s="17">
        <v>62.2</v>
      </c>
      <c r="AQ265" s="17">
        <v>81.7</v>
      </c>
      <c r="AR265" s="17">
        <v>87.2</v>
      </c>
      <c r="AS265" s="17">
        <v>80.8</v>
      </c>
      <c r="AT265" s="27">
        <v>96.8</v>
      </c>
      <c r="AU265">
        <v>139.31</v>
      </c>
      <c r="AV265">
        <v>161.72999999999999</v>
      </c>
      <c r="AW265">
        <v>1015</v>
      </c>
      <c r="AX265" s="22">
        <v>156.31474480600787</v>
      </c>
      <c r="AY265">
        <v>4605202</v>
      </c>
      <c r="AZ265">
        <v>2122833</v>
      </c>
      <c r="BA265">
        <v>5670777</v>
      </c>
      <c r="BB265">
        <v>2062246</v>
      </c>
      <c r="BC265">
        <v>1729793</v>
      </c>
      <c r="BD265">
        <v>186383</v>
      </c>
    </row>
    <row r="266" spans="1:56" x14ac:dyDescent="0.25">
      <c r="A266" s="1">
        <v>42979</v>
      </c>
      <c r="B266" s="2">
        <f>VLOOKUP(A266,T!$B$8:$C$95,2,FALSE)</f>
        <v>167.51</v>
      </c>
      <c r="C266">
        <v>99546028</v>
      </c>
      <c r="D266" s="26">
        <v>687809933</v>
      </c>
      <c r="E266" s="17">
        <v>101.9</v>
      </c>
      <c r="F266" s="17">
        <v>91.9</v>
      </c>
      <c r="G266" s="17">
        <v>121.1</v>
      </c>
      <c r="H266" s="17">
        <v>96.6</v>
      </c>
      <c r="I266" s="17">
        <v>53.3</v>
      </c>
      <c r="J266" s="17">
        <v>82.2</v>
      </c>
      <c r="K266" s="17">
        <v>92.4</v>
      </c>
      <c r="L266" s="17">
        <v>95.2</v>
      </c>
      <c r="M266" s="17">
        <v>99.7</v>
      </c>
      <c r="N266" s="17">
        <v>105.6</v>
      </c>
      <c r="O266" s="17">
        <v>99.4</v>
      </c>
      <c r="P266" s="17">
        <v>107.8</v>
      </c>
      <c r="Q266" s="17">
        <v>102.5</v>
      </c>
      <c r="R266" s="17">
        <v>74.400000000000006</v>
      </c>
      <c r="S266" s="17">
        <v>87.2</v>
      </c>
      <c r="T266" s="17">
        <v>81.400000000000006</v>
      </c>
      <c r="U266" s="17">
        <v>84.7</v>
      </c>
      <c r="V266" s="17">
        <v>68.599999999999994</v>
      </c>
      <c r="W266" s="17">
        <v>77.599999999999994</v>
      </c>
      <c r="X266" s="17">
        <v>74.599999999999994</v>
      </c>
      <c r="Y266" s="17">
        <v>79.900000000000006</v>
      </c>
      <c r="Z266" s="17">
        <v>74.5</v>
      </c>
      <c r="AA266" s="17">
        <v>67.2</v>
      </c>
      <c r="AB266" s="17">
        <v>80.3</v>
      </c>
      <c r="AC266" s="17">
        <v>98.5</v>
      </c>
      <c r="AD266">
        <v>7118</v>
      </c>
      <c r="AE266">
        <v>14135</v>
      </c>
      <c r="AF266">
        <v>6422</v>
      </c>
      <c r="AG266">
        <v>11066</v>
      </c>
      <c r="AH266" s="22">
        <v>73.8</v>
      </c>
      <c r="AI266" s="22">
        <v>89.2</v>
      </c>
      <c r="AJ266" s="22">
        <v>86.1</v>
      </c>
      <c r="AK266" s="17">
        <v>82.1</v>
      </c>
      <c r="AL266" s="17">
        <v>95.7</v>
      </c>
      <c r="AM266" s="17">
        <v>76.3</v>
      </c>
      <c r="AN266" s="17">
        <v>76.599999999999994</v>
      </c>
      <c r="AO266" s="17">
        <v>105.1</v>
      </c>
      <c r="AP266" s="17">
        <v>51.7</v>
      </c>
      <c r="AQ266" s="17">
        <v>77.8</v>
      </c>
      <c r="AR266" s="17">
        <v>88.1</v>
      </c>
      <c r="AS266" s="17">
        <v>74.8</v>
      </c>
      <c r="AT266" s="27">
        <v>93.1</v>
      </c>
      <c r="AU266">
        <v>129.13</v>
      </c>
      <c r="AV266">
        <v>157.76</v>
      </c>
      <c r="AW266">
        <v>1018</v>
      </c>
      <c r="AX266" s="22">
        <v>149.05361992631003</v>
      </c>
      <c r="AY266">
        <v>4607252</v>
      </c>
      <c r="AZ266">
        <v>2123318</v>
      </c>
      <c r="BA266">
        <v>5666760</v>
      </c>
      <c r="BB266">
        <v>2064265</v>
      </c>
      <c r="BC266">
        <v>1734572</v>
      </c>
      <c r="BD266">
        <v>178660</v>
      </c>
    </row>
    <row r="267" spans="1:56" x14ac:dyDescent="0.25">
      <c r="A267" s="1">
        <v>43009</v>
      </c>
      <c r="B267">
        <f>B268</f>
        <v>165.35</v>
      </c>
      <c r="C267">
        <v>99546028</v>
      </c>
      <c r="D267" s="26">
        <v>687809933</v>
      </c>
      <c r="E267" s="17">
        <v>103.8</v>
      </c>
      <c r="F267" s="17">
        <v>94</v>
      </c>
      <c r="G267" s="17">
        <v>112.6</v>
      </c>
      <c r="H267" s="17">
        <v>104.5</v>
      </c>
      <c r="I267" s="17">
        <v>43.8</v>
      </c>
      <c r="J267" s="17">
        <v>88.6</v>
      </c>
      <c r="K267" s="17">
        <v>104.3</v>
      </c>
      <c r="L267" s="17">
        <v>104.5</v>
      </c>
      <c r="M267" s="17">
        <v>104.4</v>
      </c>
      <c r="N267" s="17">
        <v>107.1</v>
      </c>
      <c r="O267" s="17">
        <v>99.4</v>
      </c>
      <c r="P267" s="17">
        <v>107.7</v>
      </c>
      <c r="Q267" s="17">
        <v>108</v>
      </c>
      <c r="R267" s="17">
        <v>83.9</v>
      </c>
      <c r="S267" s="17">
        <v>92.7</v>
      </c>
      <c r="T267" s="17">
        <v>83</v>
      </c>
      <c r="U267" s="17">
        <v>91.4</v>
      </c>
      <c r="V267" s="17">
        <v>72.400000000000006</v>
      </c>
      <c r="W267" s="17">
        <v>86.5</v>
      </c>
      <c r="X267" s="17">
        <v>79.2</v>
      </c>
      <c r="Y267" s="17">
        <v>83.1</v>
      </c>
      <c r="Z267" s="17">
        <v>78.599999999999994</v>
      </c>
      <c r="AA267" s="17">
        <v>67.900000000000006</v>
      </c>
      <c r="AB267" s="17">
        <v>88.7</v>
      </c>
      <c r="AC267" s="17">
        <v>102.7</v>
      </c>
      <c r="AD267">
        <v>7316</v>
      </c>
      <c r="AE267">
        <v>14164</v>
      </c>
      <c r="AF267">
        <v>6531</v>
      </c>
      <c r="AG267">
        <v>11119</v>
      </c>
      <c r="AH267" s="22">
        <v>75.7</v>
      </c>
      <c r="AI267" s="22">
        <v>90.9</v>
      </c>
      <c r="AJ267" s="22">
        <v>87.8</v>
      </c>
      <c r="AK267" s="17">
        <v>84.6</v>
      </c>
      <c r="AL267" s="17">
        <v>96.5</v>
      </c>
      <c r="AM267" s="17">
        <v>77.599999999999994</v>
      </c>
      <c r="AN267" s="17">
        <v>78.900000000000006</v>
      </c>
      <c r="AO267" s="17">
        <v>105.3</v>
      </c>
      <c r="AP267" s="17">
        <v>58.7</v>
      </c>
      <c r="AQ267" s="17">
        <v>78.3</v>
      </c>
      <c r="AR267" s="17">
        <v>92.3</v>
      </c>
      <c r="AS267" s="17">
        <v>76.400000000000006</v>
      </c>
      <c r="AT267" s="27">
        <v>95.4</v>
      </c>
      <c r="AU267">
        <v>127.63</v>
      </c>
      <c r="AV267">
        <v>157.24</v>
      </c>
      <c r="AW267">
        <v>997</v>
      </c>
      <c r="AX267" s="22">
        <v>153.43618062409323</v>
      </c>
      <c r="AY267">
        <v>4614880</v>
      </c>
      <c r="AZ267">
        <v>2125858</v>
      </c>
      <c r="BA267">
        <v>5667053</v>
      </c>
      <c r="BB267">
        <v>2068959</v>
      </c>
      <c r="BC267">
        <v>1735414</v>
      </c>
      <c r="BD267">
        <v>185320</v>
      </c>
    </row>
    <row r="268" spans="1:56" x14ac:dyDescent="0.25">
      <c r="A268" s="1">
        <v>43040</v>
      </c>
      <c r="B268">
        <f>B269</f>
        <v>165.35</v>
      </c>
      <c r="C268">
        <v>99546028</v>
      </c>
      <c r="D268" s="26">
        <v>687809933</v>
      </c>
      <c r="E268" s="17">
        <v>100.1</v>
      </c>
      <c r="F268" s="17">
        <v>89.3</v>
      </c>
      <c r="G268" s="17">
        <v>98.8</v>
      </c>
      <c r="H268" s="17">
        <v>104.3</v>
      </c>
      <c r="I268" s="17">
        <v>43.5</v>
      </c>
      <c r="J268" s="17">
        <v>83.5</v>
      </c>
      <c r="K268" s="17">
        <v>96.3</v>
      </c>
      <c r="L268" s="17">
        <v>100.7</v>
      </c>
      <c r="M268" s="17">
        <v>104.4</v>
      </c>
      <c r="N268" s="17">
        <v>108.5</v>
      </c>
      <c r="O268" s="17">
        <v>88.6</v>
      </c>
      <c r="P268" s="17">
        <v>108</v>
      </c>
      <c r="Q268" s="17">
        <v>102.8</v>
      </c>
      <c r="R268" s="17">
        <v>89.6</v>
      </c>
      <c r="S268" s="17">
        <v>91</v>
      </c>
      <c r="T268" s="17">
        <v>80.7</v>
      </c>
      <c r="U268" s="17">
        <v>88.9</v>
      </c>
      <c r="V268" s="17">
        <v>71.900000000000006</v>
      </c>
      <c r="W268" s="17">
        <v>83.7</v>
      </c>
      <c r="X268" s="17">
        <v>78</v>
      </c>
      <c r="Y268" s="17">
        <v>79.599999999999994</v>
      </c>
      <c r="Z268" s="17">
        <v>78.400000000000006</v>
      </c>
      <c r="AA268" s="17">
        <v>68.099999999999994</v>
      </c>
      <c r="AB268" s="17">
        <v>91.9</v>
      </c>
      <c r="AC268" s="17">
        <v>91.4</v>
      </c>
      <c r="AD268">
        <v>7486</v>
      </c>
      <c r="AE268">
        <v>14240</v>
      </c>
      <c r="AF268">
        <v>6403</v>
      </c>
      <c r="AG268">
        <v>11413</v>
      </c>
      <c r="AH268" s="22">
        <v>74.5</v>
      </c>
      <c r="AI268" s="22">
        <v>97.3</v>
      </c>
      <c r="AJ268" s="22">
        <v>92.6</v>
      </c>
      <c r="AK268" s="17">
        <v>80.5</v>
      </c>
      <c r="AL268" s="17">
        <v>99.2</v>
      </c>
      <c r="AM268" s="17">
        <v>88.1</v>
      </c>
      <c r="AN268" s="17">
        <v>99.4</v>
      </c>
      <c r="AO268" s="17">
        <v>106.2</v>
      </c>
      <c r="AP268" s="17">
        <v>66.7</v>
      </c>
      <c r="AQ268" s="17">
        <v>85.7</v>
      </c>
      <c r="AR268" s="17">
        <v>111.2</v>
      </c>
      <c r="AS268" s="17">
        <v>77.599999999999994</v>
      </c>
      <c r="AT268" s="27">
        <v>98.2</v>
      </c>
      <c r="AU268">
        <v>114.56</v>
      </c>
      <c r="AV268">
        <v>150.16</v>
      </c>
      <c r="AW268">
        <v>973</v>
      </c>
      <c r="AX268" s="22">
        <v>145.62161989744695</v>
      </c>
      <c r="AY268">
        <v>4625311</v>
      </c>
      <c r="AZ268">
        <v>2125167</v>
      </c>
      <c r="BA268">
        <v>5658529</v>
      </c>
      <c r="BB268">
        <v>2069825</v>
      </c>
      <c r="BC268">
        <v>1729697</v>
      </c>
      <c r="BD268">
        <v>190037</v>
      </c>
    </row>
    <row r="269" spans="1:56" x14ac:dyDescent="0.25">
      <c r="A269" s="1">
        <v>43070</v>
      </c>
      <c r="B269" s="2">
        <f>VLOOKUP(A269,T!$B$8:$C$95,2,FALSE)</f>
        <v>165.35</v>
      </c>
      <c r="C269">
        <v>99546028</v>
      </c>
      <c r="D269" s="26">
        <v>687809933</v>
      </c>
      <c r="E269" s="17">
        <v>101.3</v>
      </c>
      <c r="F269" s="17">
        <v>78.2</v>
      </c>
      <c r="G269" s="17">
        <v>86.9</v>
      </c>
      <c r="H269" s="17">
        <v>108.5</v>
      </c>
      <c r="I269" s="17">
        <v>41.5</v>
      </c>
      <c r="J269" s="17">
        <v>63.7</v>
      </c>
      <c r="K269" s="17">
        <v>57</v>
      </c>
      <c r="L269" s="17">
        <v>72.599999999999994</v>
      </c>
      <c r="M269" s="17">
        <v>93.5</v>
      </c>
      <c r="N269" s="17">
        <v>111.2</v>
      </c>
      <c r="O269" s="17">
        <v>82</v>
      </c>
      <c r="P269" s="17">
        <v>100.3</v>
      </c>
      <c r="Q269" s="17">
        <v>91.1</v>
      </c>
      <c r="R269" s="17">
        <v>61.6</v>
      </c>
      <c r="S269" s="17">
        <v>82.7</v>
      </c>
      <c r="T269" s="17">
        <v>74.2</v>
      </c>
      <c r="U269" s="17">
        <v>79</v>
      </c>
      <c r="V269" s="17">
        <v>60.7</v>
      </c>
      <c r="W269" s="17">
        <v>61.6</v>
      </c>
      <c r="X269" s="17">
        <v>66.5</v>
      </c>
      <c r="Y269" s="17">
        <v>68.7</v>
      </c>
      <c r="Z269" s="17">
        <v>66.3</v>
      </c>
      <c r="AA269" s="17">
        <v>56.4</v>
      </c>
      <c r="AB269" s="17">
        <v>79.099999999999994</v>
      </c>
      <c r="AC269" s="17">
        <v>82.1</v>
      </c>
      <c r="AD269">
        <v>7628</v>
      </c>
      <c r="AE269">
        <v>13977</v>
      </c>
      <c r="AF269">
        <v>6294</v>
      </c>
      <c r="AG269">
        <v>11389</v>
      </c>
      <c r="AH269" s="22">
        <v>65.3</v>
      </c>
      <c r="AI269" s="22">
        <v>119.5</v>
      </c>
      <c r="AJ269" s="22">
        <v>107.4</v>
      </c>
      <c r="AK269" s="17">
        <v>82.6</v>
      </c>
      <c r="AL269" s="17">
        <v>120.9</v>
      </c>
      <c r="AM269" s="17">
        <v>162.5</v>
      </c>
      <c r="AN269" s="17">
        <v>106.3</v>
      </c>
      <c r="AO269" s="17">
        <v>116.5</v>
      </c>
      <c r="AP269" s="17">
        <v>90.7</v>
      </c>
      <c r="AQ269" s="17">
        <v>97</v>
      </c>
      <c r="AR269" s="17">
        <v>138.80000000000001</v>
      </c>
      <c r="AS269" s="17">
        <v>80.2</v>
      </c>
      <c r="AT269" s="27">
        <v>90</v>
      </c>
      <c r="AU269">
        <v>118.43</v>
      </c>
      <c r="AV269">
        <v>141.13</v>
      </c>
      <c r="AW269">
        <v>863</v>
      </c>
      <c r="AX269" s="22">
        <v>141.51105469627086</v>
      </c>
      <c r="AY269">
        <v>4605877</v>
      </c>
      <c r="AZ269">
        <v>2111637</v>
      </c>
      <c r="BA269">
        <v>5647729</v>
      </c>
      <c r="BB269">
        <v>2066533</v>
      </c>
      <c r="BC269">
        <v>1669295</v>
      </c>
      <c r="BD269">
        <v>213288</v>
      </c>
    </row>
    <row r="270" spans="1:56" x14ac:dyDescent="0.25">
      <c r="B270" s="12"/>
    </row>
    <row r="271" spans="1:56" x14ac:dyDescent="0.25">
      <c r="B271" s="3" t="s">
        <v>2</v>
      </c>
      <c r="C271" s="17" t="s">
        <v>16</v>
      </c>
      <c r="D271" s="17" t="s">
        <v>82</v>
      </c>
      <c r="E271" s="17" t="s">
        <v>62</v>
      </c>
      <c r="F271" s="17" t="s">
        <v>88</v>
      </c>
      <c r="G271" s="17" t="s">
        <v>39</v>
      </c>
      <c r="H271" s="17" t="s">
        <v>40</v>
      </c>
      <c r="I271" s="17" t="s">
        <v>41</v>
      </c>
      <c r="J271" s="17" t="s">
        <v>42</v>
      </c>
      <c r="K271" s="17" t="s">
        <v>43</v>
      </c>
      <c r="L271" s="17" t="s">
        <v>44</v>
      </c>
      <c r="M271" s="17" t="s">
        <v>45</v>
      </c>
      <c r="N271" s="17" t="s">
        <v>46</v>
      </c>
      <c r="O271" s="17" t="s">
        <v>47</v>
      </c>
      <c r="P271" s="17" t="s">
        <v>48</v>
      </c>
      <c r="Q271" s="17" t="s">
        <v>49</v>
      </c>
      <c r="R271" s="17" t="s">
        <v>50</v>
      </c>
      <c r="S271" s="17" t="s">
        <v>51</v>
      </c>
      <c r="T271" s="17" t="s">
        <v>52</v>
      </c>
      <c r="U271" s="17" t="s">
        <v>53</v>
      </c>
      <c r="V271" s="17" t="s">
        <v>54</v>
      </c>
      <c r="W271" s="17" t="s">
        <v>55</v>
      </c>
      <c r="X271" s="17" t="s">
        <v>56</v>
      </c>
      <c r="Y271" s="17" t="s">
        <v>57</v>
      </c>
      <c r="Z271" s="17" t="s">
        <v>58</v>
      </c>
      <c r="AA271" s="17" t="s">
        <v>59</v>
      </c>
      <c r="AB271" s="17" t="s">
        <v>60</v>
      </c>
      <c r="AC271" s="17" t="s">
        <v>61</v>
      </c>
      <c r="AD271" s="19" t="s">
        <v>24</v>
      </c>
      <c r="AE271" s="20" t="s">
        <v>25</v>
      </c>
      <c r="AF271" s="20" t="s">
        <v>26</v>
      </c>
      <c r="AG271" s="20" t="s">
        <v>27</v>
      </c>
      <c r="AH271" s="5" t="s">
        <v>69</v>
      </c>
      <c r="AI271" s="5" t="s">
        <v>93</v>
      </c>
      <c r="AJ271" s="5" t="s">
        <v>91</v>
      </c>
      <c r="AK271" s="5" t="s">
        <v>71</v>
      </c>
      <c r="AL271" s="5" t="s">
        <v>72</v>
      </c>
      <c r="AM271" s="5" t="s">
        <v>73</v>
      </c>
      <c r="AN271" s="5" t="s">
        <v>74</v>
      </c>
      <c r="AO271" s="5" t="s">
        <v>75</v>
      </c>
      <c r="AP271" s="5" t="s">
        <v>76</v>
      </c>
      <c r="AQ271" s="5" t="s">
        <v>77</v>
      </c>
      <c r="AR271" s="5" t="s">
        <v>78</v>
      </c>
      <c r="AS271" s="5" t="s">
        <v>79</v>
      </c>
      <c r="AT271" s="28" t="s">
        <v>81</v>
      </c>
      <c r="AU271" s="6" t="s">
        <v>100</v>
      </c>
      <c r="AV271" s="6" t="s">
        <v>101</v>
      </c>
      <c r="AW271" s="32" t="s">
        <v>32</v>
      </c>
      <c r="AX271" s="17" t="s">
        <v>113</v>
      </c>
      <c r="AY271" s="17" t="s">
        <v>108</v>
      </c>
      <c r="AZ271" s="17" t="s">
        <v>109</v>
      </c>
      <c r="BA271" s="17" t="s">
        <v>110</v>
      </c>
      <c r="BB271" s="17" t="s">
        <v>17</v>
      </c>
      <c r="BC271" s="17" t="s">
        <v>19</v>
      </c>
      <c r="BD271" s="17" t="s">
        <v>115</v>
      </c>
    </row>
    <row r="272" spans="1:56" ht="92.25" customHeight="1" x14ac:dyDescent="0.25">
      <c r="B272" s="12"/>
      <c r="AD272"/>
      <c r="AE272"/>
      <c r="AF272"/>
      <c r="AG272"/>
    </row>
    <row r="273" spans="1:2" x14ac:dyDescent="0.25">
      <c r="B273" s="13"/>
    </row>
    <row r="274" spans="1:2" customFormat="1" x14ac:dyDescent="0.25">
      <c r="A274" s="16"/>
      <c r="B274" s="17"/>
    </row>
    <row r="276" spans="1:2" customFormat="1" x14ac:dyDescent="0.25">
      <c r="B276" s="12"/>
    </row>
    <row r="277" spans="1:2" customFormat="1" x14ac:dyDescent="0.25">
      <c r="B277" s="13"/>
    </row>
    <row r="278" spans="1:2" customFormat="1" x14ac:dyDescent="0.25">
      <c r="B278" s="12"/>
    </row>
    <row r="279" spans="1:2" customFormat="1" x14ac:dyDescent="0.25">
      <c r="B279" s="12"/>
    </row>
    <row r="280" spans="1:2" customFormat="1" x14ac:dyDescent="0.25">
      <c r="B280" s="13"/>
    </row>
    <row r="281" spans="1:2" customFormat="1" x14ac:dyDescent="0.25">
      <c r="B281" s="12"/>
    </row>
    <row r="282" spans="1:2" customFormat="1" x14ac:dyDescent="0.25">
      <c r="B282" s="12"/>
    </row>
    <row r="283" spans="1:2" customFormat="1" x14ac:dyDescent="0.25">
      <c r="B283" s="13"/>
    </row>
    <row r="284" spans="1:2" customFormat="1" x14ac:dyDescent="0.25">
      <c r="B284" s="12"/>
    </row>
    <row r="285" spans="1:2" customFormat="1" x14ac:dyDescent="0.25">
      <c r="B285" s="12"/>
    </row>
    <row r="286" spans="1:2" customFormat="1" x14ac:dyDescent="0.25">
      <c r="B286" s="13"/>
    </row>
    <row r="287" spans="1:2" customFormat="1" x14ac:dyDescent="0.25">
      <c r="B287" s="12"/>
    </row>
    <row r="288" spans="1:2" customFormat="1" x14ac:dyDescent="0.25">
      <c r="B288" s="12"/>
    </row>
    <row r="289" spans="2:2" customFormat="1" x14ac:dyDescent="0.25">
      <c r="B289" s="13"/>
    </row>
    <row r="290" spans="2:2" customFormat="1" x14ac:dyDescent="0.25">
      <c r="B290" s="12"/>
    </row>
    <row r="291" spans="2:2" customFormat="1" x14ac:dyDescent="0.25">
      <c r="B291" s="12"/>
    </row>
    <row r="292" spans="2:2" customFormat="1" x14ac:dyDescent="0.25">
      <c r="B292" s="13"/>
    </row>
    <row r="293" spans="2:2" customFormat="1" x14ac:dyDescent="0.25">
      <c r="B293" s="12"/>
    </row>
    <row r="294" spans="2:2" customFormat="1" x14ac:dyDescent="0.25">
      <c r="B294" s="12"/>
    </row>
    <row r="295" spans="2:2" customFormat="1" x14ac:dyDescent="0.25">
      <c r="B295" s="13"/>
    </row>
    <row r="296" spans="2:2" customFormat="1" x14ac:dyDescent="0.25">
      <c r="B296" s="12"/>
    </row>
    <row r="297" spans="2:2" customFormat="1" x14ac:dyDescent="0.25">
      <c r="B297" s="12"/>
    </row>
    <row r="298" spans="2:2" customFormat="1" x14ac:dyDescent="0.25">
      <c r="B298" s="13"/>
    </row>
    <row r="299" spans="2:2" customFormat="1" x14ac:dyDescent="0.25">
      <c r="B299" s="12"/>
    </row>
    <row r="300" spans="2:2" customFormat="1" x14ac:dyDescent="0.25">
      <c r="B300" s="12"/>
    </row>
    <row r="301" spans="2:2" customFormat="1" x14ac:dyDescent="0.25">
      <c r="B301" s="13"/>
    </row>
    <row r="302" spans="2:2" customFormat="1" x14ac:dyDescent="0.25">
      <c r="B302" s="12"/>
    </row>
    <row r="303" spans="2:2" customFormat="1" x14ac:dyDescent="0.25">
      <c r="B303" s="12"/>
    </row>
    <row r="304" spans="2:2" customFormat="1" x14ac:dyDescent="0.25">
      <c r="B304" s="12"/>
    </row>
    <row r="305" spans="2:2" customFormat="1" x14ac:dyDescent="0.25">
      <c r="B305" s="12"/>
    </row>
    <row r="306" spans="2:2" customFormat="1" x14ac:dyDescent="0.25">
      <c r="B306" s="12"/>
    </row>
    <row r="307" spans="2:2" customFormat="1" x14ac:dyDescent="0.25">
      <c r="B307" s="12"/>
    </row>
    <row r="308" spans="2:2" customFormat="1" x14ac:dyDescent="0.25">
      <c r="B308" s="12"/>
    </row>
    <row r="309" spans="2:2" customFormat="1" x14ac:dyDescent="0.25">
      <c r="B309" s="12"/>
    </row>
    <row r="310" spans="2:2" customFormat="1" x14ac:dyDescent="0.25">
      <c r="B310" s="12"/>
    </row>
    <row r="311" spans="2:2" customFormat="1" x14ac:dyDescent="0.25">
      <c r="B311" s="12"/>
    </row>
    <row r="312" spans="2:2" customFormat="1" x14ac:dyDescent="0.25">
      <c r="B312" s="12"/>
    </row>
    <row r="313" spans="2:2" customFormat="1" x14ac:dyDescent="0.25">
      <c r="B313" s="12"/>
    </row>
    <row r="314" spans="2:2" customFormat="1" x14ac:dyDescent="0.25">
      <c r="B314" s="12"/>
    </row>
    <row r="315" spans="2:2" customFormat="1" x14ac:dyDescent="0.25">
      <c r="B315" s="12"/>
    </row>
    <row r="316" spans="2:2" customFormat="1" x14ac:dyDescent="0.25">
      <c r="B316" s="12"/>
    </row>
    <row r="317" spans="2:2" customFormat="1" x14ac:dyDescent="0.25">
      <c r="B317" s="12"/>
    </row>
    <row r="318" spans="2:2" customFormat="1" x14ac:dyDescent="0.25">
      <c r="B318" s="12"/>
    </row>
    <row r="319" spans="2:2" customFormat="1" x14ac:dyDescent="0.25">
      <c r="B319" s="12"/>
    </row>
    <row r="320" spans="2:2" customFormat="1" x14ac:dyDescent="0.25">
      <c r="B320" s="12"/>
    </row>
    <row r="321" spans="2:2" customFormat="1" x14ac:dyDescent="0.25">
      <c r="B321" s="12"/>
    </row>
    <row r="322" spans="2:2" customFormat="1" x14ac:dyDescent="0.25">
      <c r="B322" s="12"/>
    </row>
    <row r="323" spans="2:2" customFormat="1" x14ac:dyDescent="0.25">
      <c r="B323" s="12"/>
    </row>
    <row r="324" spans="2:2" customFormat="1" x14ac:dyDescent="0.25">
      <c r="B324" s="12"/>
    </row>
    <row r="325" spans="2:2" customFormat="1" x14ac:dyDescent="0.25">
      <c r="B325" s="12"/>
    </row>
    <row r="326" spans="2:2" customFormat="1" x14ac:dyDescent="0.25">
      <c r="B326" s="12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current!AX6:AX269</xm:f>
              <xm:sqref>AX272</xm:sqref>
            </x14:sparkline>
            <x14:sparkline>
              <xm:f>current!AY6:AY269</xm:f>
              <xm:sqref>AY272</xm:sqref>
            </x14:sparkline>
            <x14:sparkline>
              <xm:f>current!AZ6:AZ269</xm:f>
              <xm:sqref>AZ272</xm:sqref>
            </x14:sparkline>
            <x14:sparkline>
              <xm:f>current!BA6:BA269</xm:f>
              <xm:sqref>BA272</xm:sqref>
            </x14:sparkline>
            <x14:sparkline>
              <xm:f>current!BB6:BB269</xm:f>
              <xm:sqref>BB272</xm:sqref>
            </x14:sparkline>
            <x14:sparkline>
              <xm:f>current!BC6:BC269</xm:f>
              <xm:sqref>BC272</xm:sqref>
            </x14:sparkline>
            <x14:sparkline>
              <xm:f>current!BD6:BD269</xm:f>
              <xm:sqref>BD272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current!B18:B269</xm:f>
              <xm:sqref>B272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current!C6:C269</xm:f>
              <xm:sqref>C272</xm:sqref>
            </x14:sparkline>
            <x14:sparkline>
              <xm:f>current!D6:D269</xm:f>
              <xm:sqref>D272</xm:sqref>
            </x14:sparkline>
            <x14:sparkline>
              <xm:f>current!E6:E269</xm:f>
              <xm:sqref>E272</xm:sqref>
            </x14:sparkline>
            <x14:sparkline>
              <xm:f>current!F6:F269</xm:f>
              <xm:sqref>F272</xm:sqref>
            </x14:sparkline>
            <x14:sparkline>
              <xm:f>current!G6:G269</xm:f>
              <xm:sqref>G272</xm:sqref>
            </x14:sparkline>
            <x14:sparkline>
              <xm:f>current!H6:H269</xm:f>
              <xm:sqref>H272</xm:sqref>
            </x14:sparkline>
            <x14:sparkline>
              <xm:f>current!I6:I269</xm:f>
              <xm:sqref>I272</xm:sqref>
            </x14:sparkline>
            <x14:sparkline>
              <xm:f>current!J6:J269</xm:f>
              <xm:sqref>J272</xm:sqref>
            </x14:sparkline>
            <x14:sparkline>
              <xm:f>current!K6:K269</xm:f>
              <xm:sqref>K272</xm:sqref>
            </x14:sparkline>
            <x14:sparkline>
              <xm:f>current!L6:L269</xm:f>
              <xm:sqref>L272</xm:sqref>
            </x14:sparkline>
            <x14:sparkline>
              <xm:f>current!M6:M269</xm:f>
              <xm:sqref>M272</xm:sqref>
            </x14:sparkline>
            <x14:sparkline>
              <xm:f>current!N6:N269</xm:f>
              <xm:sqref>N272</xm:sqref>
            </x14:sparkline>
            <x14:sparkline>
              <xm:f>current!O6:O269</xm:f>
              <xm:sqref>O272</xm:sqref>
            </x14:sparkline>
            <x14:sparkline>
              <xm:f>current!P6:P269</xm:f>
              <xm:sqref>P272</xm:sqref>
            </x14:sparkline>
            <x14:sparkline>
              <xm:f>current!Q6:Q269</xm:f>
              <xm:sqref>Q272</xm:sqref>
            </x14:sparkline>
            <x14:sparkline>
              <xm:f>current!R6:R269</xm:f>
              <xm:sqref>R272</xm:sqref>
            </x14:sparkline>
            <x14:sparkline>
              <xm:f>current!S6:S269</xm:f>
              <xm:sqref>S272</xm:sqref>
            </x14:sparkline>
            <x14:sparkline>
              <xm:f>current!T6:T269</xm:f>
              <xm:sqref>T272</xm:sqref>
            </x14:sparkline>
            <x14:sparkline>
              <xm:f>current!U6:U269</xm:f>
              <xm:sqref>U272</xm:sqref>
            </x14:sparkline>
            <x14:sparkline>
              <xm:f>current!V6:V269</xm:f>
              <xm:sqref>V272</xm:sqref>
            </x14:sparkline>
            <x14:sparkline>
              <xm:f>current!W6:W269</xm:f>
              <xm:sqref>W272</xm:sqref>
            </x14:sparkline>
            <x14:sparkline>
              <xm:f>current!X6:X269</xm:f>
              <xm:sqref>X272</xm:sqref>
            </x14:sparkline>
            <x14:sparkline>
              <xm:f>current!Y6:Y269</xm:f>
              <xm:sqref>Y272</xm:sqref>
            </x14:sparkline>
            <x14:sparkline>
              <xm:f>current!Z6:Z269</xm:f>
              <xm:sqref>Z272</xm:sqref>
            </x14:sparkline>
            <x14:sparkline>
              <xm:f>current!AA6:AA269</xm:f>
              <xm:sqref>AA272</xm:sqref>
            </x14:sparkline>
            <x14:sparkline>
              <xm:f>current!AB6:AB269</xm:f>
              <xm:sqref>AB272</xm:sqref>
            </x14:sparkline>
            <x14:sparkline>
              <xm:f>current!AC6:AC269</xm:f>
              <xm:sqref>AC272</xm:sqref>
            </x14:sparkline>
            <x14:sparkline>
              <xm:f>current!AD6:AD269</xm:f>
              <xm:sqref>AD272</xm:sqref>
            </x14:sparkline>
            <x14:sparkline>
              <xm:f>current!AE6:AE269</xm:f>
              <xm:sqref>AE272</xm:sqref>
            </x14:sparkline>
            <x14:sparkline>
              <xm:f>current!AF6:AF269</xm:f>
              <xm:sqref>AF272</xm:sqref>
            </x14:sparkline>
            <x14:sparkline>
              <xm:f>current!AG6:AG269</xm:f>
              <xm:sqref>AG272</xm:sqref>
            </x14:sparkline>
            <x14:sparkline>
              <xm:f>current!AH6:AH269</xm:f>
              <xm:sqref>AH272</xm:sqref>
            </x14:sparkline>
            <x14:sparkline>
              <xm:f>current!AI6:AI269</xm:f>
              <xm:sqref>AI272</xm:sqref>
            </x14:sparkline>
            <x14:sparkline>
              <xm:f>current!AJ6:AJ269</xm:f>
              <xm:sqref>AJ272</xm:sqref>
            </x14:sparkline>
            <x14:sparkline>
              <xm:f>current!AK6:AK269</xm:f>
              <xm:sqref>AK272</xm:sqref>
            </x14:sparkline>
            <x14:sparkline>
              <xm:f>current!AL6:AL269</xm:f>
              <xm:sqref>AL272</xm:sqref>
            </x14:sparkline>
            <x14:sparkline>
              <xm:f>current!AM6:AM269</xm:f>
              <xm:sqref>AM272</xm:sqref>
            </x14:sparkline>
            <x14:sparkline>
              <xm:f>current!AN6:AN269</xm:f>
              <xm:sqref>AN272</xm:sqref>
            </x14:sparkline>
            <x14:sparkline>
              <xm:f>current!AO6:AO269</xm:f>
              <xm:sqref>AO272</xm:sqref>
            </x14:sparkline>
            <x14:sparkline>
              <xm:f>current!AP6:AP269</xm:f>
              <xm:sqref>AP272</xm:sqref>
            </x14:sparkline>
            <x14:sparkline>
              <xm:f>current!AQ6:AQ269</xm:f>
              <xm:sqref>AQ272</xm:sqref>
            </x14:sparkline>
            <x14:sparkline>
              <xm:f>current!AR6:AR269</xm:f>
              <xm:sqref>AR272</xm:sqref>
            </x14:sparkline>
            <x14:sparkline>
              <xm:f>current!AS6:AS269</xm:f>
              <xm:sqref>AS272</xm:sqref>
            </x14:sparkline>
            <x14:sparkline>
              <xm:f>current!AT6:AT269</xm:f>
              <xm:sqref>AT272</xm:sqref>
            </x14:sparkline>
            <x14:sparkline>
              <xm:f>current!AU6:AU269</xm:f>
              <xm:sqref>AU272</xm:sqref>
            </x14:sparkline>
            <x14:sparkline>
              <xm:f>current!AV6:AV269</xm:f>
              <xm:sqref>AV272</xm:sqref>
            </x14:sparkline>
            <x14:sparkline>
              <xm:f>current!AW6:AW269</xm:f>
              <xm:sqref>AW272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22"/>
  <sheetViews>
    <sheetView workbookViewId="0">
      <pane xSplit="1" ySplit="5" topLeftCell="B257" activePane="bottomRight" state="frozen"/>
      <selection pane="topRight" activeCell="B1" sqref="B1"/>
      <selection pane="bottomLeft" activeCell="A6" sqref="A6"/>
      <selection pane="bottomRight" activeCell="C275" sqref="C275"/>
    </sheetView>
  </sheetViews>
  <sheetFormatPr defaultRowHeight="15" x14ac:dyDescent="0.25"/>
  <cols>
    <col min="1" max="1" width="13.140625" style="17" customWidth="1"/>
    <col min="2" max="2" width="17" style="17" customWidth="1"/>
    <col min="3" max="46" width="16" style="12" customWidth="1"/>
    <col min="47" max="49" width="16" style="17" customWidth="1"/>
    <col min="50" max="56" width="16.42578125" style="17" customWidth="1"/>
    <col min="57" max="16384" width="9.140625" style="17"/>
  </cols>
  <sheetData>
    <row r="1" spans="1:56" x14ac:dyDescent="0.25">
      <c r="A1" s="14" t="s">
        <v>8</v>
      </c>
      <c r="B1" s="3" t="s">
        <v>2</v>
      </c>
      <c r="C1" s="12" t="s">
        <v>36</v>
      </c>
      <c r="D1" s="12" t="s">
        <v>36</v>
      </c>
      <c r="E1" s="12" t="s">
        <v>37</v>
      </c>
      <c r="F1" s="12" t="s">
        <v>63</v>
      </c>
      <c r="G1" s="12" t="s">
        <v>63</v>
      </c>
      <c r="H1" s="12" t="s">
        <v>63</v>
      </c>
      <c r="I1" s="12" t="s">
        <v>63</v>
      </c>
      <c r="J1" s="12" t="s">
        <v>63</v>
      </c>
      <c r="K1" s="12" t="s">
        <v>63</v>
      </c>
      <c r="L1" s="12" t="s">
        <v>63</v>
      </c>
      <c r="M1" s="12" t="s">
        <v>63</v>
      </c>
      <c r="N1" s="12" t="s">
        <v>63</v>
      </c>
      <c r="O1" s="12" t="s">
        <v>63</v>
      </c>
      <c r="P1" s="12" t="s">
        <v>63</v>
      </c>
      <c r="Q1" s="12" t="s">
        <v>63</v>
      </c>
      <c r="R1" s="12" t="s">
        <v>63</v>
      </c>
      <c r="S1" s="12" t="s">
        <v>63</v>
      </c>
      <c r="T1" s="12" t="s">
        <v>63</v>
      </c>
      <c r="U1" s="12" t="s">
        <v>63</v>
      </c>
      <c r="V1" s="12" t="s">
        <v>63</v>
      </c>
      <c r="W1" s="12" t="s">
        <v>63</v>
      </c>
      <c r="X1" s="12" t="s">
        <v>63</v>
      </c>
      <c r="Y1" s="12" t="s">
        <v>63</v>
      </c>
      <c r="Z1" s="12" t="s">
        <v>63</v>
      </c>
      <c r="AA1" s="12" t="s">
        <v>63</v>
      </c>
      <c r="AB1" s="12" t="s">
        <v>63</v>
      </c>
      <c r="AC1" s="12" t="s">
        <v>63</v>
      </c>
      <c r="AD1" s="12" t="s">
        <v>65</v>
      </c>
      <c r="AE1" s="12" t="s">
        <v>65</v>
      </c>
      <c r="AF1" s="12" t="s">
        <v>65</v>
      </c>
      <c r="AG1" s="12" t="s">
        <v>65</v>
      </c>
      <c r="AH1" s="12" t="s">
        <v>66</v>
      </c>
      <c r="AI1" s="12" t="s">
        <v>68</v>
      </c>
      <c r="AJ1" s="12" t="s">
        <v>68</v>
      </c>
      <c r="AK1" s="12" t="s">
        <v>68</v>
      </c>
      <c r="AL1" s="12" t="s">
        <v>68</v>
      </c>
      <c r="AM1" s="12" t="s">
        <v>68</v>
      </c>
      <c r="AN1" s="12" t="s">
        <v>68</v>
      </c>
      <c r="AO1" s="12" t="s">
        <v>68</v>
      </c>
      <c r="AP1" s="12" t="s">
        <v>68</v>
      </c>
      <c r="AQ1" s="12" t="s">
        <v>68</v>
      </c>
      <c r="AR1" s="12" t="s">
        <v>68</v>
      </c>
      <c r="AS1" s="12" t="s">
        <v>68</v>
      </c>
      <c r="AT1" s="12" t="s">
        <v>68</v>
      </c>
      <c r="AU1" s="18" t="s">
        <v>99</v>
      </c>
      <c r="AV1" s="18" t="s">
        <v>99</v>
      </c>
      <c r="AW1" s="18" t="s">
        <v>99</v>
      </c>
      <c r="AX1" s="18" t="s">
        <v>99</v>
      </c>
      <c r="AY1" s="18" t="s">
        <v>99</v>
      </c>
      <c r="AZ1" s="18" t="s">
        <v>99</v>
      </c>
      <c r="BA1" s="18" t="s">
        <v>99</v>
      </c>
      <c r="BB1" s="18" t="s">
        <v>99</v>
      </c>
      <c r="BC1" s="18" t="s">
        <v>99</v>
      </c>
      <c r="BD1" s="18" t="s">
        <v>99</v>
      </c>
    </row>
    <row r="2" spans="1:56" x14ac:dyDescent="0.25">
      <c r="A2" s="14" t="s">
        <v>9</v>
      </c>
      <c r="B2" s="15" t="s">
        <v>15</v>
      </c>
      <c r="C2" s="12" t="s">
        <v>16</v>
      </c>
      <c r="D2" s="12" t="s">
        <v>82</v>
      </c>
      <c r="E2" s="12" t="s">
        <v>83</v>
      </c>
      <c r="F2" s="12" t="s">
        <v>88</v>
      </c>
      <c r="G2" s="12" t="s">
        <v>84</v>
      </c>
      <c r="H2" s="12" t="s">
        <v>40</v>
      </c>
      <c r="I2" s="12" t="s">
        <v>41</v>
      </c>
      <c r="J2" s="12" t="s">
        <v>42</v>
      </c>
      <c r="K2" s="12" t="s">
        <v>43</v>
      </c>
      <c r="L2" s="12" t="s">
        <v>44</v>
      </c>
      <c r="M2" s="12" t="s">
        <v>45</v>
      </c>
      <c r="N2" s="12" t="s">
        <v>46</v>
      </c>
      <c r="O2" s="12" t="s">
        <v>47</v>
      </c>
      <c r="P2" s="12" t="s">
        <v>48</v>
      </c>
      <c r="Q2" s="12" t="s">
        <v>49</v>
      </c>
      <c r="R2" s="12" t="s">
        <v>50</v>
      </c>
      <c r="S2" s="12" t="s">
        <v>51</v>
      </c>
      <c r="T2" s="12" t="s">
        <v>52</v>
      </c>
      <c r="U2" s="12" t="s">
        <v>53</v>
      </c>
      <c r="V2" s="12" t="s">
        <v>54</v>
      </c>
      <c r="W2" s="12" t="s">
        <v>55</v>
      </c>
      <c r="X2" s="12" t="s">
        <v>56</v>
      </c>
      <c r="Y2" s="12" t="s">
        <v>57</v>
      </c>
      <c r="Z2" s="12" t="s">
        <v>58</v>
      </c>
      <c r="AA2" s="12" t="s">
        <v>59</v>
      </c>
      <c r="AB2" s="12" t="s">
        <v>60</v>
      </c>
      <c r="AC2" s="12" t="s">
        <v>61</v>
      </c>
      <c r="AD2" s="19" t="s">
        <v>24</v>
      </c>
      <c r="AE2" s="20" t="s">
        <v>25</v>
      </c>
      <c r="AF2" s="20" t="s">
        <v>26</v>
      </c>
      <c r="AG2" s="20" t="s">
        <v>27</v>
      </c>
      <c r="AH2" s="5" t="s">
        <v>69</v>
      </c>
      <c r="AI2" s="5" t="s">
        <v>93</v>
      </c>
      <c r="AJ2" s="5" t="s">
        <v>91</v>
      </c>
      <c r="AK2" s="5" t="s">
        <v>71</v>
      </c>
      <c r="AL2" s="5" t="s">
        <v>72</v>
      </c>
      <c r="AM2" s="5" t="s">
        <v>73</v>
      </c>
      <c r="AN2" s="5" t="s">
        <v>74</v>
      </c>
      <c r="AO2" s="5" t="s">
        <v>75</v>
      </c>
      <c r="AP2" s="5" t="s">
        <v>76</v>
      </c>
      <c r="AQ2" s="5" t="s">
        <v>77</v>
      </c>
      <c r="AR2" s="5" t="s">
        <v>78</v>
      </c>
      <c r="AS2" s="5" t="s">
        <v>79</v>
      </c>
      <c r="AT2" s="5" t="s">
        <v>81</v>
      </c>
      <c r="AU2" s="6" t="s">
        <v>100</v>
      </c>
      <c r="AV2" s="6" t="s">
        <v>101</v>
      </c>
      <c r="AW2" s="32" t="s">
        <v>32</v>
      </c>
      <c r="AX2" s="17" t="s">
        <v>113</v>
      </c>
      <c r="AY2" s="17" t="s">
        <v>108</v>
      </c>
      <c r="AZ2" s="17" t="s">
        <v>109</v>
      </c>
      <c r="BA2" s="17" t="s">
        <v>110</v>
      </c>
      <c r="BB2" s="17" t="s">
        <v>17</v>
      </c>
      <c r="BC2" s="17" t="s">
        <v>19</v>
      </c>
      <c r="BD2" s="17" t="s">
        <v>115</v>
      </c>
    </row>
    <row r="3" spans="1:56" x14ac:dyDescent="0.25">
      <c r="A3" s="14" t="s">
        <v>10</v>
      </c>
      <c r="B3" s="3" t="s">
        <v>12</v>
      </c>
      <c r="C3" s="36" t="s">
        <v>34</v>
      </c>
      <c r="D3" s="36" t="s">
        <v>34</v>
      </c>
      <c r="E3" s="36" t="s">
        <v>35</v>
      </c>
      <c r="F3" s="36" t="s">
        <v>35</v>
      </c>
      <c r="G3" s="36" t="s">
        <v>35</v>
      </c>
      <c r="H3" s="36" t="s">
        <v>35</v>
      </c>
      <c r="I3" s="36" t="s">
        <v>35</v>
      </c>
      <c r="J3" s="36" t="s">
        <v>35</v>
      </c>
      <c r="K3" s="36" t="s">
        <v>35</v>
      </c>
      <c r="L3" s="36" t="s">
        <v>35</v>
      </c>
      <c r="M3" s="36" t="s">
        <v>35</v>
      </c>
      <c r="N3" s="36" t="s">
        <v>35</v>
      </c>
      <c r="O3" s="36" t="s">
        <v>35</v>
      </c>
      <c r="P3" s="36" t="s">
        <v>35</v>
      </c>
      <c r="Q3" s="36" t="s">
        <v>35</v>
      </c>
      <c r="R3" s="36" t="s">
        <v>35</v>
      </c>
      <c r="S3" s="36" t="s">
        <v>35</v>
      </c>
      <c r="T3" s="36" t="s">
        <v>35</v>
      </c>
      <c r="U3" s="36" t="s">
        <v>35</v>
      </c>
      <c r="V3" s="36" t="s">
        <v>35</v>
      </c>
      <c r="W3" s="36" t="s">
        <v>35</v>
      </c>
      <c r="X3" s="36" t="s">
        <v>35</v>
      </c>
      <c r="Y3" s="36" t="s">
        <v>35</v>
      </c>
      <c r="Z3" s="36" t="s">
        <v>35</v>
      </c>
      <c r="AA3" s="36" t="s">
        <v>35</v>
      </c>
      <c r="AB3" s="36" t="s">
        <v>35</v>
      </c>
      <c r="AC3" s="36" t="s">
        <v>35</v>
      </c>
      <c r="AD3" s="36" t="s">
        <v>34</v>
      </c>
      <c r="AE3" s="36" t="s">
        <v>34</v>
      </c>
      <c r="AF3" s="36" t="s">
        <v>34</v>
      </c>
      <c r="AG3" s="36" t="s">
        <v>34</v>
      </c>
      <c r="AH3" s="36" t="s">
        <v>35</v>
      </c>
      <c r="AI3" s="36" t="s">
        <v>86</v>
      </c>
      <c r="AJ3" s="36" t="s">
        <v>86</v>
      </c>
      <c r="AK3" s="36" t="s">
        <v>86</v>
      </c>
      <c r="AL3" s="36" t="s">
        <v>86</v>
      </c>
      <c r="AM3" s="36" t="s">
        <v>86</v>
      </c>
      <c r="AN3" s="36" t="s">
        <v>86</v>
      </c>
      <c r="AO3" s="36" t="s">
        <v>86</v>
      </c>
      <c r="AP3" s="36" t="s">
        <v>86</v>
      </c>
      <c r="AQ3" s="36" t="s">
        <v>86</v>
      </c>
      <c r="AR3" s="36" t="s">
        <v>86</v>
      </c>
      <c r="AS3" s="36" t="s">
        <v>86</v>
      </c>
      <c r="AT3" s="36" t="s">
        <v>86</v>
      </c>
      <c r="AU3" s="24" t="s">
        <v>102</v>
      </c>
      <c r="AV3" s="24" t="s">
        <v>102</v>
      </c>
      <c r="AW3" s="24" t="s">
        <v>34</v>
      </c>
      <c r="AX3" s="24" t="s">
        <v>112</v>
      </c>
      <c r="AY3" s="24" t="s">
        <v>34</v>
      </c>
      <c r="AZ3" s="24" t="s">
        <v>34</v>
      </c>
      <c r="BA3" s="24" t="s">
        <v>34</v>
      </c>
      <c r="BB3" s="24" t="s">
        <v>34</v>
      </c>
      <c r="BC3" s="24" t="s">
        <v>34</v>
      </c>
      <c r="BD3" s="24" t="s">
        <v>119</v>
      </c>
    </row>
    <row r="4" spans="1:56" x14ac:dyDescent="0.25">
      <c r="A4" s="14" t="s">
        <v>11</v>
      </c>
      <c r="B4" s="3" t="s">
        <v>4</v>
      </c>
      <c r="C4" s="12" t="s">
        <v>21</v>
      </c>
      <c r="D4" s="12" t="s">
        <v>21</v>
      </c>
      <c r="E4" s="5" t="s">
        <v>38</v>
      </c>
      <c r="F4" s="5" t="s">
        <v>38</v>
      </c>
      <c r="G4" s="5" t="s">
        <v>38</v>
      </c>
      <c r="H4" s="5" t="s">
        <v>38</v>
      </c>
      <c r="I4" s="5" t="s">
        <v>38</v>
      </c>
      <c r="J4" s="5" t="s">
        <v>38</v>
      </c>
      <c r="K4" s="5" t="s">
        <v>38</v>
      </c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 t="s">
        <v>38</v>
      </c>
      <c r="AA4" s="5" t="s">
        <v>38</v>
      </c>
      <c r="AB4" s="5" t="s">
        <v>38</v>
      </c>
      <c r="AC4" s="5" t="s">
        <v>38</v>
      </c>
      <c r="AD4" s="12" t="s">
        <v>33</v>
      </c>
      <c r="AE4" s="12" t="s">
        <v>33</v>
      </c>
      <c r="AF4" s="12" t="s">
        <v>33</v>
      </c>
      <c r="AG4" s="12" t="s">
        <v>33</v>
      </c>
      <c r="AH4" s="5" t="s">
        <v>6</v>
      </c>
      <c r="AI4" s="5" t="s">
        <v>92</v>
      </c>
      <c r="AJ4" s="5" t="s">
        <v>89</v>
      </c>
      <c r="AK4" s="5" t="s">
        <v>85</v>
      </c>
      <c r="AL4" s="5" t="s">
        <v>85</v>
      </c>
      <c r="AM4" s="5" t="s">
        <v>85</v>
      </c>
      <c r="AN4" s="5" t="s">
        <v>85</v>
      </c>
      <c r="AO4" s="5" t="s">
        <v>85</v>
      </c>
      <c r="AP4" s="5" t="s">
        <v>85</v>
      </c>
      <c r="AQ4" s="5" t="s">
        <v>85</v>
      </c>
      <c r="AR4" s="5" t="s">
        <v>85</v>
      </c>
      <c r="AS4" s="5" t="s">
        <v>87</v>
      </c>
      <c r="AT4" s="5" t="s">
        <v>87</v>
      </c>
      <c r="AU4" s="18" t="s">
        <v>5</v>
      </c>
      <c r="AV4" s="18" t="s">
        <v>5</v>
      </c>
      <c r="AW4" s="21" t="s">
        <v>28</v>
      </c>
      <c r="AX4" s="17" t="s">
        <v>114</v>
      </c>
      <c r="AY4" s="17" t="s">
        <v>111</v>
      </c>
      <c r="AZ4" s="17" t="s">
        <v>111</v>
      </c>
      <c r="BA4" s="17" t="s">
        <v>111</v>
      </c>
      <c r="BB4" s="17" t="s">
        <v>111</v>
      </c>
      <c r="BC4" s="17" t="s">
        <v>111</v>
      </c>
      <c r="BD4" s="17" t="s">
        <v>120</v>
      </c>
    </row>
    <row r="5" spans="1:56" x14ac:dyDescent="0.25">
      <c r="A5" s="14"/>
      <c r="B5" s="3" t="s">
        <v>3</v>
      </c>
      <c r="C5" s="12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I5" s="12" t="s">
        <v>3</v>
      </c>
      <c r="J5" s="12" t="s">
        <v>3</v>
      </c>
      <c r="K5" s="12" t="s">
        <v>3</v>
      </c>
      <c r="L5" s="12" t="s">
        <v>3</v>
      </c>
      <c r="M5" s="12" t="s">
        <v>3</v>
      </c>
      <c r="N5" s="12" t="s">
        <v>3</v>
      </c>
      <c r="O5" s="12" t="s">
        <v>3</v>
      </c>
      <c r="P5" s="12" t="s">
        <v>3</v>
      </c>
      <c r="Q5" s="12" t="s">
        <v>3</v>
      </c>
      <c r="R5" s="12" t="s">
        <v>3</v>
      </c>
      <c r="S5" s="12" t="s">
        <v>3</v>
      </c>
      <c r="T5" s="12" t="s">
        <v>3</v>
      </c>
      <c r="U5" s="12" t="s">
        <v>3</v>
      </c>
      <c r="V5" s="12" t="s">
        <v>3</v>
      </c>
      <c r="W5" s="12" t="s">
        <v>3</v>
      </c>
      <c r="X5" s="12" t="s">
        <v>3</v>
      </c>
      <c r="Y5" s="12" t="s">
        <v>3</v>
      </c>
      <c r="Z5" s="12" t="s">
        <v>3</v>
      </c>
      <c r="AA5" s="12" t="s">
        <v>3</v>
      </c>
      <c r="AB5" s="12" t="s">
        <v>3</v>
      </c>
      <c r="AC5" s="12" t="s">
        <v>3</v>
      </c>
      <c r="AD5" s="12" t="s">
        <v>23</v>
      </c>
      <c r="AE5" s="12" t="s">
        <v>23</v>
      </c>
      <c r="AF5" s="12" t="s">
        <v>23</v>
      </c>
      <c r="AG5" s="12" t="s">
        <v>23</v>
      </c>
      <c r="AH5" s="12" t="s">
        <v>3</v>
      </c>
      <c r="AI5" s="12" t="s">
        <v>3</v>
      </c>
      <c r="AJ5" s="12" t="s">
        <v>3</v>
      </c>
      <c r="AK5" s="12" t="s">
        <v>3</v>
      </c>
      <c r="AL5" s="12" t="s">
        <v>3</v>
      </c>
      <c r="AM5" s="12" t="s">
        <v>3</v>
      </c>
      <c r="AN5" s="12" t="s">
        <v>3</v>
      </c>
      <c r="AO5" s="12" t="s">
        <v>3</v>
      </c>
      <c r="AP5" s="12" t="s">
        <v>3</v>
      </c>
      <c r="AQ5" s="12" t="s">
        <v>3</v>
      </c>
      <c r="AR5" s="12" t="s">
        <v>3</v>
      </c>
      <c r="AS5" s="12" t="s">
        <v>3</v>
      </c>
      <c r="AT5" s="12" t="s">
        <v>3</v>
      </c>
      <c r="AU5" s="17" t="s">
        <v>7</v>
      </c>
      <c r="AV5" s="17" t="s">
        <v>7</v>
      </c>
      <c r="AW5" s="17" t="s">
        <v>103</v>
      </c>
      <c r="AX5" s="17" t="s">
        <v>104</v>
      </c>
      <c r="AY5" s="17" t="s">
        <v>106</v>
      </c>
      <c r="AZ5" s="17" t="s">
        <v>106</v>
      </c>
      <c r="BA5" s="17" t="s">
        <v>106</v>
      </c>
      <c r="BB5" s="17" t="s">
        <v>106</v>
      </c>
      <c r="BC5" s="17" t="s">
        <v>106</v>
      </c>
      <c r="BD5" s="17" t="s">
        <v>116</v>
      </c>
    </row>
    <row r="6" spans="1:56" x14ac:dyDescent="0.25">
      <c r="A6" s="1">
        <v>35065</v>
      </c>
      <c r="B6" s="17">
        <f>B7</f>
        <v>96.84</v>
      </c>
      <c r="C6" s="23">
        <f>agric!G3/AVERAGE(agric!G$3:G$14)*100</f>
        <v>67.778654568261459</v>
      </c>
      <c r="D6" s="23">
        <f>agric!H3/AVERAGE(agric!H$3:H$14)*100</f>
        <v>21.241963533945782</v>
      </c>
      <c r="E6" s="23">
        <f>current!E6</f>
        <v>0</v>
      </c>
      <c r="F6" s="23">
        <f>current!F6</f>
        <v>0</v>
      </c>
      <c r="G6" s="23">
        <f>current!G6</f>
        <v>0</v>
      </c>
      <c r="H6" s="23">
        <f>current!H6</f>
        <v>0</v>
      </c>
      <c r="I6" s="23">
        <f>current!I6</f>
        <v>0</v>
      </c>
      <c r="J6" s="23">
        <f>current!J6</f>
        <v>0</v>
      </c>
      <c r="K6" s="23">
        <f>current!K6</f>
        <v>0</v>
      </c>
      <c r="L6" s="23">
        <f>current!L6</f>
        <v>0</v>
      </c>
      <c r="M6" s="23">
        <f>current!M6</f>
        <v>0</v>
      </c>
      <c r="N6" s="23">
        <f>current!N6</f>
        <v>0</v>
      </c>
      <c r="O6" s="23">
        <f>current!O6</f>
        <v>0</v>
      </c>
      <c r="P6" s="23">
        <f>current!P6</f>
        <v>0</v>
      </c>
      <c r="Q6" s="23">
        <f>current!Q6</f>
        <v>0</v>
      </c>
      <c r="R6" s="23">
        <f>current!R6</f>
        <v>0</v>
      </c>
      <c r="S6" s="23">
        <f>current!S6</f>
        <v>0</v>
      </c>
      <c r="T6" s="23">
        <f>current!T6</f>
        <v>0</v>
      </c>
      <c r="U6" s="23">
        <f>current!U6</f>
        <v>0</v>
      </c>
      <c r="V6" s="23">
        <f>current!V6</f>
        <v>0</v>
      </c>
      <c r="W6" s="23">
        <f>current!W6</f>
        <v>0</v>
      </c>
      <c r="X6" s="23">
        <f>current!X6</f>
        <v>0</v>
      </c>
      <c r="Y6" s="23">
        <f>current!Y6</f>
        <v>0</v>
      </c>
      <c r="Z6" s="23">
        <f>current!Z6</f>
        <v>0</v>
      </c>
      <c r="AA6" s="23">
        <f>current!AA6</f>
        <v>0</v>
      </c>
      <c r="AB6" s="23">
        <f>current!AB6</f>
        <v>0</v>
      </c>
      <c r="AC6" s="23">
        <f>current!AC6</f>
        <v>0</v>
      </c>
      <c r="AD6" s="23">
        <f>current!AD6/AVERAGE(current!AD$6:AD$17)*100</f>
        <v>101.86399723852261</v>
      </c>
      <c r="AE6" s="23">
        <f>current!AE6/AVERAGE(current!AE$6:AE$17)*100</f>
        <v>90.147275910604563</v>
      </c>
      <c r="AF6" s="23">
        <f>current!AF6/AVERAGE(current!AF$6:AF$17)*100</f>
        <v>100.01072961373391</v>
      </c>
      <c r="AG6" s="23">
        <f>current!AG6/AVERAGE(current!AG$6:AG$17)*100</f>
        <v>101.6813659469088</v>
      </c>
      <c r="AH6" s="33">
        <f>current!AH6</f>
        <v>0</v>
      </c>
      <c r="AI6" s="33">
        <f>current!AI6</f>
        <v>0</v>
      </c>
      <c r="AJ6" s="33">
        <f>current!AJ6</f>
        <v>0</v>
      </c>
      <c r="AK6" s="33">
        <f>current!AK6</f>
        <v>0</v>
      </c>
      <c r="AL6" s="33">
        <f>current!AL6</f>
        <v>0</v>
      </c>
      <c r="AM6" s="33">
        <f>current!AM6</f>
        <v>0</v>
      </c>
      <c r="AN6" s="33">
        <f>current!AN6</f>
        <v>0</v>
      </c>
      <c r="AO6" s="33">
        <f>current!AO6</f>
        <v>0</v>
      </c>
      <c r="AP6" s="33">
        <f>current!AP6</f>
        <v>0</v>
      </c>
      <c r="AQ6" s="33">
        <f>current!AQ6</f>
        <v>0</v>
      </c>
      <c r="AR6" s="33">
        <f>current!AR6</f>
        <v>0</v>
      </c>
      <c r="AS6" s="33">
        <f>current!AS6</f>
        <v>0</v>
      </c>
      <c r="AT6" s="33">
        <f>current!AT6</f>
        <v>0</v>
      </c>
      <c r="AU6" s="17">
        <f>current!AU6</f>
        <v>34.46</v>
      </c>
      <c r="AV6" s="17">
        <f>current!AV6</f>
        <v>52.16</v>
      </c>
      <c r="AW6" s="23">
        <f>current!AW6/AVERAGE(current!AW$6:AW$17)*100</f>
        <v>88.590604026845639</v>
      </c>
      <c r="AX6" s="33">
        <f>current!AX6</f>
        <v>0</v>
      </c>
      <c r="AY6" s="23">
        <f>current!AY6/AVERAGE(current!AY$6:AY$17)*100</f>
        <v>99.895678447607295</v>
      </c>
      <c r="AZ6" s="23">
        <f>current!AZ6/AVERAGE(current!AZ$6:AZ$17)*100</f>
        <v>100.47025865742543</v>
      </c>
      <c r="BA6" s="23">
        <f>current!BA6/AVERAGE(current!BA$6:BA$17)*100</f>
        <v>99.049804642043398</v>
      </c>
      <c r="BB6" s="23">
        <f>current!BB6/AVERAGE(current!BB$6:BB$17)*100</f>
        <v>99.305133118838185</v>
      </c>
      <c r="BC6" s="23">
        <f>current!BC6/AVERAGE(current!BC$6:BC$17)*100</f>
        <v>98.092554426530896</v>
      </c>
      <c r="BD6" s="33">
        <v>0</v>
      </c>
    </row>
    <row r="7" spans="1:56" x14ac:dyDescent="0.25">
      <c r="A7" s="1">
        <v>35096</v>
      </c>
      <c r="B7" s="17">
        <f>B8</f>
        <v>96.84</v>
      </c>
      <c r="C7" s="23">
        <f>agric!G4/AVERAGE(agric!G$3:G$14)*100</f>
        <v>156.65164745568592</v>
      </c>
      <c r="D7" s="23">
        <f>agric!H4/AVERAGE(agric!H$3:H$14)*100</f>
        <v>5.7200255857063977</v>
      </c>
      <c r="E7" s="23">
        <f>current!E7</f>
        <v>0</v>
      </c>
      <c r="F7" s="23">
        <f>current!F7</f>
        <v>0</v>
      </c>
      <c r="G7" s="23">
        <f>current!G7</f>
        <v>0</v>
      </c>
      <c r="H7" s="23">
        <f>current!H7</f>
        <v>0</v>
      </c>
      <c r="I7" s="23">
        <f>current!I7</f>
        <v>0</v>
      </c>
      <c r="J7" s="23">
        <f>current!J7</f>
        <v>0</v>
      </c>
      <c r="K7" s="23">
        <f>current!K7</f>
        <v>0</v>
      </c>
      <c r="L7" s="23">
        <f>current!L7</f>
        <v>0</v>
      </c>
      <c r="M7" s="23">
        <f>current!M7</f>
        <v>0</v>
      </c>
      <c r="N7" s="23">
        <f>current!N7</f>
        <v>0</v>
      </c>
      <c r="O7" s="23">
        <f>current!O7</f>
        <v>0</v>
      </c>
      <c r="P7" s="23">
        <f>current!P7</f>
        <v>0</v>
      </c>
      <c r="Q7" s="23">
        <f>current!Q7</f>
        <v>0</v>
      </c>
      <c r="R7" s="23">
        <f>current!R7</f>
        <v>0</v>
      </c>
      <c r="S7" s="23">
        <f>current!S7</f>
        <v>0</v>
      </c>
      <c r="T7" s="23">
        <f>current!T7</f>
        <v>0</v>
      </c>
      <c r="U7" s="23">
        <f>current!U7</f>
        <v>0</v>
      </c>
      <c r="V7" s="23">
        <f>current!V7</f>
        <v>0</v>
      </c>
      <c r="W7" s="23">
        <f>current!W7</f>
        <v>0</v>
      </c>
      <c r="X7" s="23">
        <f>current!X7</f>
        <v>0</v>
      </c>
      <c r="Y7" s="23">
        <f>current!Y7</f>
        <v>0</v>
      </c>
      <c r="Z7" s="23">
        <f>current!Z7</f>
        <v>0</v>
      </c>
      <c r="AA7" s="23">
        <f>current!AA7</f>
        <v>0</v>
      </c>
      <c r="AB7" s="23">
        <f>current!AB7</f>
        <v>0</v>
      </c>
      <c r="AC7" s="23">
        <f>current!AC7</f>
        <v>0</v>
      </c>
      <c r="AD7" s="23">
        <f>current!AD7/AVERAGE(current!AD$6:AD$17)*100</f>
        <v>103.79703141180532</v>
      </c>
      <c r="AE7" s="23">
        <f>current!AE7/AVERAGE(current!AE$6:AE$17)*100</f>
        <v>95.554258642589858</v>
      </c>
      <c r="AF7" s="23">
        <f>current!AF7/AVERAGE(current!AF$6:AF$17)*100</f>
        <v>98.690987124463518</v>
      </c>
      <c r="AG7" s="23">
        <f>current!AG7/AVERAGE(current!AG$6:AG$17)*100</f>
        <v>99.787113872355221</v>
      </c>
      <c r="AH7" s="33">
        <f>current!AH7</f>
        <v>0</v>
      </c>
      <c r="AI7" s="33">
        <f>current!AI7</f>
        <v>0</v>
      </c>
      <c r="AJ7" s="33">
        <f>current!AJ7</f>
        <v>0</v>
      </c>
      <c r="AK7" s="33">
        <f>current!AK7</f>
        <v>0</v>
      </c>
      <c r="AL7" s="33">
        <f>current!AL7</f>
        <v>0</v>
      </c>
      <c r="AM7" s="33">
        <f>current!AM7</f>
        <v>0</v>
      </c>
      <c r="AN7" s="33">
        <f>current!AN7</f>
        <v>0</v>
      </c>
      <c r="AO7" s="33">
        <f>current!AO7</f>
        <v>0</v>
      </c>
      <c r="AP7" s="33">
        <f>current!AP7</f>
        <v>0</v>
      </c>
      <c r="AQ7" s="33">
        <f>current!AQ7</f>
        <v>0</v>
      </c>
      <c r="AR7" s="33">
        <f>current!AR7</f>
        <v>0</v>
      </c>
      <c r="AS7" s="33">
        <f>current!AS7</f>
        <v>0</v>
      </c>
      <c r="AT7" s="33">
        <f>current!AT7</f>
        <v>0</v>
      </c>
      <c r="AU7" s="17">
        <f>current!AU7</f>
        <v>33.81</v>
      </c>
      <c r="AV7" s="17">
        <f>current!AV7</f>
        <v>51.17</v>
      </c>
      <c r="AW7" s="23">
        <f>current!AW7/AVERAGE(current!AW$6:AW$17)*100</f>
        <v>90.124640460210927</v>
      </c>
      <c r="AX7" s="33">
        <f>current!AX7</f>
        <v>0</v>
      </c>
      <c r="AY7" s="23">
        <f>current!AY7/AVERAGE(current!AY$6:AY$17)*100</f>
        <v>99.777347415574553</v>
      </c>
      <c r="AZ7" s="23">
        <f>current!AZ7/AVERAGE(current!AZ$6:AZ$17)*100</f>
        <v>100.07275550504791</v>
      </c>
      <c r="BA7" s="23">
        <f>current!BA7/AVERAGE(current!BA$6:BA$17)*100</f>
        <v>99.249212516559709</v>
      </c>
      <c r="BB7" s="23">
        <f>current!BB7/AVERAGE(current!BB$6:BB$17)*100</f>
        <v>99.366878208861678</v>
      </c>
      <c r="BC7" s="23">
        <f>current!BC7/AVERAGE(current!BC$6:BC$17)*100</f>
        <v>98.677258549699019</v>
      </c>
      <c r="BD7" s="33">
        <v>0</v>
      </c>
    </row>
    <row r="8" spans="1:56" x14ac:dyDescent="0.25">
      <c r="A8" s="1">
        <v>35125</v>
      </c>
      <c r="B8" s="2">
        <f>VLOOKUP(A8,T!$B$8:$C$95,2,FALSE)</f>
        <v>96.84</v>
      </c>
      <c r="C8" s="23">
        <f>agric!G5/AVERAGE(agric!G$3:G$14)*100</f>
        <v>185.10252908875336</v>
      </c>
      <c r="D8" s="23">
        <f>agric!H5/AVERAGE(agric!H$3:H$14)*100</f>
        <v>36.974417893900899</v>
      </c>
      <c r="E8" s="23">
        <f>current!E8</f>
        <v>0</v>
      </c>
      <c r="F8" s="23">
        <f>current!F8</f>
        <v>0</v>
      </c>
      <c r="G8" s="23">
        <f>current!G8</f>
        <v>0</v>
      </c>
      <c r="H8" s="23">
        <f>current!H8</f>
        <v>0</v>
      </c>
      <c r="I8" s="23">
        <f>current!I8</f>
        <v>0</v>
      </c>
      <c r="J8" s="23">
        <f>current!J8</f>
        <v>0</v>
      </c>
      <c r="K8" s="23">
        <f>current!K8</f>
        <v>0</v>
      </c>
      <c r="L8" s="23">
        <f>current!L8</f>
        <v>0</v>
      </c>
      <c r="M8" s="23">
        <f>current!M8</f>
        <v>0</v>
      </c>
      <c r="N8" s="23">
        <f>current!N8</f>
        <v>0</v>
      </c>
      <c r="O8" s="23">
        <f>current!O8</f>
        <v>0</v>
      </c>
      <c r="P8" s="23">
        <f>current!P8</f>
        <v>0</v>
      </c>
      <c r="Q8" s="23">
        <f>current!Q8</f>
        <v>0</v>
      </c>
      <c r="R8" s="23">
        <f>current!R8</f>
        <v>0</v>
      </c>
      <c r="S8" s="23">
        <f>current!S8</f>
        <v>0</v>
      </c>
      <c r="T8" s="23">
        <f>current!T8</f>
        <v>0</v>
      </c>
      <c r="U8" s="23">
        <f>current!U8</f>
        <v>0</v>
      </c>
      <c r="V8" s="23">
        <f>current!V8</f>
        <v>0</v>
      </c>
      <c r="W8" s="23">
        <f>current!W8</f>
        <v>0</v>
      </c>
      <c r="X8" s="23">
        <f>current!X8</f>
        <v>0</v>
      </c>
      <c r="Y8" s="23">
        <f>current!Y8</f>
        <v>0</v>
      </c>
      <c r="Z8" s="23">
        <f>current!Z8</f>
        <v>0</v>
      </c>
      <c r="AA8" s="23">
        <f>current!AA8</f>
        <v>0</v>
      </c>
      <c r="AB8" s="23">
        <f>current!AB8</f>
        <v>0</v>
      </c>
      <c r="AC8" s="23">
        <f>current!AC8</f>
        <v>0</v>
      </c>
      <c r="AD8" s="23">
        <f>current!AD8/AVERAGE(current!AD$6:AD$17)*100</f>
        <v>102.03658957542285</v>
      </c>
      <c r="AE8" s="23">
        <f>current!AE8/AVERAGE(current!AE$6:AE$17)*100</f>
        <v>94.792131552748131</v>
      </c>
      <c r="AF8" s="23">
        <f>current!AF8/AVERAGE(current!AF$6:AF$17)*100</f>
        <v>97.274678111587988</v>
      </c>
      <c r="AG8" s="23">
        <f>current!AG8/AVERAGE(current!AG$6:AG$17)*100</f>
        <v>101.57709519051137</v>
      </c>
      <c r="AH8" s="33">
        <f>current!AH8</f>
        <v>0</v>
      </c>
      <c r="AI8" s="33">
        <f>current!AI8</f>
        <v>0</v>
      </c>
      <c r="AJ8" s="33">
        <f>current!AJ8</f>
        <v>0</v>
      </c>
      <c r="AK8" s="33">
        <f>current!AK8</f>
        <v>0</v>
      </c>
      <c r="AL8" s="33">
        <f>current!AL8</f>
        <v>0</v>
      </c>
      <c r="AM8" s="33">
        <f>current!AM8</f>
        <v>0</v>
      </c>
      <c r="AN8" s="33">
        <f>current!AN8</f>
        <v>0</v>
      </c>
      <c r="AO8" s="33">
        <f>current!AO8</f>
        <v>0</v>
      </c>
      <c r="AP8" s="33">
        <f>current!AP8</f>
        <v>0</v>
      </c>
      <c r="AQ8" s="33">
        <f>current!AQ8</f>
        <v>0</v>
      </c>
      <c r="AR8" s="33">
        <f>current!AR8</f>
        <v>0</v>
      </c>
      <c r="AS8" s="33">
        <f>current!AS8</f>
        <v>0</v>
      </c>
      <c r="AT8" s="33">
        <f>current!AT8</f>
        <v>0</v>
      </c>
      <c r="AU8" s="17">
        <f>current!AU8</f>
        <v>34.020000000000003</v>
      </c>
      <c r="AV8" s="17">
        <f>current!AV8</f>
        <v>59.07</v>
      </c>
      <c r="AW8" s="23">
        <f>current!AW8/AVERAGE(current!AW$6:AW$17)*100</f>
        <v>98.753595397890706</v>
      </c>
      <c r="AX8" s="33">
        <f>current!AX8</f>
        <v>0</v>
      </c>
      <c r="AY8" s="23">
        <f>current!AY8/AVERAGE(current!AY$6:AY$17)*100</f>
        <v>99.660741954552122</v>
      </c>
      <c r="AZ8" s="23">
        <f>current!AZ8/AVERAGE(current!AZ$6:AZ$17)*100</f>
        <v>99.777079113116883</v>
      </c>
      <c r="BA8" s="23">
        <f>current!BA8/AVERAGE(current!BA$6:BA$17)*100</f>
        <v>99.251393824211647</v>
      </c>
      <c r="BB8" s="23">
        <f>current!BB8/AVERAGE(current!BB$6:BB$17)*100</f>
        <v>99.398430338197571</v>
      </c>
      <c r="BC8" s="23">
        <f>current!BC8/AVERAGE(current!BC$6:BC$17)*100</f>
        <v>99.525748892896857</v>
      </c>
      <c r="BD8" s="33">
        <v>0</v>
      </c>
    </row>
    <row r="9" spans="1:56" x14ac:dyDescent="0.25">
      <c r="A9" s="1">
        <v>35156</v>
      </c>
      <c r="B9" s="17">
        <f>B10</f>
        <v>100.12</v>
      </c>
      <c r="C9" s="23">
        <f>agric!G6/AVERAGE(agric!G$3:G$14)*100</f>
        <v>130.52579500786541</v>
      </c>
      <c r="D9" s="23">
        <f>agric!H6/AVERAGE(agric!H$3:H$14)*100</f>
        <v>71.998005804495847</v>
      </c>
      <c r="E9" s="23">
        <f>current!E9</f>
        <v>0</v>
      </c>
      <c r="F9" s="23">
        <f>current!F9</f>
        <v>0</v>
      </c>
      <c r="G9" s="23">
        <f>current!G9</f>
        <v>0</v>
      </c>
      <c r="H9" s="23">
        <f>current!H9</f>
        <v>0</v>
      </c>
      <c r="I9" s="23">
        <f>current!I9</f>
        <v>0</v>
      </c>
      <c r="J9" s="23">
        <f>current!J9</f>
        <v>0</v>
      </c>
      <c r="K9" s="23">
        <f>current!K9</f>
        <v>0</v>
      </c>
      <c r="L9" s="23">
        <f>current!L9</f>
        <v>0</v>
      </c>
      <c r="M9" s="23">
        <f>current!M9</f>
        <v>0</v>
      </c>
      <c r="N9" s="23">
        <f>current!N9</f>
        <v>0</v>
      </c>
      <c r="O9" s="23">
        <f>current!O9</f>
        <v>0</v>
      </c>
      <c r="P9" s="23">
        <f>current!P9</f>
        <v>0</v>
      </c>
      <c r="Q9" s="23">
        <f>current!Q9</f>
        <v>0</v>
      </c>
      <c r="R9" s="23">
        <f>current!R9</f>
        <v>0</v>
      </c>
      <c r="S9" s="23">
        <f>current!S9</f>
        <v>0</v>
      </c>
      <c r="T9" s="23">
        <f>current!T9</f>
        <v>0</v>
      </c>
      <c r="U9" s="23">
        <f>current!U9</f>
        <v>0</v>
      </c>
      <c r="V9" s="23">
        <f>current!V9</f>
        <v>0</v>
      </c>
      <c r="W9" s="23">
        <f>current!W9</f>
        <v>0</v>
      </c>
      <c r="X9" s="23">
        <f>current!X9</f>
        <v>0</v>
      </c>
      <c r="Y9" s="23">
        <f>current!Y9</f>
        <v>0</v>
      </c>
      <c r="Z9" s="23">
        <f>current!Z9</f>
        <v>0</v>
      </c>
      <c r="AA9" s="23">
        <f>current!AA9</f>
        <v>0</v>
      </c>
      <c r="AB9" s="23">
        <f>current!AB9</f>
        <v>0</v>
      </c>
      <c r="AC9" s="23">
        <f>current!AC9</f>
        <v>0</v>
      </c>
      <c r="AD9" s="23">
        <f>current!AD9/AVERAGE(current!AD$6:AD$17)*100</f>
        <v>104.97065930272696</v>
      </c>
      <c r="AE9" s="23">
        <f>current!AE9/AVERAGE(current!AE$6:AE$17)*100</f>
        <v>98.242301486491129</v>
      </c>
      <c r="AF9" s="23">
        <f>current!AF9/AVERAGE(current!AF$6:AF$17)*100</f>
        <v>99.46351931330473</v>
      </c>
      <c r="AG9" s="23">
        <f>current!AG9/AVERAGE(current!AG$6:AG$17)*100</f>
        <v>102.11582743189815</v>
      </c>
      <c r="AH9" s="33">
        <f>current!AH9</f>
        <v>0</v>
      </c>
      <c r="AI9" s="33">
        <f>current!AI9</f>
        <v>0</v>
      </c>
      <c r="AJ9" s="33">
        <f>current!AJ9</f>
        <v>0</v>
      </c>
      <c r="AK9" s="33">
        <f>current!AK9</f>
        <v>0</v>
      </c>
      <c r="AL9" s="33">
        <f>current!AL9</f>
        <v>0</v>
      </c>
      <c r="AM9" s="33">
        <f>current!AM9</f>
        <v>0</v>
      </c>
      <c r="AN9" s="33">
        <f>current!AN9</f>
        <v>0</v>
      </c>
      <c r="AO9" s="33">
        <f>current!AO9</f>
        <v>0</v>
      </c>
      <c r="AP9" s="33">
        <f>current!AP9</f>
        <v>0</v>
      </c>
      <c r="AQ9" s="33">
        <f>current!AQ9</f>
        <v>0</v>
      </c>
      <c r="AR9" s="33">
        <f>current!AR9</f>
        <v>0</v>
      </c>
      <c r="AS9" s="33">
        <f>current!AS9</f>
        <v>0</v>
      </c>
      <c r="AT9" s="33">
        <f>current!AT9</f>
        <v>0</v>
      </c>
      <c r="AU9" s="17">
        <f>current!AU9</f>
        <v>42.08</v>
      </c>
      <c r="AV9" s="17">
        <f>current!AV9</f>
        <v>61.83</v>
      </c>
      <c r="AW9" s="23">
        <f>current!AW9/AVERAGE(current!AW$6:AW$17)*100</f>
        <v>98.178331735378706</v>
      </c>
      <c r="AX9" s="33">
        <f>current!AX9</f>
        <v>0</v>
      </c>
      <c r="AY9" s="23">
        <f>current!AY9/AVERAGE(current!AY$6:AY$17)*100</f>
        <v>99.871649871288582</v>
      </c>
      <c r="AZ9" s="23">
        <f>current!AZ9/AVERAGE(current!AZ$6:AZ$17)*100</f>
        <v>100.00761905799354</v>
      </c>
      <c r="BA9" s="23">
        <f>current!BA9/AVERAGE(current!BA$6:BA$17)*100</f>
        <v>99.634187349181673</v>
      </c>
      <c r="BB9" s="23">
        <f>current!BB9/AVERAGE(current!BB$6:BB$17)*100</f>
        <v>99.637158602926732</v>
      </c>
      <c r="BC9" s="23">
        <f>current!BC9/AVERAGE(current!BC$6:BC$17)*100</f>
        <v>99.949616957676596</v>
      </c>
      <c r="BD9" s="33">
        <v>0</v>
      </c>
    </row>
    <row r="10" spans="1:56" x14ac:dyDescent="0.25">
      <c r="A10" s="1">
        <v>35186</v>
      </c>
      <c r="B10" s="17">
        <f>B11</f>
        <v>100.12</v>
      </c>
      <c r="C10" s="23">
        <f>agric!G7/AVERAGE(agric!G$3:G$14)*100</f>
        <v>135.61460426065139</v>
      </c>
      <c r="D10" s="23">
        <f>agric!H7/AVERAGE(agric!H$3:H$14)*100</f>
        <v>63.303217398431542</v>
      </c>
      <c r="E10" s="23">
        <f>current!E10</f>
        <v>0</v>
      </c>
      <c r="F10" s="23">
        <f>current!F10</f>
        <v>0</v>
      </c>
      <c r="G10" s="23">
        <f>current!G10</f>
        <v>0</v>
      </c>
      <c r="H10" s="23">
        <f>current!H10</f>
        <v>0</v>
      </c>
      <c r="I10" s="23">
        <f>current!I10</f>
        <v>0</v>
      </c>
      <c r="J10" s="23">
        <f>current!J10</f>
        <v>0</v>
      </c>
      <c r="K10" s="23">
        <f>current!K10</f>
        <v>0</v>
      </c>
      <c r="L10" s="23">
        <f>current!L10</f>
        <v>0</v>
      </c>
      <c r="M10" s="23">
        <f>current!M10</f>
        <v>0</v>
      </c>
      <c r="N10" s="23">
        <f>current!N10</f>
        <v>0</v>
      </c>
      <c r="O10" s="23">
        <f>current!O10</f>
        <v>0</v>
      </c>
      <c r="P10" s="23">
        <f>current!P10</f>
        <v>0</v>
      </c>
      <c r="Q10" s="23">
        <f>current!Q10</f>
        <v>0</v>
      </c>
      <c r="R10" s="23">
        <f>current!R10</f>
        <v>0</v>
      </c>
      <c r="S10" s="23">
        <f>current!S10</f>
        <v>0</v>
      </c>
      <c r="T10" s="23">
        <f>current!T10</f>
        <v>0</v>
      </c>
      <c r="U10" s="23">
        <f>current!U10</f>
        <v>0</v>
      </c>
      <c r="V10" s="23">
        <f>current!V10</f>
        <v>0</v>
      </c>
      <c r="W10" s="23">
        <f>current!W10</f>
        <v>0</v>
      </c>
      <c r="X10" s="23">
        <f>current!X10</f>
        <v>0</v>
      </c>
      <c r="Y10" s="23">
        <f>current!Y10</f>
        <v>0</v>
      </c>
      <c r="Z10" s="23">
        <f>current!Z10</f>
        <v>0</v>
      </c>
      <c r="AA10" s="23">
        <f>current!AA10</f>
        <v>0</v>
      </c>
      <c r="AB10" s="23">
        <f>current!AB10</f>
        <v>0</v>
      </c>
      <c r="AC10" s="23">
        <f>current!AC10</f>
        <v>0</v>
      </c>
      <c r="AD10" s="23">
        <f>current!AD10/AVERAGE(current!AD$6:AD$17)*100</f>
        <v>99.585778391439419</v>
      </c>
      <c r="AE10" s="23">
        <f>current!AE10/AVERAGE(current!AE$6:AE$17)*100</f>
        <v>99.107418723608774</v>
      </c>
      <c r="AF10" s="23">
        <f>current!AF10/AVERAGE(current!AF$6:AF$17)*100</f>
        <v>97.274678111587988</v>
      </c>
      <c r="AG10" s="23">
        <f>current!AG10/AVERAGE(current!AG$6:AG$17)*100</f>
        <v>98.64013555198332</v>
      </c>
      <c r="AH10" s="33">
        <f>current!AH10</f>
        <v>0</v>
      </c>
      <c r="AI10" s="33">
        <f>current!AI10</f>
        <v>0</v>
      </c>
      <c r="AJ10" s="33">
        <f>current!AJ10</f>
        <v>0</v>
      </c>
      <c r="AK10" s="33">
        <f>current!AK10</f>
        <v>0</v>
      </c>
      <c r="AL10" s="33">
        <f>current!AL10</f>
        <v>0</v>
      </c>
      <c r="AM10" s="33">
        <f>current!AM10</f>
        <v>0</v>
      </c>
      <c r="AN10" s="33">
        <f>current!AN10</f>
        <v>0</v>
      </c>
      <c r="AO10" s="33">
        <f>current!AO10</f>
        <v>0</v>
      </c>
      <c r="AP10" s="33">
        <f>current!AP10</f>
        <v>0</v>
      </c>
      <c r="AQ10" s="33">
        <f>current!AQ10</f>
        <v>0</v>
      </c>
      <c r="AR10" s="33">
        <f>current!AR10</f>
        <v>0</v>
      </c>
      <c r="AS10" s="33">
        <f>current!AS10</f>
        <v>0</v>
      </c>
      <c r="AT10" s="33">
        <f>current!AT10</f>
        <v>0</v>
      </c>
      <c r="AU10" s="17">
        <f>current!AU10</f>
        <v>44.35</v>
      </c>
      <c r="AV10" s="17">
        <f>current!AV10</f>
        <v>64.430000000000007</v>
      </c>
      <c r="AW10" s="23">
        <f>current!AW10/AVERAGE(current!AW$6:AW$17)*100</f>
        <v>98.370086289549377</v>
      </c>
      <c r="AX10" s="33">
        <f>current!AX10</f>
        <v>0</v>
      </c>
      <c r="AY10" s="23">
        <f>current!AY10/AVERAGE(current!AY$6:AY$17)*100</f>
        <v>100.34070321116901</v>
      </c>
      <c r="AZ10" s="23">
        <f>current!AZ10/AVERAGE(current!AZ$6:AZ$17)*100</f>
        <v>99.939957366697584</v>
      </c>
      <c r="BA10" s="23">
        <f>current!BA10/AVERAGE(current!BA$6:BA$17)*100</f>
        <v>99.898151543016567</v>
      </c>
      <c r="BB10" s="23">
        <f>current!BB10/AVERAGE(current!BB$6:BB$17)*100</f>
        <v>99.858217675227792</v>
      </c>
      <c r="BC10" s="23">
        <f>current!BC10/AVERAGE(current!BC$6:BC$17)*100</f>
        <v>100.32512107289404</v>
      </c>
      <c r="BD10" s="33">
        <v>0</v>
      </c>
    </row>
    <row r="11" spans="1:56" x14ac:dyDescent="0.25">
      <c r="A11" s="1">
        <v>35217</v>
      </c>
      <c r="B11" s="2">
        <f>VLOOKUP(A11,T!$B$8:$C$95,2,FALSE)</f>
        <v>100.12</v>
      </c>
      <c r="C11" s="23">
        <f>agric!G8/AVERAGE(agric!G$3:G$14)*100</f>
        <v>134.86420613847156</v>
      </c>
      <c r="D11" s="23">
        <f>agric!H8/AVERAGE(agric!H$3:H$14)*100</f>
        <v>90.429356426539158</v>
      </c>
      <c r="E11" s="23">
        <f>current!E11</f>
        <v>0</v>
      </c>
      <c r="F11" s="23">
        <f>current!F11</f>
        <v>0</v>
      </c>
      <c r="G11" s="23">
        <f>current!G11</f>
        <v>0</v>
      </c>
      <c r="H11" s="23">
        <f>current!H11</f>
        <v>0</v>
      </c>
      <c r="I11" s="23">
        <f>current!I11</f>
        <v>0</v>
      </c>
      <c r="J11" s="23">
        <f>current!J11</f>
        <v>0</v>
      </c>
      <c r="K11" s="23">
        <f>current!K11</f>
        <v>0</v>
      </c>
      <c r="L11" s="23">
        <f>current!L11</f>
        <v>0</v>
      </c>
      <c r="M11" s="23">
        <f>current!M11</f>
        <v>0</v>
      </c>
      <c r="N11" s="23">
        <f>current!N11</f>
        <v>0</v>
      </c>
      <c r="O11" s="23">
        <f>current!O11</f>
        <v>0</v>
      </c>
      <c r="P11" s="23">
        <f>current!P11</f>
        <v>0</v>
      </c>
      <c r="Q11" s="23">
        <f>current!Q11</f>
        <v>0</v>
      </c>
      <c r="R11" s="23">
        <f>current!R11</f>
        <v>0</v>
      </c>
      <c r="S11" s="23">
        <f>current!S11</f>
        <v>0</v>
      </c>
      <c r="T11" s="23">
        <f>current!T11</f>
        <v>0</v>
      </c>
      <c r="U11" s="23">
        <f>current!U11</f>
        <v>0</v>
      </c>
      <c r="V11" s="23">
        <f>current!V11</f>
        <v>0</v>
      </c>
      <c r="W11" s="23">
        <f>current!W11</f>
        <v>0</v>
      </c>
      <c r="X11" s="23">
        <f>current!X11</f>
        <v>0</v>
      </c>
      <c r="Y11" s="23">
        <f>current!Y11</f>
        <v>0</v>
      </c>
      <c r="Z11" s="23">
        <f>current!Z11</f>
        <v>0</v>
      </c>
      <c r="AA11" s="23">
        <f>current!AA11</f>
        <v>0</v>
      </c>
      <c r="AB11" s="23">
        <f>current!AB11</f>
        <v>0</v>
      </c>
      <c r="AC11" s="23">
        <f>current!AC11</f>
        <v>0</v>
      </c>
      <c r="AD11" s="23">
        <f>current!AD11/AVERAGE(current!AD$6:AD$17)*100</f>
        <v>96.548153261995168</v>
      </c>
      <c r="AE11" s="23">
        <f>current!AE11/AVERAGE(current!AE$6:AE$17)*100</f>
        <v>101.27021181640291</v>
      </c>
      <c r="AF11" s="23">
        <f>current!AF11/AVERAGE(current!AF$6:AF$17)*100</f>
        <v>99.366952789699582</v>
      </c>
      <c r="AG11" s="23">
        <f>current!AG11/AVERAGE(current!AG$6:AG$17)*100</f>
        <v>97.805969500803755</v>
      </c>
      <c r="AH11" s="33">
        <f>current!AH11</f>
        <v>0</v>
      </c>
      <c r="AI11" s="33">
        <f>current!AI11</f>
        <v>0</v>
      </c>
      <c r="AJ11" s="33">
        <f>current!AJ11</f>
        <v>0</v>
      </c>
      <c r="AK11" s="33">
        <f>current!AK11</f>
        <v>0</v>
      </c>
      <c r="AL11" s="33">
        <f>current!AL11</f>
        <v>0</v>
      </c>
      <c r="AM11" s="33">
        <f>current!AM11</f>
        <v>0</v>
      </c>
      <c r="AN11" s="33">
        <f>current!AN11</f>
        <v>0</v>
      </c>
      <c r="AO11" s="33">
        <f>current!AO11</f>
        <v>0</v>
      </c>
      <c r="AP11" s="33">
        <f>current!AP11</f>
        <v>0</v>
      </c>
      <c r="AQ11" s="33">
        <f>current!AQ11</f>
        <v>0</v>
      </c>
      <c r="AR11" s="33">
        <f>current!AR11</f>
        <v>0</v>
      </c>
      <c r="AS11" s="33">
        <f>current!AS11</f>
        <v>0</v>
      </c>
      <c r="AT11" s="33">
        <f>current!AT11</f>
        <v>0</v>
      </c>
      <c r="AU11" s="17">
        <f>current!AU11</f>
        <v>37.869999999999997</v>
      </c>
      <c r="AV11" s="17">
        <f>current!AV11</f>
        <v>63.32</v>
      </c>
      <c r="AW11" s="23">
        <f>current!AW11/AVERAGE(current!AW$6:AW$17)*100</f>
        <v>100.67114093959732</v>
      </c>
      <c r="AX11" s="33">
        <f>current!AX11</f>
        <v>0</v>
      </c>
      <c r="AY11" s="23">
        <f>current!AY11/AVERAGE(current!AY$6:AY$17)*100</f>
        <v>100.6039822080687</v>
      </c>
      <c r="AZ11" s="23">
        <f>current!AZ11/AVERAGE(current!AZ$6:AZ$17)*100</f>
        <v>100.0908778460756</v>
      </c>
      <c r="BA11" s="23">
        <f>current!BA11/AVERAGE(current!BA$6:BA$17)*100</f>
        <v>100.17294437126651</v>
      </c>
      <c r="BB11" s="23">
        <f>current!BB11/AVERAGE(current!BB$6:BB$17)*100</f>
        <v>100.06995673394039</v>
      </c>
      <c r="BC11" s="23">
        <f>current!BC11/AVERAGE(current!BC$6:BC$17)*100</f>
        <v>100.44475821128493</v>
      </c>
      <c r="BD11" s="33">
        <v>0</v>
      </c>
    </row>
    <row r="12" spans="1:56" x14ac:dyDescent="0.25">
      <c r="A12" s="1">
        <v>35247</v>
      </c>
      <c r="B12" s="17">
        <f>B13</f>
        <v>107.56</v>
      </c>
      <c r="C12" s="23">
        <f>agric!G9/AVERAGE(agric!G$3:G$14)*100</f>
        <v>172.78714781729258</v>
      </c>
      <c r="D12" s="23">
        <f>agric!H9/AVERAGE(agric!H$3:H$14)*100</f>
        <v>232.86603814606451</v>
      </c>
      <c r="E12" s="23">
        <f>current!E12</f>
        <v>0</v>
      </c>
      <c r="F12" s="23">
        <f>current!F12</f>
        <v>0</v>
      </c>
      <c r="G12" s="23">
        <f>current!G12</f>
        <v>0</v>
      </c>
      <c r="H12" s="23">
        <f>current!H12</f>
        <v>0</v>
      </c>
      <c r="I12" s="23">
        <f>current!I12</f>
        <v>0</v>
      </c>
      <c r="J12" s="23">
        <f>current!J12</f>
        <v>0</v>
      </c>
      <c r="K12" s="23">
        <f>current!K12</f>
        <v>0</v>
      </c>
      <c r="L12" s="23">
        <f>current!L12</f>
        <v>0</v>
      </c>
      <c r="M12" s="23">
        <f>current!M12</f>
        <v>0</v>
      </c>
      <c r="N12" s="23">
        <f>current!N12</f>
        <v>0</v>
      </c>
      <c r="O12" s="23">
        <f>current!O12</f>
        <v>0</v>
      </c>
      <c r="P12" s="23">
        <f>current!P12</f>
        <v>0</v>
      </c>
      <c r="Q12" s="23">
        <f>current!Q12</f>
        <v>0</v>
      </c>
      <c r="R12" s="23">
        <f>current!R12</f>
        <v>0</v>
      </c>
      <c r="S12" s="23">
        <f>current!S12</f>
        <v>0</v>
      </c>
      <c r="T12" s="23">
        <f>current!T12</f>
        <v>0</v>
      </c>
      <c r="U12" s="23">
        <f>current!U12</f>
        <v>0</v>
      </c>
      <c r="V12" s="23">
        <f>current!V12</f>
        <v>0</v>
      </c>
      <c r="W12" s="23">
        <f>current!W12</f>
        <v>0</v>
      </c>
      <c r="X12" s="23">
        <f>current!X12</f>
        <v>0</v>
      </c>
      <c r="Y12" s="23">
        <f>current!Y12</f>
        <v>0</v>
      </c>
      <c r="Z12" s="23">
        <f>current!Z12</f>
        <v>0</v>
      </c>
      <c r="AA12" s="23">
        <f>current!AA12</f>
        <v>0</v>
      </c>
      <c r="AB12" s="23">
        <f>current!AB12</f>
        <v>0</v>
      </c>
      <c r="AC12" s="23">
        <f>current!AC12</f>
        <v>0</v>
      </c>
      <c r="AD12" s="23">
        <f>current!AD12/AVERAGE(current!AD$6:AD$17)*100</f>
        <v>91.37038315498792</v>
      </c>
      <c r="AE12" s="23">
        <f>current!AE12/AVERAGE(current!AE$6:AE$17)*100</f>
        <v>99.436987194891685</v>
      </c>
      <c r="AF12" s="23">
        <f>current!AF12/AVERAGE(current!AF$6:AF$17)*100</f>
        <v>97.628755364806878</v>
      </c>
      <c r="AG12" s="23">
        <f>current!AG12/AVERAGE(current!AG$6:AG$17)*100</f>
        <v>96.398314289438233</v>
      </c>
      <c r="AH12" s="33">
        <f>current!AH12</f>
        <v>0</v>
      </c>
      <c r="AI12" s="33">
        <f>current!AI12</f>
        <v>0</v>
      </c>
      <c r="AJ12" s="33">
        <f>current!AJ12</f>
        <v>0</v>
      </c>
      <c r="AK12" s="33">
        <f>current!AK12</f>
        <v>0</v>
      </c>
      <c r="AL12" s="33">
        <f>current!AL12</f>
        <v>0</v>
      </c>
      <c r="AM12" s="33">
        <f>current!AM12</f>
        <v>0</v>
      </c>
      <c r="AN12" s="33">
        <f>current!AN12</f>
        <v>0</v>
      </c>
      <c r="AO12" s="33">
        <f>current!AO12</f>
        <v>0</v>
      </c>
      <c r="AP12" s="33">
        <f>current!AP12</f>
        <v>0</v>
      </c>
      <c r="AQ12" s="33">
        <f>current!AQ12</f>
        <v>0</v>
      </c>
      <c r="AR12" s="33">
        <f>current!AR12</f>
        <v>0</v>
      </c>
      <c r="AS12" s="33">
        <f>current!AS12</f>
        <v>0</v>
      </c>
      <c r="AT12" s="33">
        <f>current!AT12</f>
        <v>0</v>
      </c>
      <c r="AU12" s="17">
        <f>current!AU12</f>
        <v>44.06</v>
      </c>
      <c r="AV12" s="17">
        <f>current!AV12</f>
        <v>75.8</v>
      </c>
      <c r="AW12" s="23">
        <f>current!AW12/AVERAGE(current!AW$6:AW$17)*100</f>
        <v>100.67114093959732</v>
      </c>
      <c r="AX12" s="33">
        <f>current!AX12</f>
        <v>0</v>
      </c>
      <c r="AY12" s="23">
        <f>current!AY12/AVERAGE(current!AY$6:AY$17)*100</f>
        <v>100.62175558947501</v>
      </c>
      <c r="AZ12" s="23">
        <f>current!AZ12/AVERAGE(current!AZ$6:AZ$17)*100</f>
        <v>100.10484096129363</v>
      </c>
      <c r="BA12" s="23">
        <f>current!BA12/AVERAGE(current!BA$6:BA$17)*100</f>
        <v>100.32135119544424</v>
      </c>
      <c r="BB12" s="23">
        <f>current!BB12/AVERAGE(current!BB$6:BB$17)*100</f>
        <v>100.24363907050015</v>
      </c>
      <c r="BC12" s="23">
        <f>current!BC12/AVERAGE(current!BC$6:BC$17)*100</f>
        <v>100.31607050923326</v>
      </c>
      <c r="BD12" s="33">
        <v>0</v>
      </c>
    </row>
    <row r="13" spans="1:56" x14ac:dyDescent="0.25">
      <c r="A13" s="1">
        <v>35278</v>
      </c>
      <c r="B13" s="17">
        <f>B14</f>
        <v>107.56</v>
      </c>
      <c r="C13" s="23">
        <f>agric!G10/AVERAGE(agric!G$3:G$14)*100</f>
        <v>118.67245343558206</v>
      </c>
      <c r="D13" s="23">
        <f>agric!H10/AVERAGE(agric!H$3:H$14)*100</f>
        <v>228.03117867566704</v>
      </c>
      <c r="E13" s="23">
        <f>current!E13</f>
        <v>0</v>
      </c>
      <c r="F13" s="23">
        <f>current!F13</f>
        <v>0</v>
      </c>
      <c r="G13" s="23">
        <f>current!G13</f>
        <v>0</v>
      </c>
      <c r="H13" s="23">
        <f>current!H13</f>
        <v>0</v>
      </c>
      <c r="I13" s="23">
        <f>current!I13</f>
        <v>0</v>
      </c>
      <c r="J13" s="23">
        <f>current!J13</f>
        <v>0</v>
      </c>
      <c r="K13" s="23">
        <f>current!K13</f>
        <v>0</v>
      </c>
      <c r="L13" s="23">
        <f>current!L13</f>
        <v>0</v>
      </c>
      <c r="M13" s="23">
        <f>current!M13</f>
        <v>0</v>
      </c>
      <c r="N13" s="23">
        <f>current!N13</f>
        <v>0</v>
      </c>
      <c r="O13" s="23">
        <f>current!O13</f>
        <v>0</v>
      </c>
      <c r="P13" s="23">
        <f>current!P13</f>
        <v>0</v>
      </c>
      <c r="Q13" s="23">
        <f>current!Q13</f>
        <v>0</v>
      </c>
      <c r="R13" s="23">
        <f>current!R13</f>
        <v>0</v>
      </c>
      <c r="S13" s="23">
        <f>current!S13</f>
        <v>0</v>
      </c>
      <c r="T13" s="23">
        <f>current!T13</f>
        <v>0</v>
      </c>
      <c r="U13" s="23">
        <f>current!U13</f>
        <v>0</v>
      </c>
      <c r="V13" s="23">
        <f>current!V13</f>
        <v>0</v>
      </c>
      <c r="W13" s="23">
        <f>current!W13</f>
        <v>0</v>
      </c>
      <c r="X13" s="23">
        <f>current!X13</f>
        <v>0</v>
      </c>
      <c r="Y13" s="23">
        <f>current!Y13</f>
        <v>0</v>
      </c>
      <c r="Z13" s="23">
        <f>current!Z13</f>
        <v>0</v>
      </c>
      <c r="AA13" s="23">
        <f>current!AA13</f>
        <v>0</v>
      </c>
      <c r="AB13" s="23">
        <f>current!AB13</f>
        <v>0</v>
      </c>
      <c r="AC13" s="23">
        <f>current!AC13</f>
        <v>0</v>
      </c>
      <c r="AD13" s="23">
        <f>current!AD13/AVERAGE(current!AD$6:AD$17)*100</f>
        <v>96.513634794615115</v>
      </c>
      <c r="AE13" s="23">
        <f>current!AE13/AVERAGE(current!AE$6:AE$17)*100</f>
        <v>107.00676301967111</v>
      </c>
      <c r="AF13" s="23">
        <f>current!AF13/AVERAGE(current!AF$6:AF$17)*100</f>
        <v>101.10515021459227</v>
      </c>
      <c r="AG13" s="23">
        <f>current!AG13/AVERAGE(current!AG$6:AG$17)*100</f>
        <v>98.692270930182033</v>
      </c>
      <c r="AH13" s="33">
        <f>current!AH13</f>
        <v>0</v>
      </c>
      <c r="AI13" s="33">
        <f>current!AI13</f>
        <v>0</v>
      </c>
      <c r="AJ13" s="33">
        <f>current!AJ13</f>
        <v>0</v>
      </c>
      <c r="AK13" s="33">
        <f>current!AK13</f>
        <v>0</v>
      </c>
      <c r="AL13" s="33">
        <f>current!AL13</f>
        <v>0</v>
      </c>
      <c r="AM13" s="33">
        <f>current!AM13</f>
        <v>0</v>
      </c>
      <c r="AN13" s="33">
        <f>current!AN13</f>
        <v>0</v>
      </c>
      <c r="AO13" s="33">
        <f>current!AO13</f>
        <v>0</v>
      </c>
      <c r="AP13" s="33">
        <f>current!AP13</f>
        <v>0</v>
      </c>
      <c r="AQ13" s="33">
        <f>current!AQ13</f>
        <v>0</v>
      </c>
      <c r="AR13" s="33">
        <f>current!AR13</f>
        <v>0</v>
      </c>
      <c r="AS13" s="33">
        <f>current!AS13</f>
        <v>0</v>
      </c>
      <c r="AT13" s="33">
        <f>current!AT13</f>
        <v>0</v>
      </c>
      <c r="AU13" s="17">
        <f>current!AU13</f>
        <v>43.55</v>
      </c>
      <c r="AV13" s="17">
        <f>current!AV13</f>
        <v>72.540000000000006</v>
      </c>
      <c r="AW13" s="23">
        <f>current!AW13/AVERAGE(current!AW$6:AW$17)*100</f>
        <v>104.69798657718121</v>
      </c>
      <c r="AX13" s="33">
        <f>current!AX13</f>
        <v>0</v>
      </c>
      <c r="AY13" s="23">
        <f>current!AY13/AVERAGE(current!AY$6:AY$17)*100</f>
        <v>100.44126086179546</v>
      </c>
      <c r="AZ13" s="23">
        <f>current!AZ13/AVERAGE(current!AZ$6:AZ$17)*100</f>
        <v>99.980584090230934</v>
      </c>
      <c r="BA13" s="23">
        <f>current!BA13/AVERAGE(current!BA$6:BA$17)*100</f>
        <v>100.54485732592499</v>
      </c>
      <c r="BB13" s="23">
        <f>current!BB13/AVERAGE(current!BB$6:BB$17)*100</f>
        <v>100.39334178876464</v>
      </c>
      <c r="BC13" s="23">
        <f>current!BC13/AVERAGE(current!BC$6:BC$17)*100</f>
        <v>100.64415344193642</v>
      </c>
      <c r="BD13" s="33">
        <v>0</v>
      </c>
    </row>
    <row r="14" spans="1:56" x14ac:dyDescent="0.25">
      <c r="A14" s="1">
        <v>35309</v>
      </c>
      <c r="B14" s="2">
        <f>VLOOKUP(A14,T!$B$8:$C$95,2,FALSE)</f>
        <v>107.56</v>
      </c>
      <c r="C14" s="23">
        <f>agric!G11/AVERAGE(agric!G$3:G$14)*100</f>
        <v>44.43277428827718</v>
      </c>
      <c r="D14" s="23">
        <f>agric!H11/AVERAGE(agric!H$3:H$14)*100</f>
        <v>145.21031392884655</v>
      </c>
      <c r="E14" s="23">
        <f>current!E14</f>
        <v>0</v>
      </c>
      <c r="F14" s="23">
        <f>current!F14</f>
        <v>0</v>
      </c>
      <c r="G14" s="23">
        <f>current!G14</f>
        <v>0</v>
      </c>
      <c r="H14" s="23">
        <f>current!H14</f>
        <v>0</v>
      </c>
      <c r="I14" s="23">
        <f>current!I14</f>
        <v>0</v>
      </c>
      <c r="J14" s="23">
        <f>current!J14</f>
        <v>0</v>
      </c>
      <c r="K14" s="23">
        <f>current!K14</f>
        <v>0</v>
      </c>
      <c r="L14" s="23">
        <f>current!L14</f>
        <v>0</v>
      </c>
      <c r="M14" s="23">
        <f>current!M14</f>
        <v>0</v>
      </c>
      <c r="N14" s="23">
        <f>current!N14</f>
        <v>0</v>
      </c>
      <c r="O14" s="23">
        <f>current!O14</f>
        <v>0</v>
      </c>
      <c r="P14" s="23">
        <f>current!P14</f>
        <v>0</v>
      </c>
      <c r="Q14" s="23">
        <f>current!Q14</f>
        <v>0</v>
      </c>
      <c r="R14" s="23">
        <f>current!R14</f>
        <v>0</v>
      </c>
      <c r="S14" s="23">
        <f>current!S14</f>
        <v>0</v>
      </c>
      <c r="T14" s="23">
        <f>current!T14</f>
        <v>0</v>
      </c>
      <c r="U14" s="23">
        <f>current!U14</f>
        <v>0</v>
      </c>
      <c r="V14" s="23">
        <f>current!V14</f>
        <v>0</v>
      </c>
      <c r="W14" s="23">
        <f>current!W14</f>
        <v>0</v>
      </c>
      <c r="X14" s="23">
        <f>current!X14</f>
        <v>0</v>
      </c>
      <c r="Y14" s="23">
        <f>current!Y14</f>
        <v>0</v>
      </c>
      <c r="Z14" s="23">
        <f>current!Z14</f>
        <v>0</v>
      </c>
      <c r="AA14" s="23">
        <f>current!AA14</f>
        <v>0</v>
      </c>
      <c r="AB14" s="23">
        <f>current!AB14</f>
        <v>0</v>
      </c>
      <c r="AC14" s="23">
        <f>current!AC14</f>
        <v>0</v>
      </c>
      <c r="AD14" s="23">
        <f>current!AD14/AVERAGE(current!AD$6:AD$17)*100</f>
        <v>97.100448740075933</v>
      </c>
      <c r="AE14" s="23">
        <f>current!AE14/AVERAGE(current!AE$6:AE$17)*100</f>
        <v>104.91606302997015</v>
      </c>
      <c r="AF14" s="23">
        <f>current!AF14/AVERAGE(current!AF$6:AF$17)*100</f>
        <v>102.4892703862661</v>
      </c>
      <c r="AG14" s="23">
        <f>current!AG14/AVERAGE(current!AG$6:AG$17)*100</f>
        <v>100.25633227614372</v>
      </c>
      <c r="AH14" s="33">
        <f>current!AH14</f>
        <v>0</v>
      </c>
      <c r="AI14" s="33">
        <f>current!AI14</f>
        <v>0</v>
      </c>
      <c r="AJ14" s="33">
        <f>current!AJ14</f>
        <v>0</v>
      </c>
      <c r="AK14" s="33">
        <f>current!AK14</f>
        <v>0</v>
      </c>
      <c r="AL14" s="33">
        <f>current!AL14</f>
        <v>0</v>
      </c>
      <c r="AM14" s="33">
        <f>current!AM14</f>
        <v>0</v>
      </c>
      <c r="AN14" s="33">
        <f>current!AN14</f>
        <v>0</v>
      </c>
      <c r="AO14" s="33">
        <f>current!AO14</f>
        <v>0</v>
      </c>
      <c r="AP14" s="33">
        <f>current!AP14</f>
        <v>0</v>
      </c>
      <c r="AQ14" s="33">
        <f>current!AQ14</f>
        <v>0</v>
      </c>
      <c r="AR14" s="33">
        <f>current!AR14</f>
        <v>0</v>
      </c>
      <c r="AS14" s="33">
        <f>current!AS14</f>
        <v>0</v>
      </c>
      <c r="AT14" s="33">
        <f>current!AT14</f>
        <v>0</v>
      </c>
      <c r="AU14" s="17">
        <f>current!AU14</f>
        <v>40.99</v>
      </c>
      <c r="AV14" s="17">
        <f>current!AV14</f>
        <v>72.78</v>
      </c>
      <c r="AW14" s="23">
        <f>current!AW14/AVERAGE(current!AW$6:AW$17)*100</f>
        <v>112.94343240651965</v>
      </c>
      <c r="AX14" s="33">
        <f>current!AX14</f>
        <v>0</v>
      </c>
      <c r="AY14" s="23">
        <f>current!AY14/AVERAGE(current!AY$6:AY$17)*100</f>
        <v>100.51688401132277</v>
      </c>
      <c r="AZ14" s="23">
        <f>current!AZ14/AVERAGE(current!AZ$6:AZ$17)*100</f>
        <v>99.959045242288198</v>
      </c>
      <c r="BA14" s="23">
        <f>current!BA14/AVERAGE(current!BA$6:BA$17)*100</f>
        <v>100.73169671349432</v>
      </c>
      <c r="BB14" s="23">
        <f>current!BB14/AVERAGE(current!BB$6:BB$17)*100</f>
        <v>100.53420991081508</v>
      </c>
      <c r="BC14" s="23">
        <f>current!BC14/AVERAGE(current!BC$6:BC$17)*100</f>
        <v>100.81677408842478</v>
      </c>
      <c r="BD14" s="33">
        <v>0</v>
      </c>
    </row>
    <row r="15" spans="1:56" x14ac:dyDescent="0.25">
      <c r="A15" s="1">
        <v>35339</v>
      </c>
      <c r="B15" s="17">
        <f>B16</f>
        <v>104.31</v>
      </c>
      <c r="C15" s="23">
        <f>agric!G12/AVERAGE(agric!G$3:G$14)*100</f>
        <v>14.96451315836258</v>
      </c>
      <c r="D15" s="23">
        <f>agric!H12/AVERAGE(agric!H$3:H$14)*100</f>
        <v>101.77645371441506</v>
      </c>
      <c r="E15" s="23">
        <f>current!E15</f>
        <v>0</v>
      </c>
      <c r="F15" s="23">
        <f>current!F15</f>
        <v>0</v>
      </c>
      <c r="G15" s="23">
        <f>current!G15</f>
        <v>0</v>
      </c>
      <c r="H15" s="23">
        <f>current!H15</f>
        <v>0</v>
      </c>
      <c r="I15" s="23">
        <f>current!I15</f>
        <v>0</v>
      </c>
      <c r="J15" s="23">
        <f>current!J15</f>
        <v>0</v>
      </c>
      <c r="K15" s="23">
        <f>current!K15</f>
        <v>0</v>
      </c>
      <c r="L15" s="23">
        <f>current!L15</f>
        <v>0</v>
      </c>
      <c r="M15" s="23">
        <f>current!M15</f>
        <v>0</v>
      </c>
      <c r="N15" s="23">
        <f>current!N15</f>
        <v>0</v>
      </c>
      <c r="O15" s="23">
        <f>current!O15</f>
        <v>0</v>
      </c>
      <c r="P15" s="23">
        <f>current!P15</f>
        <v>0</v>
      </c>
      <c r="Q15" s="23">
        <f>current!Q15</f>
        <v>0</v>
      </c>
      <c r="R15" s="23">
        <f>current!R15</f>
        <v>0</v>
      </c>
      <c r="S15" s="23">
        <f>current!S15</f>
        <v>0</v>
      </c>
      <c r="T15" s="23">
        <f>current!T15</f>
        <v>0</v>
      </c>
      <c r="U15" s="23">
        <f>current!U15</f>
        <v>0</v>
      </c>
      <c r="V15" s="23">
        <f>current!V15</f>
        <v>0</v>
      </c>
      <c r="W15" s="23">
        <f>current!W15</f>
        <v>0</v>
      </c>
      <c r="X15" s="23">
        <f>current!X15</f>
        <v>0</v>
      </c>
      <c r="Y15" s="23">
        <f>current!Y15</f>
        <v>0</v>
      </c>
      <c r="Z15" s="23">
        <f>current!Z15</f>
        <v>0</v>
      </c>
      <c r="AA15" s="23">
        <f>current!AA15</f>
        <v>0</v>
      </c>
      <c r="AB15" s="23">
        <f>current!AB15</f>
        <v>0</v>
      </c>
      <c r="AC15" s="23">
        <f>current!AC15</f>
        <v>0</v>
      </c>
      <c r="AD15" s="23">
        <f>current!AD15/AVERAGE(current!AD$6:AD$17)*100</f>
        <v>99.447704521919221</v>
      </c>
      <c r="AE15" s="23">
        <f>current!AE15/AVERAGE(current!AE$6:AE$17)*100</f>
        <v>103.30941673246595</v>
      </c>
      <c r="AF15" s="23">
        <f>current!AF15/AVERAGE(current!AF$6:AF$17)*100</f>
        <v>102.93991416309014</v>
      </c>
      <c r="AG15" s="23">
        <f>current!AG15/AVERAGE(current!AG$6:AG$17)*100</f>
        <v>101.42068905591519</v>
      </c>
      <c r="AH15" s="33">
        <f>current!AH15</f>
        <v>0</v>
      </c>
      <c r="AI15" s="33">
        <f>current!AI15</f>
        <v>0</v>
      </c>
      <c r="AJ15" s="33">
        <f>current!AJ15</f>
        <v>0</v>
      </c>
      <c r="AK15" s="33">
        <f>current!AK15</f>
        <v>0</v>
      </c>
      <c r="AL15" s="33">
        <f>current!AL15</f>
        <v>0</v>
      </c>
      <c r="AM15" s="33">
        <f>current!AM15</f>
        <v>0</v>
      </c>
      <c r="AN15" s="33">
        <f>current!AN15</f>
        <v>0</v>
      </c>
      <c r="AO15" s="33">
        <f>current!AO15</f>
        <v>0</v>
      </c>
      <c r="AP15" s="33">
        <f>current!AP15</f>
        <v>0</v>
      </c>
      <c r="AQ15" s="33">
        <f>current!AQ15</f>
        <v>0</v>
      </c>
      <c r="AR15" s="33">
        <f>current!AR15</f>
        <v>0</v>
      </c>
      <c r="AS15" s="33">
        <f>current!AS15</f>
        <v>0</v>
      </c>
      <c r="AT15" s="33">
        <f>current!AT15</f>
        <v>0</v>
      </c>
      <c r="AU15" s="17">
        <f>current!AU15</f>
        <v>42.05</v>
      </c>
      <c r="AV15" s="17">
        <f>current!AV15</f>
        <v>85.45</v>
      </c>
      <c r="AW15" s="23">
        <f>current!AW15/AVERAGE(current!AW$6:AW$17)*100</f>
        <v>98.753595397890706</v>
      </c>
      <c r="AX15" s="33">
        <f>current!AX15</f>
        <v>0</v>
      </c>
      <c r="AY15" s="23">
        <f>current!AY15/AVERAGE(current!AY$6:AY$17)*100</f>
        <v>100.21823080871151</v>
      </c>
      <c r="AZ15" s="23">
        <f>current!AZ15/AVERAGE(current!AZ$6:AZ$17)*100</f>
        <v>99.889081122419071</v>
      </c>
      <c r="BA15" s="23">
        <f>current!BA15/AVERAGE(current!BA$6:BA$17)*100</f>
        <v>100.64493779843258</v>
      </c>
      <c r="BB15" s="23">
        <f>current!BB15/AVERAGE(current!BB$6:BB$17)*100</f>
        <v>100.45877605083355</v>
      </c>
      <c r="BC15" s="23">
        <f>current!BC15/AVERAGE(current!BC$6:BC$17)*100</f>
        <v>100.78443717867846</v>
      </c>
      <c r="BD15" s="33">
        <v>0</v>
      </c>
    </row>
    <row r="16" spans="1:56" x14ac:dyDescent="0.25">
      <c r="A16" s="1">
        <v>35370</v>
      </c>
      <c r="B16" s="17">
        <f>B17</f>
        <v>104.31</v>
      </c>
      <c r="C16" s="23">
        <f>agric!G13/AVERAGE(agric!G$3:G$14)*100</f>
        <v>14.471943094760793</v>
      </c>
      <c r="D16" s="23">
        <f>agric!H13/AVERAGE(agric!H$3:H$14)*100</f>
        <v>105.64300307051695</v>
      </c>
      <c r="E16" s="23">
        <f>current!E16</f>
        <v>0</v>
      </c>
      <c r="F16" s="23">
        <f>current!F16</f>
        <v>0</v>
      </c>
      <c r="G16" s="23">
        <f>current!G16</f>
        <v>0</v>
      </c>
      <c r="H16" s="23">
        <f>current!H16</f>
        <v>0</v>
      </c>
      <c r="I16" s="23">
        <f>current!I16</f>
        <v>0</v>
      </c>
      <c r="J16" s="23">
        <f>current!J16</f>
        <v>0</v>
      </c>
      <c r="K16" s="23">
        <f>current!K16</f>
        <v>0</v>
      </c>
      <c r="L16" s="23">
        <f>current!L16</f>
        <v>0</v>
      </c>
      <c r="M16" s="23">
        <f>current!M16</f>
        <v>0</v>
      </c>
      <c r="N16" s="23">
        <f>current!N16</f>
        <v>0</v>
      </c>
      <c r="O16" s="23">
        <f>current!O16</f>
        <v>0</v>
      </c>
      <c r="P16" s="23">
        <f>current!P16</f>
        <v>0</v>
      </c>
      <c r="Q16" s="23">
        <f>current!Q16</f>
        <v>0</v>
      </c>
      <c r="R16" s="23">
        <f>current!R16</f>
        <v>0</v>
      </c>
      <c r="S16" s="23">
        <f>current!S16</f>
        <v>0</v>
      </c>
      <c r="T16" s="23">
        <f>current!T16</f>
        <v>0</v>
      </c>
      <c r="U16" s="23">
        <f>current!U16</f>
        <v>0</v>
      </c>
      <c r="V16" s="23">
        <f>current!V16</f>
        <v>0</v>
      </c>
      <c r="W16" s="23">
        <f>current!W16</f>
        <v>0</v>
      </c>
      <c r="X16" s="23">
        <f>current!X16</f>
        <v>0</v>
      </c>
      <c r="Y16" s="23">
        <f>current!Y16</f>
        <v>0</v>
      </c>
      <c r="Z16" s="23">
        <f>current!Z16</f>
        <v>0</v>
      </c>
      <c r="AA16" s="23">
        <f>current!AA16</f>
        <v>0</v>
      </c>
      <c r="AB16" s="23">
        <f>current!AB16</f>
        <v>0</v>
      </c>
      <c r="AC16" s="23">
        <f>current!AC16</f>
        <v>0</v>
      </c>
      <c r="AD16" s="23">
        <f>current!AD16/AVERAGE(current!AD$6:AD$17)*100</f>
        <v>103.45184673800483</v>
      </c>
      <c r="AE16" s="23">
        <f>current!AE16/AVERAGE(current!AE$6:AE$17)*100</f>
        <v>103.77287239520754</v>
      </c>
      <c r="AF16" s="23">
        <f>current!AF16/AVERAGE(current!AF$6:AF$17)*100</f>
        <v>102.23175965665237</v>
      </c>
      <c r="AG16" s="23">
        <f>current!AG16/AVERAGE(current!AG$6:AG$17)*100</f>
        <v>101.45544597471434</v>
      </c>
      <c r="AH16" s="33">
        <f>current!AH16</f>
        <v>0</v>
      </c>
      <c r="AI16" s="33">
        <f>current!AI16</f>
        <v>0</v>
      </c>
      <c r="AJ16" s="33">
        <f>current!AJ16</f>
        <v>0</v>
      </c>
      <c r="AK16" s="33">
        <f>current!AK16</f>
        <v>0</v>
      </c>
      <c r="AL16" s="33">
        <f>current!AL16</f>
        <v>0</v>
      </c>
      <c r="AM16" s="33">
        <f>current!AM16</f>
        <v>0</v>
      </c>
      <c r="AN16" s="33">
        <f>current!AN16</f>
        <v>0</v>
      </c>
      <c r="AO16" s="33">
        <f>current!AO16</f>
        <v>0</v>
      </c>
      <c r="AP16" s="33">
        <f>current!AP16</f>
        <v>0</v>
      </c>
      <c r="AQ16" s="33">
        <f>current!AQ16</f>
        <v>0</v>
      </c>
      <c r="AR16" s="33">
        <f>current!AR16</f>
        <v>0</v>
      </c>
      <c r="AS16" s="33">
        <f>current!AS16</f>
        <v>0</v>
      </c>
      <c r="AT16" s="33">
        <f>current!AT16</f>
        <v>0</v>
      </c>
      <c r="AU16" s="17">
        <f>current!AU16</f>
        <v>39.119999999999997</v>
      </c>
      <c r="AV16" s="17">
        <f>current!AV16</f>
        <v>75.38</v>
      </c>
      <c r="AW16" s="23">
        <f>current!AW16/AVERAGE(current!AW$6:AW$17)*100</f>
        <v>106.42377756471717</v>
      </c>
      <c r="AX16" s="33">
        <f>current!AX16</f>
        <v>0</v>
      </c>
      <c r="AY16" s="23">
        <f>current!AY16/AVERAGE(current!AY$6:AY$17)*100</f>
        <v>99.63265828635916</v>
      </c>
      <c r="AZ16" s="23">
        <f>current!AZ16/AVERAGE(current!AZ$6:AZ$17)*100</f>
        <v>99.85573304405257</v>
      </c>
      <c r="BA16" s="23">
        <f>current!BA16/AVERAGE(current!BA$6:BA$17)*100</f>
        <v>100.5959362801083</v>
      </c>
      <c r="BB16" s="23">
        <f>current!BB16/AVERAGE(current!BB$6:BB$17)*100</f>
        <v>100.5006190285067</v>
      </c>
      <c r="BC16" s="23">
        <f>current!BC16/AVERAGE(current!BC$6:BC$17)*100</f>
        <v>100.71108990234426</v>
      </c>
      <c r="BD16" s="33">
        <v>0</v>
      </c>
    </row>
    <row r="17" spans="1:56" x14ac:dyDescent="0.25">
      <c r="A17" s="1">
        <v>35400</v>
      </c>
      <c r="B17" s="2">
        <f>VLOOKUP(A17,T!$B$8:$C$95,2,FALSE)</f>
        <v>104.31</v>
      </c>
      <c r="C17" s="23">
        <f>agric!G14/AVERAGE(agric!G$3:G$14)*100</f>
        <v>24.133731686035752</v>
      </c>
      <c r="D17" s="23">
        <f>agric!H14/AVERAGE(agric!H$3:H$14)*100</f>
        <v>96.806025821470527</v>
      </c>
      <c r="E17" s="23">
        <f>current!E17</f>
        <v>0</v>
      </c>
      <c r="F17" s="23">
        <f>current!F17</f>
        <v>0</v>
      </c>
      <c r="G17" s="23">
        <f>current!G17</f>
        <v>0</v>
      </c>
      <c r="H17" s="23">
        <f>current!H17</f>
        <v>0</v>
      </c>
      <c r="I17" s="23">
        <f>current!I17</f>
        <v>0</v>
      </c>
      <c r="J17" s="23">
        <f>current!J17</f>
        <v>0</v>
      </c>
      <c r="K17" s="23">
        <f>current!K17</f>
        <v>0</v>
      </c>
      <c r="L17" s="23">
        <f>current!L17</f>
        <v>0</v>
      </c>
      <c r="M17" s="23">
        <f>current!M17</f>
        <v>0</v>
      </c>
      <c r="N17" s="23">
        <f>current!N17</f>
        <v>0</v>
      </c>
      <c r="O17" s="23">
        <f>current!O17</f>
        <v>0</v>
      </c>
      <c r="P17" s="23">
        <f>current!P17</f>
        <v>0</v>
      </c>
      <c r="Q17" s="23">
        <f>current!Q17</f>
        <v>0</v>
      </c>
      <c r="R17" s="23">
        <f>current!R17</f>
        <v>0</v>
      </c>
      <c r="S17" s="23">
        <f>current!S17</f>
        <v>0</v>
      </c>
      <c r="T17" s="23">
        <f>current!T17</f>
        <v>0</v>
      </c>
      <c r="U17" s="23">
        <f>current!U17</f>
        <v>0</v>
      </c>
      <c r="V17" s="23">
        <f>current!V17</f>
        <v>0</v>
      </c>
      <c r="W17" s="23">
        <f>current!W17</f>
        <v>0</v>
      </c>
      <c r="X17" s="23">
        <f>current!X17</f>
        <v>0</v>
      </c>
      <c r="Y17" s="23">
        <f>current!Y17</f>
        <v>0</v>
      </c>
      <c r="Z17" s="23">
        <f>current!Z17</f>
        <v>0</v>
      </c>
      <c r="AA17" s="23">
        <f>current!AA17</f>
        <v>0</v>
      </c>
      <c r="AB17" s="23">
        <f>current!AB17</f>
        <v>0</v>
      </c>
      <c r="AC17" s="23">
        <f>current!AC17</f>
        <v>0</v>
      </c>
      <c r="AD17" s="23">
        <f>current!AD17/AVERAGE(current!AD$6:AD$17)*100</f>
        <v>103.31377286848465</v>
      </c>
      <c r="AE17" s="23">
        <f>current!AE17/AVERAGE(current!AE$6:AE$17)*100</f>
        <v>102.44429949534828</v>
      </c>
      <c r="AF17" s="23">
        <f>current!AF17/AVERAGE(current!AF$6:AF$17)*100</f>
        <v>101.52360515021459</v>
      </c>
      <c r="AG17" s="23">
        <f>current!AG17/AVERAGE(current!AG$6:AG$17)*100</f>
        <v>100.16943997914585</v>
      </c>
      <c r="AH17" s="33">
        <f>current!AH17</f>
        <v>0</v>
      </c>
      <c r="AI17" s="33">
        <f>current!AI17</f>
        <v>0</v>
      </c>
      <c r="AJ17" s="33">
        <f>current!AJ17</f>
        <v>0</v>
      </c>
      <c r="AK17" s="33">
        <f>current!AK17</f>
        <v>0</v>
      </c>
      <c r="AL17" s="33">
        <f>current!AL17</f>
        <v>0</v>
      </c>
      <c r="AM17" s="33">
        <f>current!AM17</f>
        <v>0</v>
      </c>
      <c r="AN17" s="33">
        <f>current!AN17</f>
        <v>0</v>
      </c>
      <c r="AO17" s="33">
        <f>current!AO17</f>
        <v>0</v>
      </c>
      <c r="AP17" s="33">
        <f>current!AP17</f>
        <v>0</v>
      </c>
      <c r="AQ17" s="33">
        <f>current!AQ17</f>
        <v>0</v>
      </c>
      <c r="AR17" s="33">
        <f>current!AR17</f>
        <v>0</v>
      </c>
      <c r="AS17" s="33">
        <f>current!AS17</f>
        <v>0</v>
      </c>
      <c r="AT17" s="33">
        <f>current!AT17</f>
        <v>0</v>
      </c>
      <c r="AU17" s="17">
        <f>current!AU17</f>
        <v>38.24</v>
      </c>
      <c r="AV17" s="17">
        <f>current!AV17</f>
        <v>88.31</v>
      </c>
      <c r="AW17" s="23">
        <f>current!AW17/AVERAGE(current!AW$6:AW$17)*100</f>
        <v>101.82166826462129</v>
      </c>
      <c r="AX17" s="33">
        <f>current!AX17</f>
        <v>0</v>
      </c>
      <c r="AY17" s="23">
        <f>current!AY17/AVERAGE(current!AY$6:AY$17)*100</f>
        <v>98.419107334075832</v>
      </c>
      <c r="AZ17" s="23">
        <f>current!AZ17/AVERAGE(current!AZ$6:AZ$17)*100</f>
        <v>99.852167993358592</v>
      </c>
      <c r="BA17" s="23">
        <f>current!BA17/AVERAGE(current!BA$6:BA$17)*100</f>
        <v>99.905526440316024</v>
      </c>
      <c r="BB17" s="23">
        <f>current!BB17/AVERAGE(current!BB$6:BB$17)*100</f>
        <v>100.23363947258754</v>
      </c>
      <c r="BC17" s="23">
        <f>current!BC17/AVERAGE(current!BC$6:BC$17)*100</f>
        <v>99.712416768400388</v>
      </c>
      <c r="BD17" s="33">
        <v>0</v>
      </c>
    </row>
    <row r="18" spans="1:56" x14ac:dyDescent="0.25">
      <c r="A18" s="1">
        <v>35431</v>
      </c>
      <c r="B18" s="17">
        <f>B19</f>
        <v>100.13</v>
      </c>
      <c r="C18" s="23">
        <f>agric!G15/AVERAGE(agric!G$3:G$14)*100</f>
        <v>75.310755502774768</v>
      </c>
      <c r="D18" s="23">
        <f>agric!H15/AVERAGE(agric!H$3:H$14)*100</f>
        <v>22.213723571009456</v>
      </c>
      <c r="E18" s="23">
        <f>current!E18</f>
        <v>0</v>
      </c>
      <c r="F18" s="23">
        <f>current!F18</f>
        <v>0</v>
      </c>
      <c r="G18" s="23">
        <f>current!G18</f>
        <v>0</v>
      </c>
      <c r="H18" s="23">
        <f>current!H18</f>
        <v>0</v>
      </c>
      <c r="I18" s="23">
        <f>current!I18</f>
        <v>0</v>
      </c>
      <c r="J18" s="23">
        <f>current!J18</f>
        <v>0</v>
      </c>
      <c r="K18" s="23">
        <f>current!K18</f>
        <v>0</v>
      </c>
      <c r="L18" s="23">
        <f>current!L18</f>
        <v>0</v>
      </c>
      <c r="M18" s="23">
        <f>current!M18</f>
        <v>0</v>
      </c>
      <c r="N18" s="23">
        <f>current!N18</f>
        <v>0</v>
      </c>
      <c r="O18" s="23">
        <f>current!O18</f>
        <v>0</v>
      </c>
      <c r="P18" s="23">
        <f>current!P18</f>
        <v>0</v>
      </c>
      <c r="Q18" s="23">
        <f>current!Q18</f>
        <v>0</v>
      </c>
      <c r="R18" s="23">
        <f>current!R18</f>
        <v>0</v>
      </c>
      <c r="S18" s="23">
        <f>current!S18</f>
        <v>0</v>
      </c>
      <c r="T18" s="23">
        <f>current!T18</f>
        <v>0</v>
      </c>
      <c r="U18" s="23">
        <f>current!U18</f>
        <v>0</v>
      </c>
      <c r="V18" s="23">
        <f>current!V18</f>
        <v>0</v>
      </c>
      <c r="W18" s="23">
        <f>current!W18</f>
        <v>0</v>
      </c>
      <c r="X18" s="23">
        <f>current!X18</f>
        <v>0</v>
      </c>
      <c r="Y18" s="23">
        <f>current!Y18</f>
        <v>0</v>
      </c>
      <c r="Z18" s="23">
        <f>current!Z18</f>
        <v>0</v>
      </c>
      <c r="AA18" s="23">
        <f>current!AA18</f>
        <v>0</v>
      </c>
      <c r="AB18" s="23">
        <f>current!AB18</f>
        <v>0</v>
      </c>
      <c r="AC18" s="23">
        <f>current!AC18</f>
        <v>0</v>
      </c>
      <c r="AD18" s="23">
        <f>current!AD18/AVERAGE(current!AD$6:AD$17)*100</f>
        <v>114.2216085605799</v>
      </c>
      <c r="AE18" s="23">
        <f>current!AE18/AVERAGE(current!AE$6:AE$17)*100</f>
        <v>97.377184249373485</v>
      </c>
      <c r="AF18" s="23">
        <f>current!AF18/AVERAGE(current!AF$6:AF$17)*100</f>
        <v>105.61158798283263</v>
      </c>
      <c r="AG18" s="23">
        <f>current!AG18/AVERAGE(current!AG$6:AG$17)*100</f>
        <v>113.34231220402312</v>
      </c>
      <c r="AH18" s="33">
        <f>current!AH18</f>
        <v>0</v>
      </c>
      <c r="AI18" s="33">
        <f>current!AI18</f>
        <v>0</v>
      </c>
      <c r="AJ18" s="33">
        <f>current!AJ18</f>
        <v>0</v>
      </c>
      <c r="AK18" s="33">
        <f>current!AK18</f>
        <v>0</v>
      </c>
      <c r="AL18" s="33">
        <f>current!AL18</f>
        <v>0</v>
      </c>
      <c r="AM18" s="33">
        <f>current!AM18</f>
        <v>0</v>
      </c>
      <c r="AN18" s="33">
        <f>current!AN18</f>
        <v>0</v>
      </c>
      <c r="AO18" s="33">
        <f>current!AO18</f>
        <v>0</v>
      </c>
      <c r="AP18" s="33">
        <f>current!AP18</f>
        <v>0</v>
      </c>
      <c r="AQ18" s="33">
        <f>current!AQ18</f>
        <v>0</v>
      </c>
      <c r="AR18" s="33">
        <f>current!AR18</f>
        <v>0</v>
      </c>
      <c r="AS18" s="33">
        <f>current!AS18</f>
        <v>0</v>
      </c>
      <c r="AT18" s="33">
        <f>current!AT18</f>
        <v>0</v>
      </c>
      <c r="AU18" s="17">
        <f>current!AU18</f>
        <v>37.479999999999997</v>
      </c>
      <c r="AV18" s="17">
        <f>current!AV18</f>
        <v>40.21</v>
      </c>
      <c r="AW18" s="23">
        <f>current!AW18/AVERAGE(current!AW$6:AW$17)*100</f>
        <v>94.343240651965488</v>
      </c>
      <c r="AX18" s="33">
        <f>current!AX18</f>
        <v>0</v>
      </c>
      <c r="AY18" s="23">
        <f>current!AY18/AVERAGE(current!AY$6:AY$17)*100</f>
        <v>98.635321381669016</v>
      </c>
      <c r="AZ18" s="23">
        <f>current!AZ18/AVERAGE(current!AZ$6:AZ$17)*100</f>
        <v>99.688324205214968</v>
      </c>
      <c r="BA18" s="23">
        <f>current!BA18/AVERAGE(current!BA$6:BA$17)*100</f>
        <v>99.887608556032106</v>
      </c>
      <c r="BB18" s="23">
        <f>current!BB18/AVERAGE(current!BB$6:BB$17)*100</f>
        <v>100.32645127457253</v>
      </c>
      <c r="BC18" s="23">
        <f>current!BC18/AVERAGE(current!BC$6:BC$17)*100</f>
        <v>98.98554337439424</v>
      </c>
      <c r="BD18" s="33">
        <v>0</v>
      </c>
    </row>
    <row r="19" spans="1:56" x14ac:dyDescent="0.25">
      <c r="A19" s="1">
        <v>35462</v>
      </c>
      <c r="B19" s="17">
        <f>B20</f>
        <v>100.13</v>
      </c>
      <c r="C19" s="23">
        <f>agric!G16/AVERAGE(agric!G$3:G$14)*100</f>
        <v>174.0600192758391</v>
      </c>
      <c r="D19" s="23">
        <f>agric!H16/AVERAGE(agric!H$3:H$14)*100</f>
        <v>5.9817006547878613</v>
      </c>
      <c r="E19" s="23">
        <f>current!E19</f>
        <v>0</v>
      </c>
      <c r="F19" s="23">
        <f>current!F19</f>
        <v>0</v>
      </c>
      <c r="G19" s="23">
        <f>current!G19</f>
        <v>0</v>
      </c>
      <c r="H19" s="23">
        <f>current!H19</f>
        <v>0</v>
      </c>
      <c r="I19" s="23">
        <f>current!I19</f>
        <v>0</v>
      </c>
      <c r="J19" s="23">
        <f>current!J19</f>
        <v>0</v>
      </c>
      <c r="K19" s="23">
        <f>current!K19</f>
        <v>0</v>
      </c>
      <c r="L19" s="23">
        <f>current!L19</f>
        <v>0</v>
      </c>
      <c r="M19" s="23">
        <f>current!M19</f>
        <v>0</v>
      </c>
      <c r="N19" s="23">
        <f>current!N19</f>
        <v>0</v>
      </c>
      <c r="O19" s="23">
        <f>current!O19</f>
        <v>0</v>
      </c>
      <c r="P19" s="23">
        <f>current!P19</f>
        <v>0</v>
      </c>
      <c r="Q19" s="23">
        <f>current!Q19</f>
        <v>0</v>
      </c>
      <c r="R19" s="23">
        <f>current!R19</f>
        <v>0</v>
      </c>
      <c r="S19" s="23">
        <f>current!S19</f>
        <v>0</v>
      </c>
      <c r="T19" s="23">
        <f>current!T19</f>
        <v>0</v>
      </c>
      <c r="U19" s="23">
        <f>current!U19</f>
        <v>0</v>
      </c>
      <c r="V19" s="23">
        <f>current!V19</f>
        <v>0</v>
      </c>
      <c r="W19" s="23">
        <f>current!W19</f>
        <v>0</v>
      </c>
      <c r="X19" s="23">
        <f>current!X19</f>
        <v>0</v>
      </c>
      <c r="Y19" s="23">
        <f>current!Y19</f>
        <v>0</v>
      </c>
      <c r="Z19" s="23">
        <f>current!Z19</f>
        <v>0</v>
      </c>
      <c r="AA19" s="23">
        <f>current!AA19</f>
        <v>0</v>
      </c>
      <c r="AB19" s="23">
        <f>current!AB19</f>
        <v>0</v>
      </c>
      <c r="AC19" s="23">
        <f>current!AC19</f>
        <v>0</v>
      </c>
      <c r="AD19" s="23">
        <f>current!AD19/AVERAGE(current!AD$6:AD$17)*100</f>
        <v>111.11494649637557</v>
      </c>
      <c r="AE19" s="23">
        <f>current!AE19/AVERAGE(current!AE$6:AE$17)*100</f>
        <v>101.34230491949606</v>
      </c>
      <c r="AF19" s="23">
        <f>current!AF19/AVERAGE(current!AF$6:AF$17)*100</f>
        <v>99.688841201716741</v>
      </c>
      <c r="AG19" s="23">
        <f>current!AG19/AVERAGE(current!AG$6:AG$17)*100</f>
        <v>107.32936525177044</v>
      </c>
      <c r="AH19" s="33">
        <f>current!AH19</f>
        <v>0</v>
      </c>
      <c r="AI19" s="33">
        <f>current!AI19</f>
        <v>0</v>
      </c>
      <c r="AJ19" s="33">
        <f>current!AJ19</f>
        <v>0</v>
      </c>
      <c r="AK19" s="33">
        <f>current!AK19</f>
        <v>0</v>
      </c>
      <c r="AL19" s="33">
        <f>current!AL19</f>
        <v>0</v>
      </c>
      <c r="AM19" s="33">
        <f>current!AM19</f>
        <v>0</v>
      </c>
      <c r="AN19" s="33">
        <f>current!AN19</f>
        <v>0</v>
      </c>
      <c r="AO19" s="33">
        <f>current!AO19</f>
        <v>0</v>
      </c>
      <c r="AP19" s="33">
        <f>current!AP19</f>
        <v>0</v>
      </c>
      <c r="AQ19" s="33">
        <f>current!AQ19</f>
        <v>0</v>
      </c>
      <c r="AR19" s="33">
        <f>current!AR19</f>
        <v>0</v>
      </c>
      <c r="AS19" s="33">
        <f>current!AS19</f>
        <v>0</v>
      </c>
      <c r="AT19" s="33">
        <f>current!AT19</f>
        <v>0</v>
      </c>
      <c r="AU19" s="17">
        <f>current!AU19</f>
        <v>31.31</v>
      </c>
      <c r="AV19" s="17">
        <f>current!AV19</f>
        <v>67.61</v>
      </c>
      <c r="AW19" s="23">
        <f>current!AW19/AVERAGE(current!AW$6:AW$17)*100</f>
        <v>97.027804410354747</v>
      </c>
      <c r="AX19" s="33">
        <f>current!AX19</f>
        <v>0</v>
      </c>
      <c r="AY19" s="23">
        <f>current!AY19/AVERAGE(current!AY$6:AY$17)*100</f>
        <v>98.67142895505998</v>
      </c>
      <c r="AZ19" s="23">
        <f>current!AZ19/AVERAGE(current!AZ$6:AZ$17)*100</f>
        <v>99.222862273983665</v>
      </c>
      <c r="BA19" s="23">
        <f>current!BA19/AVERAGE(current!BA$6:BA$17)*100</f>
        <v>99.918536382383053</v>
      </c>
      <c r="BB19" s="23">
        <f>current!BB19/AVERAGE(current!BB$6:BB$17)*100</f>
        <v>100.39518637478737</v>
      </c>
      <c r="BC19" s="23">
        <f>current!BC19/AVERAGE(current!BC$6:BC$17)*100</f>
        <v>100.12054062347855</v>
      </c>
      <c r="BD19" s="33">
        <v>0</v>
      </c>
    </row>
    <row r="20" spans="1:56" x14ac:dyDescent="0.25">
      <c r="A20" s="1">
        <v>35490</v>
      </c>
      <c r="B20" s="2">
        <f>VLOOKUP(A20,T!$B$8:$C$95,2,FALSE)</f>
        <v>100.13</v>
      </c>
      <c r="C20" s="23">
        <f>agric!G17/AVERAGE(agric!G$3:G$14)*100</f>
        <v>205.67258822036436</v>
      </c>
      <c r="D20" s="23">
        <f>agric!H17/AVERAGE(agric!H$3:H$14)*100</f>
        <v>38.665893432194068</v>
      </c>
      <c r="E20" s="23">
        <f>current!E20</f>
        <v>0</v>
      </c>
      <c r="F20" s="23">
        <f>current!F20</f>
        <v>0</v>
      </c>
      <c r="G20" s="23">
        <f>current!G20</f>
        <v>0</v>
      </c>
      <c r="H20" s="23">
        <f>current!H20</f>
        <v>0</v>
      </c>
      <c r="I20" s="23">
        <f>current!I20</f>
        <v>0</v>
      </c>
      <c r="J20" s="23">
        <f>current!J20</f>
        <v>0</v>
      </c>
      <c r="K20" s="23">
        <f>current!K20</f>
        <v>0</v>
      </c>
      <c r="L20" s="23">
        <f>current!L20</f>
        <v>0</v>
      </c>
      <c r="M20" s="23">
        <f>current!M20</f>
        <v>0</v>
      </c>
      <c r="N20" s="23">
        <f>current!N20</f>
        <v>0</v>
      </c>
      <c r="O20" s="23">
        <f>current!O20</f>
        <v>0</v>
      </c>
      <c r="P20" s="23">
        <f>current!P20</f>
        <v>0</v>
      </c>
      <c r="Q20" s="23">
        <f>current!Q20</f>
        <v>0</v>
      </c>
      <c r="R20" s="23">
        <f>current!R20</f>
        <v>0</v>
      </c>
      <c r="S20" s="23">
        <f>current!S20</f>
        <v>0</v>
      </c>
      <c r="T20" s="23">
        <f>current!T20</f>
        <v>0</v>
      </c>
      <c r="U20" s="23">
        <f>current!U20</f>
        <v>0</v>
      </c>
      <c r="V20" s="23">
        <f>current!V20</f>
        <v>0</v>
      </c>
      <c r="W20" s="23">
        <f>current!W20</f>
        <v>0</v>
      </c>
      <c r="X20" s="23">
        <f>current!X20</f>
        <v>0</v>
      </c>
      <c r="Y20" s="23">
        <f>current!Y20</f>
        <v>0</v>
      </c>
      <c r="Z20" s="23">
        <f>current!Z20</f>
        <v>0</v>
      </c>
      <c r="AA20" s="23">
        <f>current!AA20</f>
        <v>0</v>
      </c>
      <c r="AB20" s="23">
        <f>current!AB20</f>
        <v>0</v>
      </c>
      <c r="AC20" s="23">
        <f>current!AC20</f>
        <v>0</v>
      </c>
      <c r="AD20" s="23">
        <f>current!AD20/AVERAGE(current!AD$6:AD$17)*100</f>
        <v>107.73213669313083</v>
      </c>
      <c r="AE20" s="23">
        <f>current!AE20/AVERAGE(current!AE$6:AE$17)*100</f>
        <v>97.71705173538399</v>
      </c>
      <c r="AF20" s="23">
        <f>current!AF20/AVERAGE(current!AF$6:AF$17)*100</f>
        <v>103.48712446351931</v>
      </c>
      <c r="AG20" s="23">
        <f>current!AG20/AVERAGE(current!AG$6:AG$17)*100</f>
        <v>104.14910718164833</v>
      </c>
      <c r="AH20" s="33">
        <f>current!AH20</f>
        <v>0</v>
      </c>
      <c r="AI20" s="33">
        <f>current!AI20</f>
        <v>0</v>
      </c>
      <c r="AJ20" s="33">
        <f>current!AJ20</f>
        <v>0</v>
      </c>
      <c r="AK20" s="33">
        <f>current!AK20</f>
        <v>0</v>
      </c>
      <c r="AL20" s="33">
        <f>current!AL20</f>
        <v>0</v>
      </c>
      <c r="AM20" s="33">
        <f>current!AM20</f>
        <v>0</v>
      </c>
      <c r="AN20" s="33">
        <f>current!AN20</f>
        <v>0</v>
      </c>
      <c r="AO20" s="33">
        <f>current!AO20</f>
        <v>0</v>
      </c>
      <c r="AP20" s="33">
        <f>current!AP20</f>
        <v>0</v>
      </c>
      <c r="AQ20" s="33">
        <f>current!AQ20</f>
        <v>0</v>
      </c>
      <c r="AR20" s="33">
        <f>current!AR20</f>
        <v>0</v>
      </c>
      <c r="AS20" s="33">
        <f>current!AS20</f>
        <v>0</v>
      </c>
      <c r="AT20" s="33">
        <f>current!AT20</f>
        <v>0</v>
      </c>
      <c r="AU20" s="17">
        <f>current!AU20</f>
        <v>37.82</v>
      </c>
      <c r="AV20" s="17">
        <f>current!AV20</f>
        <v>75.95</v>
      </c>
      <c r="AW20" s="23">
        <f>current!AW20/AVERAGE(current!AW$6:AW$17)*100</f>
        <v>103.16395014381592</v>
      </c>
      <c r="AX20" s="33">
        <f>current!AX20</f>
        <v>0</v>
      </c>
      <c r="AY20" s="23">
        <f>current!AY20/AVERAGE(current!AY$6:AY$17)*100</f>
        <v>98.895968882777979</v>
      </c>
      <c r="AZ20" s="23">
        <f>current!AZ20/AVERAGE(current!AZ$6:AZ$17)*100</f>
        <v>99.360116725701459</v>
      </c>
      <c r="BA20" s="23">
        <f>current!BA20/AVERAGE(current!BA$6:BA$17)*100</f>
        <v>100.05447859140672</v>
      </c>
      <c r="BB20" s="23">
        <f>current!BB20/AVERAGE(current!BB$6:BB$17)*100</f>
        <v>100.61100293944492</v>
      </c>
      <c r="BC20" s="23">
        <f>current!BC20/AVERAGE(current!BC$6:BC$17)*100</f>
        <v>101.59879935473879</v>
      </c>
      <c r="BD20" s="33">
        <v>0</v>
      </c>
    </row>
    <row r="21" spans="1:56" x14ac:dyDescent="0.25">
      <c r="A21" s="1">
        <v>35521</v>
      </c>
      <c r="B21" s="17">
        <f>B22</f>
        <v>104.88</v>
      </c>
      <c r="C21" s="23">
        <f>agric!G18/AVERAGE(agric!G$3:G$14)*100</f>
        <v>145.03085517495234</v>
      </c>
      <c r="D21" s="23">
        <f>agric!H18/AVERAGE(agric!H$3:H$14)*100</f>
        <v>75.291711900793388</v>
      </c>
      <c r="E21" s="23">
        <f>current!E21</f>
        <v>0</v>
      </c>
      <c r="F21" s="23">
        <f>current!F21</f>
        <v>0</v>
      </c>
      <c r="G21" s="23">
        <f>current!G21</f>
        <v>0</v>
      </c>
      <c r="H21" s="23">
        <f>current!H21</f>
        <v>0</v>
      </c>
      <c r="I21" s="23">
        <f>current!I21</f>
        <v>0</v>
      </c>
      <c r="J21" s="23">
        <f>current!J21</f>
        <v>0</v>
      </c>
      <c r="K21" s="23">
        <f>current!K21</f>
        <v>0</v>
      </c>
      <c r="L21" s="23">
        <f>current!L21</f>
        <v>0</v>
      </c>
      <c r="M21" s="23">
        <f>current!M21</f>
        <v>0</v>
      </c>
      <c r="N21" s="23">
        <f>current!N21</f>
        <v>0</v>
      </c>
      <c r="O21" s="23">
        <f>current!O21</f>
        <v>0</v>
      </c>
      <c r="P21" s="23">
        <f>current!P21</f>
        <v>0</v>
      </c>
      <c r="Q21" s="23">
        <f>current!Q21</f>
        <v>0</v>
      </c>
      <c r="R21" s="23">
        <f>current!R21</f>
        <v>0</v>
      </c>
      <c r="S21" s="23">
        <f>current!S21</f>
        <v>0</v>
      </c>
      <c r="T21" s="23">
        <f>current!T21</f>
        <v>0</v>
      </c>
      <c r="U21" s="23">
        <f>current!U21</f>
        <v>0</v>
      </c>
      <c r="V21" s="23">
        <f>current!V21</f>
        <v>0</v>
      </c>
      <c r="W21" s="23">
        <f>current!W21</f>
        <v>0</v>
      </c>
      <c r="X21" s="23">
        <f>current!X21</f>
        <v>0</v>
      </c>
      <c r="Y21" s="23">
        <f>current!Y21</f>
        <v>0</v>
      </c>
      <c r="Z21" s="23">
        <f>current!Z21</f>
        <v>0</v>
      </c>
      <c r="AA21" s="23">
        <f>current!AA21</f>
        <v>0</v>
      </c>
      <c r="AB21" s="23">
        <f>current!AB21</f>
        <v>0</v>
      </c>
      <c r="AC21" s="23">
        <f>current!AC21</f>
        <v>0</v>
      </c>
      <c r="AD21" s="23">
        <f>current!AD21/AVERAGE(current!AD$6:AD$17)*100</f>
        <v>108.18087676907145</v>
      </c>
      <c r="AE21" s="23">
        <f>current!AE21/AVERAGE(current!AE$6:AE$17)*100</f>
        <v>102.4237014658931</v>
      </c>
      <c r="AF21" s="23">
        <f>current!AF21/AVERAGE(current!AF$6:AF$17)*100</f>
        <v>102.26394849785407</v>
      </c>
      <c r="AG21" s="23">
        <f>current!AG21/AVERAGE(current!AG$6:AG$17)*100</f>
        <v>105.13967936742408</v>
      </c>
      <c r="AH21" s="33">
        <f>current!AH21</f>
        <v>0</v>
      </c>
      <c r="AI21" s="33">
        <f>current!AI21</f>
        <v>0</v>
      </c>
      <c r="AJ21" s="33">
        <f>current!AJ21</f>
        <v>0</v>
      </c>
      <c r="AK21" s="33">
        <f>current!AK21</f>
        <v>0</v>
      </c>
      <c r="AL21" s="33">
        <f>current!AL21</f>
        <v>0</v>
      </c>
      <c r="AM21" s="33">
        <f>current!AM21</f>
        <v>0</v>
      </c>
      <c r="AN21" s="33">
        <f>current!AN21</f>
        <v>0</v>
      </c>
      <c r="AO21" s="33">
        <f>current!AO21</f>
        <v>0</v>
      </c>
      <c r="AP21" s="33">
        <f>current!AP21</f>
        <v>0</v>
      </c>
      <c r="AQ21" s="33">
        <f>current!AQ21</f>
        <v>0</v>
      </c>
      <c r="AR21" s="33">
        <f>current!AR21</f>
        <v>0</v>
      </c>
      <c r="AS21" s="33">
        <f>current!AS21</f>
        <v>0</v>
      </c>
      <c r="AT21" s="33">
        <f>current!AT21</f>
        <v>0</v>
      </c>
      <c r="AU21" s="17">
        <f>current!AU21</f>
        <v>45.31</v>
      </c>
      <c r="AV21" s="17">
        <f>current!AV21</f>
        <v>87.54</v>
      </c>
      <c r="AW21" s="23">
        <f>current!AW21/AVERAGE(current!AW$6:AW$17)*100</f>
        <v>107.57430488974113</v>
      </c>
      <c r="AX21" s="33">
        <f>current!AX21</f>
        <v>0</v>
      </c>
      <c r="AY21" s="23">
        <f>current!AY21/AVERAGE(current!AY$6:AY$17)*100</f>
        <v>99.028579014921121</v>
      </c>
      <c r="AZ21" s="23">
        <f>current!AZ21/AVERAGE(current!AZ$6:AZ$17)*100</f>
        <v>99.822904868912275</v>
      </c>
      <c r="BA21" s="23">
        <f>current!BA21/AVERAGE(current!BA$6:BA$17)*100</f>
        <v>100.27227177327522</v>
      </c>
      <c r="BB21" s="23">
        <f>current!BB21/AVERAGE(current!BB$6:BB$17)*100</f>
        <v>100.87147790254714</v>
      </c>
      <c r="BC21" s="23">
        <f>current!BC21/AVERAGE(current!BC$6:BC$17)*100</f>
        <v>102.3510331823361</v>
      </c>
      <c r="BD21" s="33">
        <v>0</v>
      </c>
    </row>
    <row r="22" spans="1:56" x14ac:dyDescent="0.25">
      <c r="A22" s="1">
        <v>35551</v>
      </c>
      <c r="B22" s="17">
        <f>B23</f>
        <v>104.88</v>
      </c>
      <c r="C22" s="23">
        <f>agric!G19/AVERAGE(agric!G$3:G$14)*100</f>
        <v>150.68517321767553</v>
      </c>
      <c r="D22" s="23">
        <f>agric!H19/AVERAGE(agric!H$3:H$14)*100</f>
        <v>66.199161400361689</v>
      </c>
      <c r="E22" s="23">
        <f>current!E22</f>
        <v>0</v>
      </c>
      <c r="F22" s="23">
        <f>current!F22</f>
        <v>0</v>
      </c>
      <c r="G22" s="23">
        <f>current!G22</f>
        <v>0</v>
      </c>
      <c r="H22" s="23">
        <f>current!H22</f>
        <v>0</v>
      </c>
      <c r="I22" s="23">
        <f>current!I22</f>
        <v>0</v>
      </c>
      <c r="J22" s="23">
        <f>current!J22</f>
        <v>0</v>
      </c>
      <c r="K22" s="23">
        <f>current!K22</f>
        <v>0</v>
      </c>
      <c r="L22" s="23">
        <f>current!L22</f>
        <v>0</v>
      </c>
      <c r="M22" s="23">
        <f>current!M22</f>
        <v>0</v>
      </c>
      <c r="N22" s="23">
        <f>current!N22</f>
        <v>0</v>
      </c>
      <c r="O22" s="23">
        <f>current!O22</f>
        <v>0</v>
      </c>
      <c r="P22" s="23">
        <f>current!P22</f>
        <v>0</v>
      </c>
      <c r="Q22" s="23">
        <f>current!Q22</f>
        <v>0</v>
      </c>
      <c r="R22" s="23">
        <f>current!R22</f>
        <v>0</v>
      </c>
      <c r="S22" s="23">
        <f>current!S22</f>
        <v>0</v>
      </c>
      <c r="T22" s="23">
        <f>current!T22</f>
        <v>0</v>
      </c>
      <c r="U22" s="23">
        <f>current!U22</f>
        <v>0</v>
      </c>
      <c r="V22" s="23">
        <f>current!V22</f>
        <v>0</v>
      </c>
      <c r="W22" s="23">
        <f>current!W22</f>
        <v>0</v>
      </c>
      <c r="X22" s="23">
        <f>current!X22</f>
        <v>0</v>
      </c>
      <c r="Y22" s="23">
        <f>current!Y22</f>
        <v>0</v>
      </c>
      <c r="Z22" s="23">
        <f>current!Z22</f>
        <v>0</v>
      </c>
      <c r="AA22" s="23">
        <f>current!AA22</f>
        <v>0</v>
      </c>
      <c r="AB22" s="23">
        <f>current!AB22</f>
        <v>0</v>
      </c>
      <c r="AC22" s="23">
        <f>current!AC22</f>
        <v>0</v>
      </c>
      <c r="AD22" s="23">
        <f>current!AD22/AVERAGE(current!AD$6:AD$17)*100</f>
        <v>107.00724887814981</v>
      </c>
      <c r="AE22" s="23">
        <f>current!AE22/AVERAGE(current!AE$6:AE$17)*100</f>
        <v>106.1210477530983</v>
      </c>
      <c r="AF22" s="23">
        <f>current!AF22/AVERAGE(current!AF$6:AF$17)*100</f>
        <v>104.13090128755364</v>
      </c>
      <c r="AG22" s="23">
        <f>current!AG22/AVERAGE(current!AG$6:AG$17)*100</f>
        <v>105.29608550202025</v>
      </c>
      <c r="AH22" s="33">
        <f>current!AH22</f>
        <v>0</v>
      </c>
      <c r="AI22" s="33">
        <f>current!AI22</f>
        <v>0</v>
      </c>
      <c r="AJ22" s="33">
        <f>current!AJ22</f>
        <v>0</v>
      </c>
      <c r="AK22" s="33">
        <f>current!AK22</f>
        <v>0</v>
      </c>
      <c r="AL22" s="33">
        <f>current!AL22</f>
        <v>0</v>
      </c>
      <c r="AM22" s="33">
        <f>current!AM22</f>
        <v>0</v>
      </c>
      <c r="AN22" s="33">
        <f>current!AN22</f>
        <v>0</v>
      </c>
      <c r="AO22" s="33">
        <f>current!AO22</f>
        <v>0</v>
      </c>
      <c r="AP22" s="33">
        <f>current!AP22</f>
        <v>0</v>
      </c>
      <c r="AQ22" s="33">
        <f>current!AQ22</f>
        <v>0</v>
      </c>
      <c r="AR22" s="33">
        <f>current!AR22</f>
        <v>0</v>
      </c>
      <c r="AS22" s="33">
        <f>current!AS22</f>
        <v>0</v>
      </c>
      <c r="AT22" s="33">
        <f>current!AT22</f>
        <v>0</v>
      </c>
      <c r="AU22" s="17">
        <f>current!AU22</f>
        <v>45.31</v>
      </c>
      <c r="AV22" s="17">
        <f>current!AV22</f>
        <v>78.25</v>
      </c>
      <c r="AW22" s="23">
        <f>current!AW22/AVERAGE(current!AW$6:AW$17)*100</f>
        <v>110.64237775647172</v>
      </c>
      <c r="AX22" s="33">
        <f>current!AX22</f>
        <v>0</v>
      </c>
      <c r="AY22" s="23">
        <f>current!AY22/AVERAGE(current!AY$6:AY$17)*100</f>
        <v>99.440386536534163</v>
      </c>
      <c r="AZ22" s="23">
        <f>current!AZ22/AVERAGE(current!AZ$6:AZ$17)*100</f>
        <v>99.911139873587999</v>
      </c>
      <c r="BA22" s="23">
        <f>current!BA22/AVERAGE(current!BA$6:BA$17)*100</f>
        <v>100.44698412901761</v>
      </c>
      <c r="BB22" s="23">
        <f>current!BB22/AVERAGE(current!BB$6:BB$17)*100</f>
        <v>101.10311907361007</v>
      </c>
      <c r="BC22" s="23">
        <f>current!BC22/AVERAGE(current!BC$6:BC$17)*100</f>
        <v>102.8180799779141</v>
      </c>
      <c r="BD22" s="33">
        <v>0</v>
      </c>
    </row>
    <row r="23" spans="1:56" x14ac:dyDescent="0.25">
      <c r="A23" s="1">
        <v>35582</v>
      </c>
      <c r="B23" s="2">
        <f>VLOOKUP(A23,T!$B$8:$C$95,2,FALSE)</f>
        <v>104.88</v>
      </c>
      <c r="C23" s="23">
        <f>agric!G20/AVERAGE(agric!G$3:G$14)*100</f>
        <v>149.85138491265232</v>
      </c>
      <c r="D23" s="23">
        <f>agric!H20/AVERAGE(agric!H$3:H$14)*100</f>
        <v>94.566244930855987</v>
      </c>
      <c r="E23" s="23">
        <f>current!E23</f>
        <v>0</v>
      </c>
      <c r="F23" s="23">
        <f>current!F23</f>
        <v>0</v>
      </c>
      <c r="G23" s="23">
        <f>current!G23</f>
        <v>0</v>
      </c>
      <c r="H23" s="23">
        <f>current!H23</f>
        <v>0</v>
      </c>
      <c r="I23" s="23">
        <f>current!I23</f>
        <v>0</v>
      </c>
      <c r="J23" s="23">
        <f>current!J23</f>
        <v>0</v>
      </c>
      <c r="K23" s="23">
        <f>current!K23</f>
        <v>0</v>
      </c>
      <c r="L23" s="23">
        <f>current!L23</f>
        <v>0</v>
      </c>
      <c r="M23" s="23">
        <f>current!M23</f>
        <v>0</v>
      </c>
      <c r="N23" s="23">
        <f>current!N23</f>
        <v>0</v>
      </c>
      <c r="O23" s="23">
        <f>current!O23</f>
        <v>0</v>
      </c>
      <c r="P23" s="23">
        <f>current!P23</f>
        <v>0</v>
      </c>
      <c r="Q23" s="23">
        <f>current!Q23</f>
        <v>0</v>
      </c>
      <c r="R23" s="23">
        <f>current!R23</f>
        <v>0</v>
      </c>
      <c r="S23" s="23">
        <f>current!S23</f>
        <v>0</v>
      </c>
      <c r="T23" s="23">
        <f>current!T23</f>
        <v>0</v>
      </c>
      <c r="U23" s="23">
        <f>current!U23</f>
        <v>0</v>
      </c>
      <c r="V23" s="23">
        <f>current!V23</f>
        <v>0</v>
      </c>
      <c r="W23" s="23">
        <f>current!W23</f>
        <v>0</v>
      </c>
      <c r="X23" s="23">
        <f>current!X23</f>
        <v>0</v>
      </c>
      <c r="Y23" s="23">
        <f>current!Y23</f>
        <v>0</v>
      </c>
      <c r="Z23" s="23">
        <f>current!Z23</f>
        <v>0</v>
      </c>
      <c r="AA23" s="23">
        <f>current!AA23</f>
        <v>0</v>
      </c>
      <c r="AB23" s="23">
        <f>current!AB23</f>
        <v>0</v>
      </c>
      <c r="AC23" s="23">
        <f>current!AC23</f>
        <v>0</v>
      </c>
      <c r="AD23" s="23">
        <f>current!AD23/AVERAGE(current!AD$6:AD$17)*100</f>
        <v>102.51984811874352</v>
      </c>
      <c r="AE23" s="23">
        <f>current!AE23/AVERAGE(current!AE$6:AE$17)*100</f>
        <v>103.4536029386522</v>
      </c>
      <c r="AF23" s="23">
        <f>current!AF23/AVERAGE(current!AF$6:AF$17)*100</f>
        <v>102.07081545064378</v>
      </c>
      <c r="AG23" s="23">
        <f>current!AG23/AVERAGE(current!AG$6:AG$17)*100</f>
        <v>105.46987009601598</v>
      </c>
      <c r="AH23" s="33">
        <f>current!AH23</f>
        <v>0</v>
      </c>
      <c r="AI23" s="33">
        <f>current!AI23</f>
        <v>0</v>
      </c>
      <c r="AJ23" s="33">
        <f>current!AJ23</f>
        <v>0</v>
      </c>
      <c r="AK23" s="33">
        <f>current!AK23</f>
        <v>0</v>
      </c>
      <c r="AL23" s="33">
        <f>current!AL23</f>
        <v>0</v>
      </c>
      <c r="AM23" s="33">
        <f>current!AM23</f>
        <v>0</v>
      </c>
      <c r="AN23" s="33">
        <f>current!AN23</f>
        <v>0</v>
      </c>
      <c r="AO23" s="33">
        <f>current!AO23</f>
        <v>0</v>
      </c>
      <c r="AP23" s="33">
        <f>current!AP23</f>
        <v>0</v>
      </c>
      <c r="AQ23" s="33">
        <f>current!AQ23</f>
        <v>0</v>
      </c>
      <c r="AR23" s="33">
        <f>current!AR23</f>
        <v>0</v>
      </c>
      <c r="AS23" s="33">
        <f>current!AS23</f>
        <v>0</v>
      </c>
      <c r="AT23" s="33">
        <f>current!AT23</f>
        <v>0</v>
      </c>
      <c r="AU23" s="17">
        <f>current!AU23</f>
        <v>47.05</v>
      </c>
      <c r="AV23" s="17">
        <f>current!AV23</f>
        <v>84.06</v>
      </c>
      <c r="AW23" s="23">
        <f>current!AW23/AVERAGE(current!AW$6:AW$17)*100</f>
        <v>105.65675934803451</v>
      </c>
      <c r="AX23" s="33">
        <f>current!AX23</f>
        <v>0</v>
      </c>
      <c r="AY23" s="23">
        <f>current!AY23/AVERAGE(current!AY$6:AY$17)*100</f>
        <v>99.991231942303799</v>
      </c>
      <c r="AZ23" s="23">
        <f>current!AZ23/AVERAGE(current!AZ$6:AZ$17)*100</f>
        <v>100.23429686461837</v>
      </c>
      <c r="BA23" s="23">
        <f>current!BA23/AVERAGE(current!BA$6:BA$17)*100</f>
        <v>100.6587008109985</v>
      </c>
      <c r="BB23" s="23">
        <f>current!BB23/AVERAGE(current!BB$6:BB$17)*100</f>
        <v>101.40213617623952</v>
      </c>
      <c r="BC23" s="23">
        <f>current!BC23/AVERAGE(current!BC$6:BC$17)*100</f>
        <v>102.82618777452687</v>
      </c>
      <c r="BD23" s="33">
        <v>0</v>
      </c>
    </row>
    <row r="24" spans="1:56" x14ac:dyDescent="0.25">
      <c r="A24" s="1">
        <v>35612</v>
      </c>
      <c r="B24" s="17">
        <f>B25</f>
        <v>109.49</v>
      </c>
      <c r="C24" s="23">
        <f>agric!G21/AVERAGE(agric!G$3:G$14)*100</f>
        <v>191.98862423839495</v>
      </c>
      <c r="D24" s="23">
        <f>agric!H21/AVERAGE(agric!H$3:H$14)*100</f>
        <v>243.51900388993587</v>
      </c>
      <c r="E24" s="23">
        <f>current!E24</f>
        <v>0</v>
      </c>
      <c r="F24" s="23">
        <f>current!F24</f>
        <v>0</v>
      </c>
      <c r="G24" s="23">
        <f>current!G24</f>
        <v>0</v>
      </c>
      <c r="H24" s="23">
        <f>current!H24</f>
        <v>0</v>
      </c>
      <c r="I24" s="23">
        <f>current!I24</f>
        <v>0</v>
      </c>
      <c r="J24" s="23">
        <f>current!J24</f>
        <v>0</v>
      </c>
      <c r="K24" s="23">
        <f>current!K24</f>
        <v>0</v>
      </c>
      <c r="L24" s="23">
        <f>current!L24</f>
        <v>0</v>
      </c>
      <c r="M24" s="23">
        <f>current!M24</f>
        <v>0</v>
      </c>
      <c r="N24" s="23">
        <f>current!N24</f>
        <v>0</v>
      </c>
      <c r="O24" s="23">
        <f>current!O24</f>
        <v>0</v>
      </c>
      <c r="P24" s="23">
        <f>current!P24</f>
        <v>0</v>
      </c>
      <c r="Q24" s="23">
        <f>current!Q24</f>
        <v>0</v>
      </c>
      <c r="R24" s="23">
        <f>current!R24</f>
        <v>0</v>
      </c>
      <c r="S24" s="23">
        <f>current!S24</f>
        <v>0</v>
      </c>
      <c r="T24" s="23">
        <f>current!T24</f>
        <v>0</v>
      </c>
      <c r="U24" s="23">
        <f>current!U24</f>
        <v>0</v>
      </c>
      <c r="V24" s="23">
        <f>current!V24</f>
        <v>0</v>
      </c>
      <c r="W24" s="23">
        <f>current!W24</f>
        <v>0</v>
      </c>
      <c r="X24" s="23">
        <f>current!X24</f>
        <v>0</v>
      </c>
      <c r="Y24" s="23">
        <f>current!Y24</f>
        <v>0</v>
      </c>
      <c r="Z24" s="23">
        <f>current!Z24</f>
        <v>0</v>
      </c>
      <c r="AA24" s="23">
        <f>current!AA24</f>
        <v>0</v>
      </c>
      <c r="AB24" s="23">
        <f>current!AB24</f>
        <v>0</v>
      </c>
      <c r="AC24" s="23">
        <f>current!AC24</f>
        <v>0</v>
      </c>
      <c r="AD24" s="23">
        <f>current!AD24/AVERAGE(current!AD$6:AD$17)*100</f>
        <v>102.03658957542285</v>
      </c>
      <c r="AE24" s="23">
        <f>current!AE24/AVERAGE(current!AE$6:AE$17)*100</f>
        <v>105.92536647327407</v>
      </c>
      <c r="AF24" s="23">
        <f>current!AF24/AVERAGE(current!AF$6:AF$17)*100</f>
        <v>103.64806866952789</v>
      </c>
      <c r="AG24" s="23">
        <f>current!AG24/AVERAGE(current!AG$6:AG$17)*100</f>
        <v>103.94056566885345</v>
      </c>
      <c r="AH24" s="33">
        <f>current!AH24</f>
        <v>0</v>
      </c>
      <c r="AI24" s="33">
        <f>current!AI24</f>
        <v>0</v>
      </c>
      <c r="AJ24" s="33">
        <f>current!AJ24</f>
        <v>0</v>
      </c>
      <c r="AK24" s="33">
        <f>current!AK24</f>
        <v>0</v>
      </c>
      <c r="AL24" s="33">
        <f>current!AL24</f>
        <v>0</v>
      </c>
      <c r="AM24" s="33">
        <f>current!AM24</f>
        <v>0</v>
      </c>
      <c r="AN24" s="33">
        <f>current!AN24</f>
        <v>0</v>
      </c>
      <c r="AO24" s="33">
        <f>current!AO24</f>
        <v>0</v>
      </c>
      <c r="AP24" s="33">
        <f>current!AP24</f>
        <v>0</v>
      </c>
      <c r="AQ24" s="33">
        <f>current!AQ24</f>
        <v>0</v>
      </c>
      <c r="AR24" s="33">
        <f>current!AR24</f>
        <v>0</v>
      </c>
      <c r="AS24" s="33">
        <f>current!AS24</f>
        <v>0</v>
      </c>
      <c r="AT24" s="33">
        <f>current!AT24</f>
        <v>0</v>
      </c>
      <c r="AU24" s="17">
        <f>current!AU24</f>
        <v>51.51</v>
      </c>
      <c r="AV24" s="17">
        <f>current!AV24</f>
        <v>95.52</v>
      </c>
      <c r="AW24" s="23">
        <f>current!AW24/AVERAGE(current!AW$6:AW$17)*100</f>
        <v>111.60115052732502</v>
      </c>
      <c r="AX24" s="33">
        <f>current!AX24</f>
        <v>0</v>
      </c>
      <c r="AY24" s="23">
        <f>current!AY24/AVERAGE(current!AY$6:AY$17)*100</f>
        <v>100.15278852814508</v>
      </c>
      <c r="AZ24" s="23">
        <f>current!AZ24/AVERAGE(current!AZ$6:AZ$17)*100</f>
        <v>100.10246426083098</v>
      </c>
      <c r="BA24" s="23">
        <f>current!BA24/AVERAGE(current!BA$6:BA$17)*100</f>
        <v>100.66168712504582</v>
      </c>
      <c r="BB24" s="23">
        <f>current!BB24/AVERAGE(current!BB$6:BB$17)*100</f>
        <v>101.62533108498792</v>
      </c>
      <c r="BC24" s="23">
        <f>current!BC24/AVERAGE(current!BC$6:BC$17)*100</f>
        <v>102.4287171870911</v>
      </c>
      <c r="BD24" s="33">
        <v>0</v>
      </c>
    </row>
    <row r="25" spans="1:56" x14ac:dyDescent="0.25">
      <c r="A25" s="1">
        <v>35643</v>
      </c>
      <c r="B25" s="17">
        <f>B26</f>
        <v>109.49</v>
      </c>
      <c r="C25" s="23">
        <f>agric!G22/AVERAGE(agric!G$3:G$14)*100</f>
        <v>131.86027640310516</v>
      </c>
      <c r="D25" s="23">
        <f>agric!H22/AVERAGE(agric!H$3:H$14)*100</f>
        <v>238.46296320855282</v>
      </c>
      <c r="E25" s="23">
        <f>current!E25</f>
        <v>0</v>
      </c>
      <c r="F25" s="23">
        <f>current!F25</f>
        <v>0</v>
      </c>
      <c r="G25" s="23">
        <f>current!G25</f>
        <v>0</v>
      </c>
      <c r="H25" s="23">
        <f>current!H25</f>
        <v>0</v>
      </c>
      <c r="I25" s="23">
        <f>current!I25</f>
        <v>0</v>
      </c>
      <c r="J25" s="23">
        <f>current!J25</f>
        <v>0</v>
      </c>
      <c r="K25" s="23">
        <f>current!K25</f>
        <v>0</v>
      </c>
      <c r="L25" s="23">
        <f>current!L25</f>
        <v>0</v>
      </c>
      <c r="M25" s="23">
        <f>current!M25</f>
        <v>0</v>
      </c>
      <c r="N25" s="23">
        <f>current!N25</f>
        <v>0</v>
      </c>
      <c r="O25" s="23">
        <f>current!O25</f>
        <v>0</v>
      </c>
      <c r="P25" s="23">
        <f>current!P25</f>
        <v>0</v>
      </c>
      <c r="Q25" s="23">
        <f>current!Q25</f>
        <v>0</v>
      </c>
      <c r="R25" s="23">
        <f>current!R25</f>
        <v>0</v>
      </c>
      <c r="S25" s="23">
        <f>current!S25</f>
        <v>0</v>
      </c>
      <c r="T25" s="23">
        <f>current!T25</f>
        <v>0</v>
      </c>
      <c r="U25" s="23">
        <f>current!U25</f>
        <v>0</v>
      </c>
      <c r="V25" s="23">
        <f>current!V25</f>
        <v>0</v>
      </c>
      <c r="W25" s="23">
        <f>current!W25</f>
        <v>0</v>
      </c>
      <c r="X25" s="23">
        <f>current!X25</f>
        <v>0</v>
      </c>
      <c r="Y25" s="23">
        <f>current!Y25</f>
        <v>0</v>
      </c>
      <c r="Z25" s="23">
        <f>current!Z25</f>
        <v>0</v>
      </c>
      <c r="AA25" s="23">
        <f>current!AA25</f>
        <v>0</v>
      </c>
      <c r="AB25" s="23">
        <f>current!AB25</f>
        <v>0</v>
      </c>
      <c r="AC25" s="23">
        <f>current!AC25</f>
        <v>0</v>
      </c>
      <c r="AD25" s="23">
        <f>current!AD25/AVERAGE(current!AD$6:AD$17)*100</f>
        <v>106.04073179150846</v>
      </c>
      <c r="AE25" s="23">
        <f>current!AE25/AVERAGE(current!AE$6:AE$17)*100</f>
        <v>110.04497236431048</v>
      </c>
      <c r="AF25" s="23">
        <f>current!AF25/AVERAGE(current!AF$6:AF$17)*100</f>
        <v>107.09227467811159</v>
      </c>
      <c r="AG25" s="23">
        <f>current!AG25/AVERAGE(current!AG$6:AG$17)*100</f>
        <v>104.70521788243472</v>
      </c>
      <c r="AH25" s="33">
        <f>current!AH25</f>
        <v>0</v>
      </c>
      <c r="AI25" s="33">
        <f>current!AI25</f>
        <v>0</v>
      </c>
      <c r="AJ25" s="33">
        <f>current!AJ25</f>
        <v>0</v>
      </c>
      <c r="AK25" s="33">
        <f>current!AK25</f>
        <v>0</v>
      </c>
      <c r="AL25" s="33">
        <f>current!AL25</f>
        <v>0</v>
      </c>
      <c r="AM25" s="33">
        <f>current!AM25</f>
        <v>0</v>
      </c>
      <c r="AN25" s="33">
        <f>current!AN25</f>
        <v>0</v>
      </c>
      <c r="AO25" s="33">
        <f>current!AO25</f>
        <v>0</v>
      </c>
      <c r="AP25" s="33">
        <f>current!AP25</f>
        <v>0</v>
      </c>
      <c r="AQ25" s="33">
        <f>current!AQ25</f>
        <v>0</v>
      </c>
      <c r="AR25" s="33">
        <f>current!AR25</f>
        <v>0</v>
      </c>
      <c r="AS25" s="33">
        <f>current!AS25</f>
        <v>0</v>
      </c>
      <c r="AT25" s="33">
        <f>current!AT25</f>
        <v>0</v>
      </c>
      <c r="AU25" s="17">
        <f>current!AU25</f>
        <v>49.79</v>
      </c>
      <c r="AV25" s="17">
        <f>current!AV25</f>
        <v>88.21</v>
      </c>
      <c r="AW25" s="23">
        <f>current!AW25/AVERAGE(current!AW$6:AW$17)*100</f>
        <v>110.64237775647172</v>
      </c>
      <c r="AX25" s="33">
        <f>current!AX25</f>
        <v>0</v>
      </c>
      <c r="AY25" s="23">
        <f>current!AY25/AVERAGE(current!AY$6:AY$17)*100</f>
        <v>100.2977796322873</v>
      </c>
      <c r="AZ25" s="23">
        <f>current!AZ25/AVERAGE(current!AZ$6:AZ$17)*100</f>
        <v>100.0610205465136</v>
      </c>
      <c r="BA25" s="23">
        <f>current!BA25/AVERAGE(current!BA$6:BA$17)*100</f>
        <v>100.76426052058423</v>
      </c>
      <c r="BB25" s="23">
        <f>current!BB25/AVERAGE(current!BB$6:BB$17)*100</f>
        <v>101.74959793283394</v>
      </c>
      <c r="BC25" s="23">
        <f>current!BC25/AVERAGE(current!BC$6:BC$17)*100</f>
        <v>103.09336795592941</v>
      </c>
      <c r="BD25" s="33">
        <v>0</v>
      </c>
    </row>
    <row r="26" spans="1:56" x14ac:dyDescent="0.25">
      <c r="A26" s="1">
        <v>35674</v>
      </c>
      <c r="B26" s="2">
        <f>VLOOKUP(A26,T!$B$8:$C$95,2,FALSE)</f>
        <v>109.49</v>
      </c>
      <c r="C26" s="23">
        <f>agric!G23/AVERAGE(agric!G$3:G$14)*100</f>
        <v>49.370496095703935</v>
      </c>
      <c r="D26" s="23">
        <f>agric!H23/AVERAGE(agric!H$3:H$14)*100</f>
        <v>151.85327703440046</v>
      </c>
      <c r="E26" s="23">
        <f>current!E26</f>
        <v>0</v>
      </c>
      <c r="F26" s="23">
        <f>current!F26</f>
        <v>0</v>
      </c>
      <c r="G26" s="23">
        <f>current!G26</f>
        <v>0</v>
      </c>
      <c r="H26" s="23">
        <f>current!H26</f>
        <v>0</v>
      </c>
      <c r="I26" s="23">
        <f>current!I26</f>
        <v>0</v>
      </c>
      <c r="J26" s="23">
        <f>current!J26</f>
        <v>0</v>
      </c>
      <c r="K26" s="23">
        <f>current!K26</f>
        <v>0</v>
      </c>
      <c r="L26" s="23">
        <f>current!L26</f>
        <v>0</v>
      </c>
      <c r="M26" s="23">
        <f>current!M26</f>
        <v>0</v>
      </c>
      <c r="N26" s="23">
        <f>current!N26</f>
        <v>0</v>
      </c>
      <c r="O26" s="23">
        <f>current!O26</f>
        <v>0</v>
      </c>
      <c r="P26" s="23">
        <f>current!P26</f>
        <v>0</v>
      </c>
      <c r="Q26" s="23">
        <f>current!Q26</f>
        <v>0</v>
      </c>
      <c r="R26" s="23">
        <f>current!R26</f>
        <v>0</v>
      </c>
      <c r="S26" s="23">
        <f>current!S26</f>
        <v>0</v>
      </c>
      <c r="T26" s="23">
        <f>current!T26</f>
        <v>0</v>
      </c>
      <c r="U26" s="23">
        <f>current!U26</f>
        <v>0</v>
      </c>
      <c r="V26" s="23">
        <f>current!V26</f>
        <v>0</v>
      </c>
      <c r="W26" s="23">
        <f>current!W26</f>
        <v>0</v>
      </c>
      <c r="X26" s="23">
        <f>current!X26</f>
        <v>0</v>
      </c>
      <c r="Y26" s="23">
        <f>current!Y26</f>
        <v>0</v>
      </c>
      <c r="Z26" s="23">
        <f>current!Z26</f>
        <v>0</v>
      </c>
      <c r="AA26" s="23">
        <f>current!AA26</f>
        <v>0</v>
      </c>
      <c r="AB26" s="23">
        <f>current!AB26</f>
        <v>0</v>
      </c>
      <c r="AC26" s="23">
        <f>current!AC26</f>
        <v>0</v>
      </c>
      <c r="AD26" s="23">
        <f>current!AD26/AVERAGE(current!AD$6:AD$17)*100</f>
        <v>108.76769071453228</v>
      </c>
      <c r="AE26" s="23">
        <f>current!AE26/AVERAGE(current!AE$6:AE$17)*100</f>
        <v>107.53201277077827</v>
      </c>
      <c r="AF26" s="23">
        <f>current!AF26/AVERAGE(current!AF$6:AF$17)*100</f>
        <v>109.98927038626609</v>
      </c>
      <c r="AG26" s="23">
        <f>current!AG26/AVERAGE(current!AG$6:AG$17)*100</f>
        <v>106.89490376678108</v>
      </c>
      <c r="AH26" s="33">
        <f>current!AH26</f>
        <v>0</v>
      </c>
      <c r="AI26" s="33">
        <f>current!AI26</f>
        <v>0</v>
      </c>
      <c r="AJ26" s="33">
        <f>current!AJ26</f>
        <v>0</v>
      </c>
      <c r="AK26" s="33">
        <f>current!AK26</f>
        <v>0</v>
      </c>
      <c r="AL26" s="33">
        <f>current!AL26</f>
        <v>0</v>
      </c>
      <c r="AM26" s="33">
        <f>current!AM26</f>
        <v>0</v>
      </c>
      <c r="AN26" s="33">
        <f>current!AN26</f>
        <v>0</v>
      </c>
      <c r="AO26" s="33">
        <f>current!AO26</f>
        <v>0</v>
      </c>
      <c r="AP26" s="33">
        <f>current!AP26</f>
        <v>0</v>
      </c>
      <c r="AQ26" s="33">
        <f>current!AQ26</f>
        <v>0</v>
      </c>
      <c r="AR26" s="33">
        <f>current!AR26</f>
        <v>0</v>
      </c>
      <c r="AS26" s="33">
        <f>current!AS26</f>
        <v>0</v>
      </c>
      <c r="AT26" s="33">
        <f>current!AT26</f>
        <v>0</v>
      </c>
      <c r="AU26" s="17">
        <f>current!AU26</f>
        <v>45.15</v>
      </c>
      <c r="AV26" s="17">
        <f>current!AV26</f>
        <v>90.2</v>
      </c>
      <c r="AW26" s="23">
        <f>current!AW26/AVERAGE(current!AW$6:AW$17)*100</f>
        <v>118.50431447746882</v>
      </c>
      <c r="AX26" s="33">
        <f>current!AX26</f>
        <v>0</v>
      </c>
      <c r="AY26" s="23">
        <f>current!AY26/AVERAGE(current!AY$6:AY$17)*100</f>
        <v>100.59492296026453</v>
      </c>
      <c r="AZ26" s="23">
        <f>current!AZ26/AVERAGE(current!AZ$6:AZ$17)*100</f>
        <v>100.1752507124995</v>
      </c>
      <c r="BA26" s="23">
        <f>current!BA26/AVERAGE(current!BA$6:BA$17)*100</f>
        <v>100.94416646597411</v>
      </c>
      <c r="BB26" s="23">
        <f>current!BB26/AVERAGE(current!BB$6:BB$17)*100</f>
        <v>101.90638774476464</v>
      </c>
      <c r="BC26" s="23">
        <f>current!BC26/AVERAGE(current!BC$6:BC$17)*100</f>
        <v>103.35394876799594</v>
      </c>
      <c r="BD26" s="33">
        <v>0</v>
      </c>
    </row>
    <row r="27" spans="1:56" x14ac:dyDescent="0.25">
      <c r="A27" s="1">
        <v>35704</v>
      </c>
      <c r="B27" s="17">
        <f>B28</f>
        <v>108.21</v>
      </c>
      <c r="C27" s="23">
        <f>agric!G24/AVERAGE(agric!G$3:G$14)*100</f>
        <v>16.627488386516774</v>
      </c>
      <c r="D27" s="23">
        <f>agric!H24/AVERAGE(agric!H$3:H$14)*100</f>
        <v>106.43243997838157</v>
      </c>
      <c r="E27" s="23">
        <f>current!E27</f>
        <v>0</v>
      </c>
      <c r="F27" s="23">
        <f>current!F27</f>
        <v>0</v>
      </c>
      <c r="G27" s="23">
        <f>current!G27</f>
        <v>0</v>
      </c>
      <c r="H27" s="23">
        <f>current!H27</f>
        <v>0</v>
      </c>
      <c r="I27" s="23">
        <f>current!I27</f>
        <v>0</v>
      </c>
      <c r="J27" s="23">
        <f>current!J27</f>
        <v>0</v>
      </c>
      <c r="K27" s="23">
        <f>current!K27</f>
        <v>0</v>
      </c>
      <c r="L27" s="23">
        <f>current!L27</f>
        <v>0</v>
      </c>
      <c r="M27" s="23">
        <f>current!M27</f>
        <v>0</v>
      </c>
      <c r="N27" s="23">
        <f>current!N27</f>
        <v>0</v>
      </c>
      <c r="O27" s="23">
        <f>current!O27</f>
        <v>0</v>
      </c>
      <c r="P27" s="23">
        <f>current!P27</f>
        <v>0</v>
      </c>
      <c r="Q27" s="23">
        <f>current!Q27</f>
        <v>0</v>
      </c>
      <c r="R27" s="23">
        <f>current!R27</f>
        <v>0</v>
      </c>
      <c r="S27" s="23">
        <f>current!S27</f>
        <v>0</v>
      </c>
      <c r="T27" s="23">
        <f>current!T27</f>
        <v>0</v>
      </c>
      <c r="U27" s="23">
        <f>current!U27</f>
        <v>0</v>
      </c>
      <c r="V27" s="23">
        <f>current!V27</f>
        <v>0</v>
      </c>
      <c r="W27" s="23">
        <f>current!W27</f>
        <v>0</v>
      </c>
      <c r="X27" s="23">
        <f>current!X27</f>
        <v>0</v>
      </c>
      <c r="Y27" s="23">
        <f>current!Y27</f>
        <v>0</v>
      </c>
      <c r="Z27" s="23">
        <f>current!Z27</f>
        <v>0</v>
      </c>
      <c r="AA27" s="23">
        <f>current!AA27</f>
        <v>0</v>
      </c>
      <c r="AB27" s="23">
        <f>current!AB27</f>
        <v>0</v>
      </c>
      <c r="AC27" s="23">
        <f>current!AC27</f>
        <v>0</v>
      </c>
      <c r="AD27" s="23">
        <f>current!AD27/AVERAGE(current!AD$6:AD$17)*100</f>
        <v>114.01449775629962</v>
      </c>
      <c r="AE27" s="23">
        <f>current!AE27/AVERAGE(current!AE$6:AE$17)*100</f>
        <v>108.82968862645474</v>
      </c>
      <c r="AF27" s="23">
        <f>current!AF27/AVERAGE(current!AF$6:AF$17)*100</f>
        <v>109.76394849785409</v>
      </c>
      <c r="AG27" s="23">
        <f>current!AG27/AVERAGE(current!AG$6:AG$17)*100</f>
        <v>110.09254029630273</v>
      </c>
      <c r="AH27" s="33">
        <f>current!AH27</f>
        <v>0</v>
      </c>
      <c r="AI27" s="33">
        <f>current!AI27</f>
        <v>0</v>
      </c>
      <c r="AJ27" s="33">
        <f>current!AJ27</f>
        <v>0</v>
      </c>
      <c r="AK27" s="33">
        <f>current!AK27</f>
        <v>0</v>
      </c>
      <c r="AL27" s="33">
        <f>current!AL27</f>
        <v>0</v>
      </c>
      <c r="AM27" s="33">
        <f>current!AM27</f>
        <v>0</v>
      </c>
      <c r="AN27" s="33">
        <f>current!AN27</f>
        <v>0</v>
      </c>
      <c r="AO27" s="33">
        <f>current!AO27</f>
        <v>0</v>
      </c>
      <c r="AP27" s="33">
        <f>current!AP27</f>
        <v>0</v>
      </c>
      <c r="AQ27" s="33">
        <f>current!AQ27</f>
        <v>0</v>
      </c>
      <c r="AR27" s="33">
        <f>current!AR27</f>
        <v>0</v>
      </c>
      <c r="AS27" s="33">
        <f>current!AS27</f>
        <v>0</v>
      </c>
      <c r="AT27" s="33">
        <f>current!AT27</f>
        <v>0</v>
      </c>
      <c r="AU27" s="17">
        <f>current!AU27</f>
        <v>47.95</v>
      </c>
      <c r="AV27" s="17">
        <f>current!AV27</f>
        <v>92.71</v>
      </c>
      <c r="AW27" s="23">
        <f>current!AW27/AVERAGE(current!AW$6:AW$17)*100</f>
        <v>124.44870565675934</v>
      </c>
      <c r="AX27" s="33">
        <f>current!AX27</f>
        <v>0</v>
      </c>
      <c r="AY27" s="23">
        <f>current!AY27/AVERAGE(current!AY$6:AY$17)*100</f>
        <v>100.76139742348522</v>
      </c>
      <c r="AZ27" s="23">
        <f>current!AZ27/AVERAGE(current!AZ$6:AZ$17)*100</f>
        <v>100.24796289227858</v>
      </c>
      <c r="BA27" s="23">
        <f>current!BA27/AVERAGE(current!BA$6:BA$17)*100</f>
        <v>101.08756147614196</v>
      </c>
      <c r="BB27" s="23">
        <f>current!BB27/AVERAGE(current!BB$6:BB$17)*100</f>
        <v>102.08540967244279</v>
      </c>
      <c r="BC27" s="23">
        <f>current!BC27/AVERAGE(current!BC$6:BC$17)*100</f>
        <v>103.43540384094294</v>
      </c>
      <c r="BD27" s="33">
        <v>0</v>
      </c>
    </row>
    <row r="28" spans="1:56" x14ac:dyDescent="0.25">
      <c r="A28" s="1">
        <v>35735</v>
      </c>
      <c r="B28" s="17">
        <f>B29</f>
        <v>108.21</v>
      </c>
      <c r="C28" s="23">
        <f>agric!G25/AVERAGE(agric!G$3:G$14)*100</f>
        <v>16.080180036060508</v>
      </c>
      <c r="D28" s="23">
        <f>agric!H25/AVERAGE(agric!H$3:H$14)*100</f>
        <v>110.47587308346409</v>
      </c>
      <c r="E28" s="23">
        <f>current!E28</f>
        <v>0</v>
      </c>
      <c r="F28" s="23">
        <f>current!F28</f>
        <v>0</v>
      </c>
      <c r="G28" s="23">
        <f>current!G28</f>
        <v>0</v>
      </c>
      <c r="H28" s="23">
        <f>current!H28</f>
        <v>0</v>
      </c>
      <c r="I28" s="23">
        <f>current!I28</f>
        <v>0</v>
      </c>
      <c r="J28" s="23">
        <f>current!J28</f>
        <v>0</v>
      </c>
      <c r="K28" s="23">
        <f>current!K28</f>
        <v>0</v>
      </c>
      <c r="L28" s="23">
        <f>current!L28</f>
        <v>0</v>
      </c>
      <c r="M28" s="23">
        <f>current!M28</f>
        <v>0</v>
      </c>
      <c r="N28" s="23">
        <f>current!N28</f>
        <v>0</v>
      </c>
      <c r="O28" s="23">
        <f>current!O28</f>
        <v>0</v>
      </c>
      <c r="P28" s="23">
        <f>current!P28</f>
        <v>0</v>
      </c>
      <c r="Q28" s="23">
        <f>current!Q28</f>
        <v>0</v>
      </c>
      <c r="R28" s="23">
        <f>current!R28</f>
        <v>0</v>
      </c>
      <c r="S28" s="23">
        <f>current!S28</f>
        <v>0</v>
      </c>
      <c r="T28" s="23">
        <f>current!T28</f>
        <v>0</v>
      </c>
      <c r="U28" s="23">
        <f>current!U28</f>
        <v>0</v>
      </c>
      <c r="V28" s="23">
        <f>current!V28</f>
        <v>0</v>
      </c>
      <c r="W28" s="23">
        <f>current!W28</f>
        <v>0</v>
      </c>
      <c r="X28" s="23">
        <f>current!X28</f>
        <v>0</v>
      </c>
      <c r="Y28" s="23">
        <f>current!Y28</f>
        <v>0</v>
      </c>
      <c r="Z28" s="23">
        <f>current!Z28</f>
        <v>0</v>
      </c>
      <c r="AA28" s="23">
        <f>current!AA28</f>
        <v>0</v>
      </c>
      <c r="AB28" s="23">
        <f>current!AB28</f>
        <v>0</v>
      </c>
      <c r="AC28" s="23">
        <f>current!AC28</f>
        <v>0</v>
      </c>
      <c r="AD28" s="23">
        <f>current!AD28/AVERAGE(current!AD$6:AD$17)*100</f>
        <v>118.53641698308594</v>
      </c>
      <c r="AE28" s="23">
        <f>current!AE28/AVERAGE(current!AE$6:AE$17)*100</f>
        <v>110.47753098286933</v>
      </c>
      <c r="AF28" s="23">
        <f>current!AF28/AVERAGE(current!AF$6:AF$17)*100</f>
        <v>109.28111587982833</v>
      </c>
      <c r="AG28" s="23">
        <f>current!AG28/AVERAGE(current!AG$6:AG$17)*100</f>
        <v>111.1873832384759</v>
      </c>
      <c r="AH28" s="33">
        <f>current!AH28</f>
        <v>0</v>
      </c>
      <c r="AI28" s="33">
        <f>current!AI28</f>
        <v>0</v>
      </c>
      <c r="AJ28" s="33">
        <f>current!AJ28</f>
        <v>0</v>
      </c>
      <c r="AK28" s="33">
        <f>current!AK28</f>
        <v>0</v>
      </c>
      <c r="AL28" s="33">
        <f>current!AL28</f>
        <v>0</v>
      </c>
      <c r="AM28" s="33">
        <f>current!AM28</f>
        <v>0</v>
      </c>
      <c r="AN28" s="33">
        <f>current!AN28</f>
        <v>0</v>
      </c>
      <c r="AO28" s="33">
        <f>current!AO28</f>
        <v>0</v>
      </c>
      <c r="AP28" s="33">
        <f>current!AP28</f>
        <v>0</v>
      </c>
      <c r="AQ28" s="33">
        <f>current!AQ28</f>
        <v>0</v>
      </c>
      <c r="AR28" s="33">
        <f>current!AR28</f>
        <v>0</v>
      </c>
      <c r="AS28" s="33">
        <f>current!AS28</f>
        <v>0</v>
      </c>
      <c r="AT28" s="33">
        <f>current!AT28</f>
        <v>0</v>
      </c>
      <c r="AU28" s="17">
        <f>current!AU28</f>
        <v>39.32</v>
      </c>
      <c r="AV28" s="17">
        <f>current!AV28</f>
        <v>86.37</v>
      </c>
      <c r="AW28" s="23">
        <f>current!AW28/AVERAGE(current!AW$6:AW$17)*100</f>
        <v>115.24448705656761</v>
      </c>
      <c r="AX28" s="33">
        <f>current!AX28</f>
        <v>0</v>
      </c>
      <c r="AY28" s="23">
        <f>current!AY28/AVERAGE(current!AY$6:AY$17)*100</f>
        <v>100.78003359039668</v>
      </c>
      <c r="AZ28" s="23">
        <f>current!AZ28/AVERAGE(current!AZ$6:AZ$17)*100</f>
        <v>100.00182585061583</v>
      </c>
      <c r="BA28" s="23">
        <f>current!BA28/AVERAGE(current!BA$6:BA$17)*100</f>
        <v>101.19740589718687</v>
      </c>
      <c r="BB28" s="23">
        <f>current!BB28/AVERAGE(current!BB$6:BB$17)*100</f>
        <v>102.02104332859756</v>
      </c>
      <c r="BC28" s="23">
        <f>current!BC28/AVERAGE(current!BC$6:BC$17)*100</f>
        <v>103.2982312354593</v>
      </c>
      <c r="BD28" s="33">
        <v>0</v>
      </c>
    </row>
    <row r="29" spans="1:56" x14ac:dyDescent="0.25">
      <c r="A29" s="1">
        <v>35765</v>
      </c>
      <c r="B29" s="2">
        <f>VLOOKUP(A29,T!$B$8:$C$95,2,FALSE)</f>
        <v>108.21</v>
      </c>
      <c r="C29" s="23">
        <f>agric!G26/AVERAGE(agric!G$3:G$14)*100</f>
        <v>26.815663101517167</v>
      </c>
      <c r="D29" s="23">
        <f>agric!H26/AVERAGE(agric!H$3:H$14)*100</f>
        <v>101.23462900073532</v>
      </c>
      <c r="E29" s="23">
        <f>current!E29</f>
        <v>0</v>
      </c>
      <c r="F29" s="23">
        <f>current!F29</f>
        <v>0</v>
      </c>
      <c r="G29" s="23">
        <f>current!G29</f>
        <v>0</v>
      </c>
      <c r="H29" s="23">
        <f>current!H29</f>
        <v>0</v>
      </c>
      <c r="I29" s="23">
        <f>current!I29</f>
        <v>0</v>
      </c>
      <c r="J29" s="23">
        <f>current!J29</f>
        <v>0</v>
      </c>
      <c r="K29" s="23">
        <f>current!K29</f>
        <v>0</v>
      </c>
      <c r="L29" s="23">
        <f>current!L29</f>
        <v>0</v>
      </c>
      <c r="M29" s="23">
        <f>current!M29</f>
        <v>0</v>
      </c>
      <c r="N29" s="23">
        <f>current!N29</f>
        <v>0</v>
      </c>
      <c r="O29" s="23">
        <f>current!O29</f>
        <v>0</v>
      </c>
      <c r="P29" s="23">
        <f>current!P29</f>
        <v>0</v>
      </c>
      <c r="Q29" s="23">
        <f>current!Q29</f>
        <v>0</v>
      </c>
      <c r="R29" s="23">
        <f>current!R29</f>
        <v>0</v>
      </c>
      <c r="S29" s="23">
        <f>current!S29</f>
        <v>0</v>
      </c>
      <c r="T29" s="23">
        <f>current!T29</f>
        <v>0</v>
      </c>
      <c r="U29" s="23">
        <f>current!U29</f>
        <v>0</v>
      </c>
      <c r="V29" s="23">
        <f>current!V29</f>
        <v>0</v>
      </c>
      <c r="W29" s="23">
        <f>current!W29</f>
        <v>0</v>
      </c>
      <c r="X29" s="23">
        <f>current!X29</f>
        <v>0</v>
      </c>
      <c r="Y29" s="23">
        <f>current!Y29</f>
        <v>0</v>
      </c>
      <c r="Z29" s="23">
        <f>current!Z29</f>
        <v>0</v>
      </c>
      <c r="AA29" s="23">
        <f>current!AA29</f>
        <v>0</v>
      </c>
      <c r="AB29" s="23">
        <f>current!AB29</f>
        <v>0</v>
      </c>
      <c r="AC29" s="23">
        <f>current!AC29</f>
        <v>0</v>
      </c>
      <c r="AD29" s="23">
        <f>current!AD29/AVERAGE(current!AD$6:AD$17)*100</f>
        <v>118.32930617880567</v>
      </c>
      <c r="AE29" s="23">
        <f>current!AE29/AVERAGE(current!AE$6:AE$17)*100</f>
        <v>102.3207113186172</v>
      </c>
      <c r="AF29" s="23">
        <f>current!AF29/AVERAGE(current!AF$6:AF$17)*100</f>
        <v>107.25321888412019</v>
      </c>
      <c r="AG29" s="23">
        <f>current!AG29/AVERAGE(current!AG$6:AG$17)*100</f>
        <v>110.00564799930486</v>
      </c>
      <c r="AH29" s="33">
        <f>current!AH29</f>
        <v>0</v>
      </c>
      <c r="AI29" s="33">
        <f>current!AI29</f>
        <v>0</v>
      </c>
      <c r="AJ29" s="33">
        <f>current!AJ29</f>
        <v>0</v>
      </c>
      <c r="AK29" s="33">
        <f>current!AK29</f>
        <v>0</v>
      </c>
      <c r="AL29" s="33">
        <f>current!AL29</f>
        <v>0</v>
      </c>
      <c r="AM29" s="33">
        <f>current!AM29</f>
        <v>0</v>
      </c>
      <c r="AN29" s="33">
        <f>current!AN29</f>
        <v>0</v>
      </c>
      <c r="AO29" s="33">
        <f>current!AO29</f>
        <v>0</v>
      </c>
      <c r="AP29" s="33">
        <f>current!AP29</f>
        <v>0</v>
      </c>
      <c r="AQ29" s="33">
        <f>current!AQ29</f>
        <v>0</v>
      </c>
      <c r="AR29" s="33">
        <f>current!AR29</f>
        <v>0</v>
      </c>
      <c r="AS29" s="33">
        <f>current!AS29</f>
        <v>0</v>
      </c>
      <c r="AT29" s="33">
        <f>current!AT29</f>
        <v>0</v>
      </c>
      <c r="AU29" s="17">
        <f>current!AU29</f>
        <v>44.99</v>
      </c>
      <c r="AV29" s="17">
        <f>current!AV29</f>
        <v>85.51</v>
      </c>
      <c r="AW29" s="23">
        <f>current!AW29/AVERAGE(current!AW$6:AW$17)*100</f>
        <v>105.65675934803451</v>
      </c>
      <c r="AX29" s="33">
        <f>current!AX29</f>
        <v>0</v>
      </c>
      <c r="AY29" s="23">
        <f>current!AY29/AVERAGE(current!AY$6:AY$17)*100</f>
        <v>99.846111420335831</v>
      </c>
      <c r="AZ29" s="23">
        <f>current!AZ29/AVERAGE(current!AZ$6:AZ$17)*100</f>
        <v>99.599866384870865</v>
      </c>
      <c r="BA29" s="23">
        <f>current!BA29/AVERAGE(current!BA$6:BA$17)*100</f>
        <v>100.82718085916385</v>
      </c>
      <c r="BB29" s="23">
        <f>current!BB29/AVERAGE(current!BB$6:BB$17)*100</f>
        <v>101.61669065572363</v>
      </c>
      <c r="BC29" s="23">
        <f>current!BC29/AVERAGE(current!BC$6:BC$17)*100</f>
        <v>101.13712633133439</v>
      </c>
      <c r="BD29" s="33">
        <v>0</v>
      </c>
    </row>
    <row r="30" spans="1:56" x14ac:dyDescent="0.25">
      <c r="A30" s="1">
        <v>35796</v>
      </c>
      <c r="B30" s="17">
        <f>B31</f>
        <v>101.14</v>
      </c>
      <c r="C30" s="23">
        <f>agric!G27/AVERAGE(agric!G$3:G$14)*100</f>
        <v>67.661994825444864</v>
      </c>
      <c r="D30" s="23">
        <f>agric!H27/AVERAGE(agric!H$3:H$14)*100</f>
        <v>23.127578678932174</v>
      </c>
      <c r="E30" s="23">
        <f>current!E30</f>
        <v>0</v>
      </c>
      <c r="F30" s="23">
        <f>current!F30</f>
        <v>0</v>
      </c>
      <c r="G30" s="23">
        <f>current!G30</f>
        <v>0</v>
      </c>
      <c r="H30" s="23">
        <f>current!H30</f>
        <v>0</v>
      </c>
      <c r="I30" s="23">
        <f>current!I30</f>
        <v>0</v>
      </c>
      <c r="J30" s="23">
        <f>current!J30</f>
        <v>0</v>
      </c>
      <c r="K30" s="23">
        <f>current!K30</f>
        <v>0</v>
      </c>
      <c r="L30" s="23">
        <f>current!L30</f>
        <v>0</v>
      </c>
      <c r="M30" s="23">
        <f>current!M30</f>
        <v>0</v>
      </c>
      <c r="N30" s="23">
        <f>current!N30</f>
        <v>0</v>
      </c>
      <c r="O30" s="23">
        <f>current!O30</f>
        <v>0</v>
      </c>
      <c r="P30" s="23">
        <f>current!P30</f>
        <v>0</v>
      </c>
      <c r="Q30" s="23">
        <f>current!Q30</f>
        <v>0</v>
      </c>
      <c r="R30" s="23">
        <f>current!R30</f>
        <v>0</v>
      </c>
      <c r="S30" s="23">
        <f>current!S30</f>
        <v>0</v>
      </c>
      <c r="T30" s="23">
        <f>current!T30</f>
        <v>0</v>
      </c>
      <c r="U30" s="23">
        <f>current!U30</f>
        <v>0</v>
      </c>
      <c r="V30" s="23">
        <f>current!V30</f>
        <v>0</v>
      </c>
      <c r="W30" s="23">
        <f>current!W30</f>
        <v>0</v>
      </c>
      <c r="X30" s="23">
        <f>current!X30</f>
        <v>0</v>
      </c>
      <c r="Y30" s="23">
        <f>current!Y30</f>
        <v>0</v>
      </c>
      <c r="Z30" s="23">
        <f>current!Z30</f>
        <v>0</v>
      </c>
      <c r="AA30" s="23">
        <f>current!AA30</f>
        <v>0</v>
      </c>
      <c r="AB30" s="23">
        <f>current!AB30</f>
        <v>0</v>
      </c>
      <c r="AC30" s="23">
        <f>current!AC30</f>
        <v>0</v>
      </c>
      <c r="AD30" s="23">
        <f>current!AD30/AVERAGE(current!AD$6:AD$17)*100</f>
        <v>128.92647566448051</v>
      </c>
      <c r="AE30" s="23">
        <f>current!AE30/AVERAGE(current!AE$6:AE$17)*100</f>
        <v>98.304095574856674</v>
      </c>
      <c r="AF30" s="23">
        <f>current!AF30/AVERAGE(current!AF$6:AF$17)*100</f>
        <v>111.40557939914164</v>
      </c>
      <c r="AG30" s="23">
        <f>current!AG30/AVERAGE(current!AG$6:AG$17)*100</f>
        <v>124.7425815701438</v>
      </c>
      <c r="AH30" s="33">
        <f>current!AH30</f>
        <v>0</v>
      </c>
      <c r="AI30" s="33">
        <f>current!AI30</f>
        <v>0</v>
      </c>
      <c r="AJ30" s="33">
        <f>current!AJ30</f>
        <v>0</v>
      </c>
      <c r="AK30" s="33">
        <f>current!AK30</f>
        <v>0</v>
      </c>
      <c r="AL30" s="33">
        <f>current!AL30</f>
        <v>0</v>
      </c>
      <c r="AM30" s="33">
        <f>current!AM30</f>
        <v>0</v>
      </c>
      <c r="AN30" s="33">
        <f>current!AN30</f>
        <v>0</v>
      </c>
      <c r="AO30" s="33">
        <f>current!AO30</f>
        <v>0</v>
      </c>
      <c r="AP30" s="33">
        <f>current!AP30</f>
        <v>0</v>
      </c>
      <c r="AQ30" s="33">
        <f>current!AQ30</f>
        <v>0</v>
      </c>
      <c r="AR30" s="33">
        <f>current!AR30</f>
        <v>0</v>
      </c>
      <c r="AS30" s="33">
        <f>current!AS30</f>
        <v>0</v>
      </c>
      <c r="AT30" s="33">
        <f>current!AT30</f>
        <v>0</v>
      </c>
      <c r="AU30" s="17">
        <f>current!AU30</f>
        <v>38.61</v>
      </c>
      <c r="AV30" s="17">
        <f>current!AV30</f>
        <v>76.599999999999994</v>
      </c>
      <c r="AW30" s="23">
        <f>current!AW30/AVERAGE(current!AW$6:AW$17)*100</f>
        <v>98.370086289549377</v>
      </c>
      <c r="AX30" s="33">
        <f>current!AX30</f>
        <v>0</v>
      </c>
      <c r="AY30" s="23">
        <f>current!AY30/AVERAGE(current!AY$6:AY$17)*100</f>
        <v>100.00080886141109</v>
      </c>
      <c r="AZ30" s="23">
        <f>current!AZ30/AVERAGE(current!AZ$6:AZ$17)*100</f>
        <v>99.254130739445358</v>
      </c>
      <c r="BA30" s="23">
        <f>current!BA30/AVERAGE(current!BA$6:BA$17)*100</f>
        <v>100.82808973735216</v>
      </c>
      <c r="BB30" s="23">
        <f>current!BB30/AVERAGE(current!BB$6:BB$17)*100</f>
        <v>101.47640503452249</v>
      </c>
      <c r="BC30" s="23">
        <f>current!BC30/AVERAGE(current!BC$6:BC$17)*100</f>
        <v>100.28015108470454</v>
      </c>
      <c r="BD30" s="33">
        <v>0</v>
      </c>
    </row>
    <row r="31" spans="1:56" x14ac:dyDescent="0.25">
      <c r="A31" s="1">
        <v>35827</v>
      </c>
      <c r="B31" s="17">
        <f>B32</f>
        <v>101.14</v>
      </c>
      <c r="C31" s="23">
        <f>agric!G28/AVERAGE(agric!G$3:G$14)*100</f>
        <v>156.38202066801378</v>
      </c>
      <c r="D31" s="23">
        <f>agric!H28/AVERAGE(agric!H$3:H$14)*100</f>
        <v>6.2277831127768781</v>
      </c>
      <c r="E31" s="23">
        <f>current!E31</f>
        <v>0</v>
      </c>
      <c r="F31" s="23">
        <f>current!F31</f>
        <v>0</v>
      </c>
      <c r="G31" s="23">
        <f>current!G31</f>
        <v>0</v>
      </c>
      <c r="H31" s="23">
        <f>current!H31</f>
        <v>0</v>
      </c>
      <c r="I31" s="23">
        <f>current!I31</f>
        <v>0</v>
      </c>
      <c r="J31" s="23">
        <f>current!J31</f>
        <v>0</v>
      </c>
      <c r="K31" s="23">
        <f>current!K31</f>
        <v>0</v>
      </c>
      <c r="L31" s="23">
        <f>current!L31</f>
        <v>0</v>
      </c>
      <c r="M31" s="23">
        <f>current!M31</f>
        <v>0</v>
      </c>
      <c r="N31" s="23">
        <f>current!N31</f>
        <v>0</v>
      </c>
      <c r="O31" s="23">
        <f>current!O31</f>
        <v>0</v>
      </c>
      <c r="P31" s="23">
        <f>current!P31</f>
        <v>0</v>
      </c>
      <c r="Q31" s="23">
        <f>current!Q31</f>
        <v>0</v>
      </c>
      <c r="R31" s="23">
        <f>current!R31</f>
        <v>0</v>
      </c>
      <c r="S31" s="23">
        <f>current!S31</f>
        <v>0</v>
      </c>
      <c r="T31" s="23">
        <f>current!T31</f>
        <v>0</v>
      </c>
      <c r="U31" s="23">
        <f>current!U31</f>
        <v>0</v>
      </c>
      <c r="V31" s="23">
        <f>current!V31</f>
        <v>0</v>
      </c>
      <c r="W31" s="23">
        <f>current!W31</f>
        <v>0</v>
      </c>
      <c r="X31" s="23">
        <f>current!X31</f>
        <v>0</v>
      </c>
      <c r="Y31" s="23">
        <f>current!Y31</f>
        <v>0</v>
      </c>
      <c r="Z31" s="23">
        <f>current!Z31</f>
        <v>0</v>
      </c>
      <c r="AA31" s="23">
        <f>current!AA31</f>
        <v>0</v>
      </c>
      <c r="AB31" s="23">
        <f>current!AB31</f>
        <v>0</v>
      </c>
      <c r="AC31" s="23">
        <f>current!AC31</f>
        <v>0</v>
      </c>
      <c r="AD31" s="23">
        <f>current!AD31/AVERAGE(current!AD$6:AD$17)*100</f>
        <v>120.33137728684846</v>
      </c>
      <c r="AE31" s="23">
        <f>current!AE31/AVERAGE(current!AE$6:AE$17)*100</f>
        <v>100.1270211816403</v>
      </c>
      <c r="AF31" s="23">
        <f>current!AF31/AVERAGE(current!AF$6:AF$17)*100</f>
        <v>107.4785407725322</v>
      </c>
      <c r="AG31" s="23">
        <f>current!AG31/AVERAGE(current!AG$6:AG$17)*100</f>
        <v>113.27279836642481</v>
      </c>
      <c r="AH31" s="33">
        <f>current!AH31</f>
        <v>0</v>
      </c>
      <c r="AI31" s="33">
        <f>current!AI31</f>
        <v>0</v>
      </c>
      <c r="AJ31" s="33">
        <f>current!AJ31</f>
        <v>0</v>
      </c>
      <c r="AK31" s="33">
        <f>current!AK31</f>
        <v>0</v>
      </c>
      <c r="AL31" s="33">
        <f>current!AL31</f>
        <v>0</v>
      </c>
      <c r="AM31" s="33">
        <f>current!AM31</f>
        <v>0</v>
      </c>
      <c r="AN31" s="33">
        <f>current!AN31</f>
        <v>0</v>
      </c>
      <c r="AO31" s="33">
        <f>current!AO31</f>
        <v>0</v>
      </c>
      <c r="AP31" s="33">
        <f>current!AP31</f>
        <v>0</v>
      </c>
      <c r="AQ31" s="33">
        <f>current!AQ31</f>
        <v>0</v>
      </c>
      <c r="AR31" s="33">
        <f>current!AR31</f>
        <v>0</v>
      </c>
      <c r="AS31" s="33">
        <f>current!AS31</f>
        <v>0</v>
      </c>
      <c r="AT31" s="33">
        <f>current!AT31</f>
        <v>0</v>
      </c>
      <c r="AU31" s="17">
        <f>current!AU31</f>
        <v>37.380000000000003</v>
      </c>
      <c r="AV31" s="17">
        <f>current!AV31</f>
        <v>65.89</v>
      </c>
      <c r="AW31" s="23">
        <f>current!AW31/AVERAGE(current!AW$6:AW$17)*100</f>
        <v>94.534995206136145</v>
      </c>
      <c r="AX31" s="33">
        <f>current!AX31</f>
        <v>0</v>
      </c>
      <c r="AY31" s="23">
        <f>current!AY31/AVERAGE(current!AY$6:AY$17)*100</f>
        <v>99.96828184786655</v>
      </c>
      <c r="AZ31" s="23">
        <f>current!AZ31/AVERAGE(current!AZ$6:AZ$17)*100</f>
        <v>98.819565914228463</v>
      </c>
      <c r="BA31" s="23">
        <f>current!BA31/AVERAGE(current!BA$6:BA$17)*100</f>
        <v>100.87039152503117</v>
      </c>
      <c r="BB31" s="23">
        <f>current!BB31/AVERAGE(current!BB$6:BB$17)*100</f>
        <v>101.46582293576058</v>
      </c>
      <c r="BC31" s="23">
        <f>current!BC31/AVERAGE(current!BC$6:BC$17)*100</f>
        <v>101.45493310321436</v>
      </c>
      <c r="BD31" s="33">
        <v>0</v>
      </c>
    </row>
    <row r="32" spans="1:56" x14ac:dyDescent="0.25">
      <c r="A32" s="1">
        <v>35855</v>
      </c>
      <c r="B32" s="2">
        <f>VLOOKUP(A32,T!$B$8:$C$95,2,FALSE)</f>
        <v>101.14</v>
      </c>
      <c r="C32" s="23">
        <f>agric!G29/AVERAGE(agric!G$3:G$14)*100</f>
        <v>184.78393301192432</v>
      </c>
      <c r="D32" s="23">
        <f>agric!H29/AVERAGE(agric!H$3:H$14)*100</f>
        <v>40.25657786213452</v>
      </c>
      <c r="E32" s="23">
        <f>current!E32</f>
        <v>0</v>
      </c>
      <c r="F32" s="23">
        <f>current!F32</f>
        <v>0</v>
      </c>
      <c r="G32" s="23">
        <f>current!G32</f>
        <v>0</v>
      </c>
      <c r="H32" s="23">
        <f>current!H32</f>
        <v>0</v>
      </c>
      <c r="I32" s="23">
        <f>current!I32</f>
        <v>0</v>
      </c>
      <c r="J32" s="23">
        <f>current!J32</f>
        <v>0</v>
      </c>
      <c r="K32" s="23">
        <f>current!K32</f>
        <v>0</v>
      </c>
      <c r="L32" s="23">
        <f>current!L32</f>
        <v>0</v>
      </c>
      <c r="M32" s="23">
        <f>current!M32</f>
        <v>0</v>
      </c>
      <c r="N32" s="23">
        <f>current!N32</f>
        <v>0</v>
      </c>
      <c r="O32" s="23">
        <f>current!O32</f>
        <v>0</v>
      </c>
      <c r="P32" s="23">
        <f>current!P32</f>
        <v>0</v>
      </c>
      <c r="Q32" s="23">
        <f>current!Q32</f>
        <v>0</v>
      </c>
      <c r="R32" s="23">
        <f>current!R32</f>
        <v>0</v>
      </c>
      <c r="S32" s="23">
        <f>current!S32</f>
        <v>0</v>
      </c>
      <c r="T32" s="23">
        <f>current!T32</f>
        <v>0</v>
      </c>
      <c r="U32" s="23">
        <f>current!U32</f>
        <v>0</v>
      </c>
      <c r="V32" s="23">
        <f>current!V32</f>
        <v>0</v>
      </c>
      <c r="W32" s="23">
        <f>current!W32</f>
        <v>0</v>
      </c>
      <c r="X32" s="23">
        <f>current!X32</f>
        <v>0</v>
      </c>
      <c r="Y32" s="23">
        <f>current!Y32</f>
        <v>0</v>
      </c>
      <c r="Z32" s="23">
        <f>current!Z32</f>
        <v>0</v>
      </c>
      <c r="AA32" s="23">
        <f>current!AA32</f>
        <v>0</v>
      </c>
      <c r="AB32" s="23">
        <f>current!AB32</f>
        <v>0</v>
      </c>
      <c r="AC32" s="23">
        <f>current!AC32</f>
        <v>0</v>
      </c>
      <c r="AD32" s="23">
        <f>current!AD32/AVERAGE(current!AD$6:AD$17)*100</f>
        <v>119.71004487400761</v>
      </c>
      <c r="AE32" s="23">
        <f>current!AE32/AVERAGE(current!AE$6:AE$17)*100</f>
        <v>98.963232517422512</v>
      </c>
      <c r="AF32" s="23">
        <f>current!AF32/AVERAGE(current!AF$6:AF$17)*100</f>
        <v>107.99356223175967</v>
      </c>
      <c r="AG32" s="23">
        <f>current!AG32/AVERAGE(current!AG$6:AG$17)*100</f>
        <v>115.56675500716862</v>
      </c>
      <c r="AH32" s="33">
        <f>current!AH32</f>
        <v>0</v>
      </c>
      <c r="AI32" s="33">
        <f>current!AI32</f>
        <v>0</v>
      </c>
      <c r="AJ32" s="33">
        <f>current!AJ32</f>
        <v>0</v>
      </c>
      <c r="AK32" s="33">
        <f>current!AK32</f>
        <v>0</v>
      </c>
      <c r="AL32" s="33">
        <f>current!AL32</f>
        <v>0</v>
      </c>
      <c r="AM32" s="33">
        <f>current!AM32</f>
        <v>0</v>
      </c>
      <c r="AN32" s="33">
        <f>current!AN32</f>
        <v>0</v>
      </c>
      <c r="AO32" s="33">
        <f>current!AO32</f>
        <v>0</v>
      </c>
      <c r="AP32" s="33">
        <f>current!AP32</f>
        <v>0</v>
      </c>
      <c r="AQ32" s="33">
        <f>current!AQ32</f>
        <v>0</v>
      </c>
      <c r="AR32" s="33">
        <f>current!AR32</f>
        <v>0</v>
      </c>
      <c r="AS32" s="33">
        <f>current!AS32</f>
        <v>0</v>
      </c>
      <c r="AT32" s="33">
        <f>current!AT32</f>
        <v>0</v>
      </c>
      <c r="AU32" s="17">
        <f>current!AU32</f>
        <v>43.33</v>
      </c>
      <c r="AV32" s="17">
        <f>current!AV32</f>
        <v>87.64</v>
      </c>
      <c r="AW32" s="23">
        <f>current!AW32/AVERAGE(current!AW$6:AW$17)*100</f>
        <v>110.06711409395973</v>
      </c>
      <c r="AX32" s="33">
        <f>current!AX32</f>
        <v>0</v>
      </c>
      <c r="AY32" s="23">
        <f>current!AY32/AVERAGE(current!AY$6:AY$17)*100</f>
        <v>100.04243826203508</v>
      </c>
      <c r="AZ32" s="23">
        <f>current!AZ32/AVERAGE(current!AZ$6:AZ$17)*100</f>
        <v>98.747893540901799</v>
      </c>
      <c r="BA32" s="23">
        <f>current!BA32/AVERAGE(current!BA$6:BA$17)*100</f>
        <v>100.86818424943095</v>
      </c>
      <c r="BB32" s="23">
        <f>current!BB32/AVERAGE(current!BB$6:BB$17)*100</f>
        <v>101.53776179064644</v>
      </c>
      <c r="BC32" s="23">
        <f>current!BC32/AVERAGE(current!BC$6:BC$17)*100</f>
        <v>102.56013891358195</v>
      </c>
      <c r="BD32" s="33">
        <v>0</v>
      </c>
    </row>
    <row r="33" spans="1:56" x14ac:dyDescent="0.25">
      <c r="A33" s="1">
        <v>35886</v>
      </c>
      <c r="B33" s="17">
        <f>B34</f>
        <v>106.46</v>
      </c>
      <c r="C33" s="23">
        <f>agric!G30/AVERAGE(agric!G$3:G$14)*100</f>
        <v>130.30113569921514</v>
      </c>
      <c r="D33" s="23">
        <f>agric!H30/AVERAGE(agric!H$3:H$14)*100</f>
        <v>78.389153681989526</v>
      </c>
      <c r="E33" s="23">
        <f>current!E33</f>
        <v>0</v>
      </c>
      <c r="F33" s="23">
        <f>current!F33</f>
        <v>0</v>
      </c>
      <c r="G33" s="23">
        <f>current!G33</f>
        <v>0</v>
      </c>
      <c r="H33" s="23">
        <f>current!H33</f>
        <v>0</v>
      </c>
      <c r="I33" s="23">
        <f>current!I33</f>
        <v>0</v>
      </c>
      <c r="J33" s="23">
        <f>current!J33</f>
        <v>0</v>
      </c>
      <c r="K33" s="23">
        <f>current!K33</f>
        <v>0</v>
      </c>
      <c r="L33" s="23">
        <f>current!L33</f>
        <v>0</v>
      </c>
      <c r="M33" s="23">
        <f>current!M33</f>
        <v>0</v>
      </c>
      <c r="N33" s="23">
        <f>current!N33</f>
        <v>0</v>
      </c>
      <c r="O33" s="23">
        <f>current!O33</f>
        <v>0</v>
      </c>
      <c r="P33" s="23">
        <f>current!P33</f>
        <v>0</v>
      </c>
      <c r="Q33" s="23">
        <f>current!Q33</f>
        <v>0</v>
      </c>
      <c r="R33" s="23">
        <f>current!R33</f>
        <v>0</v>
      </c>
      <c r="S33" s="23">
        <f>current!S33</f>
        <v>0</v>
      </c>
      <c r="T33" s="23">
        <f>current!T33</f>
        <v>0</v>
      </c>
      <c r="U33" s="23">
        <f>current!U33</f>
        <v>0</v>
      </c>
      <c r="V33" s="23">
        <f>current!V33</f>
        <v>0</v>
      </c>
      <c r="W33" s="23">
        <f>current!W33</f>
        <v>0</v>
      </c>
      <c r="X33" s="23">
        <f>current!X33</f>
        <v>0</v>
      </c>
      <c r="Y33" s="23">
        <f>current!Y33</f>
        <v>0</v>
      </c>
      <c r="Z33" s="23">
        <f>current!Z33</f>
        <v>0</v>
      </c>
      <c r="AA33" s="23">
        <f>current!AA33</f>
        <v>0</v>
      </c>
      <c r="AB33" s="23">
        <f>current!AB33</f>
        <v>0</v>
      </c>
      <c r="AC33" s="23">
        <f>current!AC33</f>
        <v>0</v>
      </c>
      <c r="AD33" s="23">
        <f>current!AD33/AVERAGE(current!AD$6:AD$17)*100</f>
        <v>124.54263030721435</v>
      </c>
      <c r="AE33" s="23">
        <f>current!AE33/AVERAGE(current!AE$6:AE$17)*100</f>
        <v>107.10975316694704</v>
      </c>
      <c r="AF33" s="23">
        <f>current!AF33/AVERAGE(current!AF$6:AF$17)*100</f>
        <v>112.4678111587983</v>
      </c>
      <c r="AG33" s="23">
        <f>current!AG33/AVERAGE(current!AG$6:AG$17)*100</f>
        <v>116.00121649215798</v>
      </c>
      <c r="AH33" s="33">
        <f>current!AH33</f>
        <v>0</v>
      </c>
      <c r="AI33" s="33">
        <f>current!AI33</f>
        <v>0</v>
      </c>
      <c r="AJ33" s="33">
        <f>current!AJ33</f>
        <v>0</v>
      </c>
      <c r="AK33" s="33">
        <f>current!AK33</f>
        <v>0</v>
      </c>
      <c r="AL33" s="33">
        <f>current!AL33</f>
        <v>0</v>
      </c>
      <c r="AM33" s="33">
        <f>current!AM33</f>
        <v>0</v>
      </c>
      <c r="AN33" s="33">
        <f>current!AN33</f>
        <v>0</v>
      </c>
      <c r="AO33" s="33">
        <f>current!AO33</f>
        <v>0</v>
      </c>
      <c r="AP33" s="33">
        <f>current!AP33</f>
        <v>0</v>
      </c>
      <c r="AQ33" s="33">
        <f>current!AQ33</f>
        <v>0</v>
      </c>
      <c r="AR33" s="33">
        <f>current!AR33</f>
        <v>0</v>
      </c>
      <c r="AS33" s="33">
        <f>current!AS33</f>
        <v>0</v>
      </c>
      <c r="AT33" s="33">
        <f>current!AT33</f>
        <v>0</v>
      </c>
      <c r="AU33" s="17">
        <f>current!AU33</f>
        <v>47.52</v>
      </c>
      <c r="AV33" s="17">
        <f>current!AV33</f>
        <v>79.540000000000006</v>
      </c>
      <c r="AW33" s="23">
        <f>current!AW33/AVERAGE(current!AW$6:AW$17)*100</f>
        <v>114.47746883988495</v>
      </c>
      <c r="AX33" s="33">
        <f>current!AX33</f>
        <v>0</v>
      </c>
      <c r="AY33" s="23">
        <f>current!AY33/AVERAGE(current!AY$6:AY$17)*100</f>
        <v>100.46434037405849</v>
      </c>
      <c r="AZ33" s="23">
        <f>current!AZ33/AVERAGE(current!AZ$6:AZ$17)*100</f>
        <v>98.941891716165259</v>
      </c>
      <c r="BA33" s="23">
        <f>current!BA33/AVERAGE(current!BA$6:BA$17)*100</f>
        <v>101.04271482953567</v>
      </c>
      <c r="BB33" s="23">
        <f>current!BB33/AVERAGE(current!BB$6:BB$17)*100</f>
        <v>101.78668382023797</v>
      </c>
      <c r="BC33" s="23">
        <f>current!BC33/AVERAGE(current!BC$6:BC$17)*100</f>
        <v>103.14342888617807</v>
      </c>
      <c r="BD33" s="33">
        <v>0</v>
      </c>
    </row>
    <row r="34" spans="1:56" x14ac:dyDescent="0.25">
      <c r="A34" s="1">
        <v>35916</v>
      </c>
      <c r="B34" s="17">
        <f>B35</f>
        <v>106.46</v>
      </c>
      <c r="C34" s="23">
        <f>agric!G31/AVERAGE(agric!G$3:G$14)*100</f>
        <v>135.38118615939223</v>
      </c>
      <c r="D34" s="23">
        <f>agric!H31/AVERAGE(agric!H$3:H$14)*100</f>
        <v>68.922542808820097</v>
      </c>
      <c r="E34" s="23">
        <f>current!E34</f>
        <v>0</v>
      </c>
      <c r="F34" s="23">
        <f>current!F34</f>
        <v>0</v>
      </c>
      <c r="G34" s="23">
        <f>current!G34</f>
        <v>0</v>
      </c>
      <c r="H34" s="23">
        <f>current!H34</f>
        <v>0</v>
      </c>
      <c r="I34" s="23">
        <f>current!I34</f>
        <v>0</v>
      </c>
      <c r="J34" s="23">
        <f>current!J34</f>
        <v>0</v>
      </c>
      <c r="K34" s="23">
        <f>current!K34</f>
        <v>0</v>
      </c>
      <c r="L34" s="23">
        <f>current!L34</f>
        <v>0</v>
      </c>
      <c r="M34" s="23">
        <f>current!M34</f>
        <v>0</v>
      </c>
      <c r="N34" s="23">
        <f>current!N34</f>
        <v>0</v>
      </c>
      <c r="O34" s="23">
        <f>current!O34</f>
        <v>0</v>
      </c>
      <c r="P34" s="23">
        <f>current!P34</f>
        <v>0</v>
      </c>
      <c r="Q34" s="23">
        <f>current!Q34</f>
        <v>0</v>
      </c>
      <c r="R34" s="23">
        <f>current!R34</f>
        <v>0</v>
      </c>
      <c r="S34" s="23">
        <f>current!S34</f>
        <v>0</v>
      </c>
      <c r="T34" s="23">
        <f>current!T34</f>
        <v>0</v>
      </c>
      <c r="U34" s="23">
        <f>current!U34</f>
        <v>0</v>
      </c>
      <c r="V34" s="23">
        <f>current!V34</f>
        <v>0</v>
      </c>
      <c r="W34" s="23">
        <f>current!W34</f>
        <v>0</v>
      </c>
      <c r="X34" s="23">
        <f>current!X34</f>
        <v>0</v>
      </c>
      <c r="Y34" s="23">
        <f>current!Y34</f>
        <v>0</v>
      </c>
      <c r="Z34" s="23">
        <f>current!Z34</f>
        <v>0</v>
      </c>
      <c r="AA34" s="23">
        <f>current!AA34</f>
        <v>0</v>
      </c>
      <c r="AB34" s="23">
        <f>current!AB34</f>
        <v>0</v>
      </c>
      <c r="AC34" s="23">
        <f>current!AC34</f>
        <v>0</v>
      </c>
      <c r="AD34" s="23">
        <f>current!AD34/AVERAGE(current!AD$6:AD$17)*100</f>
        <v>118.12219537452538</v>
      </c>
      <c r="AE34" s="23">
        <f>current!AE34/AVERAGE(current!AE$6:AE$17)*100</f>
        <v>106.76988568093653</v>
      </c>
      <c r="AF34" s="23">
        <f>current!AF34/AVERAGE(current!AF$6:AF$17)*100</f>
        <v>111.01931330472104</v>
      </c>
      <c r="AG34" s="23">
        <f>current!AG34/AVERAGE(current!AG$6:AG$17)*100</f>
        <v>114.54142590259373</v>
      </c>
      <c r="AH34" s="33">
        <f>current!AH34</f>
        <v>0</v>
      </c>
      <c r="AI34" s="33">
        <f>current!AI34</f>
        <v>0</v>
      </c>
      <c r="AJ34" s="33">
        <f>current!AJ34</f>
        <v>0</v>
      </c>
      <c r="AK34" s="33">
        <f>current!AK34</f>
        <v>0</v>
      </c>
      <c r="AL34" s="33">
        <f>current!AL34</f>
        <v>0</v>
      </c>
      <c r="AM34" s="33">
        <f>current!AM34</f>
        <v>0</v>
      </c>
      <c r="AN34" s="33">
        <f>current!AN34</f>
        <v>0</v>
      </c>
      <c r="AO34" s="33">
        <f>current!AO34</f>
        <v>0</v>
      </c>
      <c r="AP34" s="33">
        <f>current!AP34</f>
        <v>0</v>
      </c>
      <c r="AQ34" s="33">
        <f>current!AQ34</f>
        <v>0</v>
      </c>
      <c r="AR34" s="33">
        <f>current!AR34</f>
        <v>0</v>
      </c>
      <c r="AS34" s="33">
        <f>current!AS34</f>
        <v>0</v>
      </c>
      <c r="AT34" s="33">
        <f>current!AT34</f>
        <v>0</v>
      </c>
      <c r="AU34" s="17">
        <f>current!AU34</f>
        <v>48.37</v>
      </c>
      <c r="AV34" s="17">
        <f>current!AV34</f>
        <v>80.72</v>
      </c>
      <c r="AW34" s="23">
        <f>current!AW34/AVERAGE(current!AW$6:AW$17)*100</f>
        <v>109.6836049856184</v>
      </c>
      <c r="AX34" s="33">
        <f>current!AX34</f>
        <v>0</v>
      </c>
      <c r="AY34" s="23">
        <f>current!AY34/AVERAGE(current!AY$6:AY$17)*100</f>
        <v>100.91505952195428</v>
      </c>
      <c r="AZ34" s="23">
        <f>current!AZ34/AVERAGE(current!AZ$6:AZ$17)*100</f>
        <v>98.948204826769171</v>
      </c>
      <c r="BA34" s="23">
        <f>current!BA34/AVERAGE(current!BA$6:BA$17)*100</f>
        <v>101.25918364604405</v>
      </c>
      <c r="BB34" s="23">
        <f>current!BB34/AVERAGE(current!BB$6:BB$17)*100</f>
        <v>102.07492465715578</v>
      </c>
      <c r="BC34" s="23">
        <f>current!BC34/AVERAGE(current!BC$6:BC$17)*100</f>
        <v>103.59294021466334</v>
      </c>
      <c r="BD34" s="33">
        <v>0</v>
      </c>
    </row>
    <row r="35" spans="1:56" x14ac:dyDescent="0.25">
      <c r="A35" s="1">
        <v>35947</v>
      </c>
      <c r="B35" s="2">
        <f>VLOOKUP(A35,T!$B$8:$C$95,2,FALSE)</f>
        <v>106.46</v>
      </c>
      <c r="C35" s="23">
        <f>agric!G32/AVERAGE(agric!G$3:G$14)*100</f>
        <v>134.63207961274603</v>
      </c>
      <c r="D35" s="23">
        <f>agric!H32/AVERAGE(agric!H$3:H$14)*100</f>
        <v>98.456625833944116</v>
      </c>
      <c r="E35" s="23">
        <f>current!E35</f>
        <v>0</v>
      </c>
      <c r="F35" s="23">
        <f>current!F35</f>
        <v>0</v>
      </c>
      <c r="G35" s="23">
        <f>current!G35</f>
        <v>0</v>
      </c>
      <c r="H35" s="23">
        <f>current!H35</f>
        <v>0</v>
      </c>
      <c r="I35" s="23">
        <f>current!I35</f>
        <v>0</v>
      </c>
      <c r="J35" s="23">
        <f>current!J35</f>
        <v>0</v>
      </c>
      <c r="K35" s="23">
        <f>current!K35</f>
        <v>0</v>
      </c>
      <c r="L35" s="23">
        <f>current!L35</f>
        <v>0</v>
      </c>
      <c r="M35" s="23">
        <f>current!M35</f>
        <v>0</v>
      </c>
      <c r="N35" s="23">
        <f>current!N35</f>
        <v>0</v>
      </c>
      <c r="O35" s="23">
        <f>current!O35</f>
        <v>0</v>
      </c>
      <c r="P35" s="23">
        <f>current!P35</f>
        <v>0</v>
      </c>
      <c r="Q35" s="23">
        <f>current!Q35</f>
        <v>0</v>
      </c>
      <c r="R35" s="23">
        <f>current!R35</f>
        <v>0</v>
      </c>
      <c r="S35" s="23">
        <f>current!S35</f>
        <v>0</v>
      </c>
      <c r="T35" s="23">
        <f>current!T35</f>
        <v>0</v>
      </c>
      <c r="U35" s="23">
        <f>current!U35</f>
        <v>0</v>
      </c>
      <c r="V35" s="23">
        <f>current!V35</f>
        <v>0</v>
      </c>
      <c r="W35" s="23">
        <f>current!W35</f>
        <v>0</v>
      </c>
      <c r="X35" s="23">
        <f>current!X35</f>
        <v>0</v>
      </c>
      <c r="Y35" s="23">
        <f>current!Y35</f>
        <v>0</v>
      </c>
      <c r="Z35" s="23">
        <f>current!Z35</f>
        <v>0</v>
      </c>
      <c r="AA35" s="23">
        <f>current!AA35</f>
        <v>0</v>
      </c>
      <c r="AB35" s="23">
        <f>current!AB35</f>
        <v>0</v>
      </c>
      <c r="AC35" s="23">
        <f>current!AC35</f>
        <v>0</v>
      </c>
      <c r="AD35" s="23">
        <f>current!AD35/AVERAGE(current!AD$6:AD$17)*100</f>
        <v>110.2174663444943</v>
      </c>
      <c r="AE35" s="23">
        <f>current!AE35/AVERAGE(current!AE$6:AE$17)*100</f>
        <v>104.7203817501459</v>
      </c>
      <c r="AF35" s="23">
        <f>current!AF35/AVERAGE(current!AF$6:AF$17)*100</f>
        <v>108.2510729613734</v>
      </c>
      <c r="AG35" s="23">
        <f>current!AG35/AVERAGE(current!AG$6:AG$17)*100</f>
        <v>108.21566668114872</v>
      </c>
      <c r="AH35" s="33">
        <f>current!AH35</f>
        <v>0</v>
      </c>
      <c r="AI35" s="33">
        <f>current!AI35</f>
        <v>0</v>
      </c>
      <c r="AJ35" s="33">
        <f>current!AJ35</f>
        <v>0</v>
      </c>
      <c r="AK35" s="33">
        <f>current!AK35</f>
        <v>0</v>
      </c>
      <c r="AL35" s="33">
        <f>current!AL35</f>
        <v>0</v>
      </c>
      <c r="AM35" s="33">
        <f>current!AM35</f>
        <v>0</v>
      </c>
      <c r="AN35" s="33">
        <f>current!AN35</f>
        <v>0</v>
      </c>
      <c r="AO35" s="33">
        <f>current!AO35</f>
        <v>0</v>
      </c>
      <c r="AP35" s="33">
        <f>current!AP35</f>
        <v>0</v>
      </c>
      <c r="AQ35" s="33">
        <f>current!AQ35</f>
        <v>0</v>
      </c>
      <c r="AR35" s="33">
        <f>current!AR35</f>
        <v>0</v>
      </c>
      <c r="AS35" s="33">
        <f>current!AS35</f>
        <v>0</v>
      </c>
      <c r="AT35" s="33">
        <f>current!AT35</f>
        <v>0</v>
      </c>
      <c r="AU35" s="17">
        <f>current!AU35</f>
        <v>51.57</v>
      </c>
      <c r="AV35" s="17">
        <f>current!AV35</f>
        <v>81.28</v>
      </c>
      <c r="AW35" s="23">
        <f>current!AW35/AVERAGE(current!AW$6:AW$17)*100</f>
        <v>116.20325982742091</v>
      </c>
      <c r="AX35" s="33">
        <f>current!AX35</f>
        <v>0</v>
      </c>
      <c r="AY35" s="23">
        <f>current!AY35/AVERAGE(current!AY$6:AY$17)*100</f>
        <v>101.15482761383834</v>
      </c>
      <c r="AZ35" s="23">
        <f>current!AZ35/AVERAGE(current!AZ$6:AZ$17)*100</f>
        <v>98.780498900373729</v>
      </c>
      <c r="BA35" s="23">
        <f>current!BA35/AVERAGE(current!BA$6:BA$17)*100</f>
        <v>101.35843314420805</v>
      </c>
      <c r="BB35" s="23">
        <f>current!BB35/AVERAGE(current!BB$6:BB$17)*100</f>
        <v>102.21152110631151</v>
      </c>
      <c r="BC35" s="23">
        <f>current!BC35/AVERAGE(current!BC$6:BC$17)*100</f>
        <v>103.54561330885386</v>
      </c>
      <c r="BD35" s="33">
        <v>0</v>
      </c>
    </row>
    <row r="36" spans="1:56" x14ac:dyDescent="0.25">
      <c r="A36" s="1">
        <v>35977</v>
      </c>
      <c r="B36" s="17">
        <f>B37</f>
        <v>109.88</v>
      </c>
      <c r="C36" s="23">
        <f>agric!G33/AVERAGE(agric!G$3:G$14)*100</f>
        <v>172.4897488152796</v>
      </c>
      <c r="D36" s="23">
        <f>agric!H33/AVERAGE(agric!H$3:H$14)*100</f>
        <v>253.53718408695175</v>
      </c>
      <c r="E36" s="23">
        <f>current!E36</f>
        <v>0</v>
      </c>
      <c r="F36" s="23">
        <f>current!F36</f>
        <v>0</v>
      </c>
      <c r="G36" s="23">
        <f>current!G36</f>
        <v>0</v>
      </c>
      <c r="H36" s="23">
        <f>current!H36</f>
        <v>0</v>
      </c>
      <c r="I36" s="23">
        <f>current!I36</f>
        <v>0</v>
      </c>
      <c r="J36" s="23">
        <f>current!J36</f>
        <v>0</v>
      </c>
      <c r="K36" s="23">
        <f>current!K36</f>
        <v>0</v>
      </c>
      <c r="L36" s="23">
        <f>current!L36</f>
        <v>0</v>
      </c>
      <c r="M36" s="23">
        <f>current!M36</f>
        <v>0</v>
      </c>
      <c r="N36" s="23">
        <f>current!N36</f>
        <v>0</v>
      </c>
      <c r="O36" s="23">
        <f>current!O36</f>
        <v>0</v>
      </c>
      <c r="P36" s="23">
        <f>current!P36</f>
        <v>0</v>
      </c>
      <c r="Q36" s="23">
        <f>current!Q36</f>
        <v>0</v>
      </c>
      <c r="R36" s="23">
        <f>current!R36</f>
        <v>0</v>
      </c>
      <c r="S36" s="23">
        <f>current!S36</f>
        <v>0</v>
      </c>
      <c r="T36" s="23">
        <f>current!T36</f>
        <v>0</v>
      </c>
      <c r="U36" s="23">
        <f>current!U36</f>
        <v>0</v>
      </c>
      <c r="V36" s="23">
        <f>current!V36</f>
        <v>0</v>
      </c>
      <c r="W36" s="23">
        <f>current!W36</f>
        <v>0</v>
      </c>
      <c r="X36" s="23">
        <f>current!X36</f>
        <v>0</v>
      </c>
      <c r="Y36" s="23">
        <f>current!Y36</f>
        <v>0</v>
      </c>
      <c r="Z36" s="23">
        <f>current!Z36</f>
        <v>0</v>
      </c>
      <c r="AA36" s="23">
        <f>current!AA36</f>
        <v>0</v>
      </c>
      <c r="AB36" s="23">
        <f>current!AB36</f>
        <v>0</v>
      </c>
      <c r="AC36" s="23">
        <f>current!AC36</f>
        <v>0</v>
      </c>
      <c r="AD36" s="23">
        <f>current!AD36/AVERAGE(current!AD$6:AD$17)*100</f>
        <v>109.11287538833277</v>
      </c>
      <c r="AE36" s="23">
        <f>current!AE36/AVERAGE(current!AE$6:AE$17)*100</f>
        <v>106.60510144529508</v>
      </c>
      <c r="AF36" s="23">
        <f>current!AF36/AVERAGE(current!AF$6:AF$17)*100</f>
        <v>110.47210300429184</v>
      </c>
      <c r="AG36" s="23">
        <f>current!AG36/AVERAGE(current!AG$6:AG$17)*100</f>
        <v>109.83186340530912</v>
      </c>
      <c r="AH36" s="33">
        <f>current!AH36</f>
        <v>0</v>
      </c>
      <c r="AI36" s="33">
        <f>current!AI36</f>
        <v>0</v>
      </c>
      <c r="AJ36" s="33">
        <f>current!AJ36</f>
        <v>0</v>
      </c>
      <c r="AK36" s="33">
        <f>current!AK36</f>
        <v>0</v>
      </c>
      <c r="AL36" s="33">
        <f>current!AL36</f>
        <v>0</v>
      </c>
      <c r="AM36" s="33">
        <f>current!AM36</f>
        <v>0</v>
      </c>
      <c r="AN36" s="33">
        <f>current!AN36</f>
        <v>0</v>
      </c>
      <c r="AO36" s="33">
        <f>current!AO36</f>
        <v>0</v>
      </c>
      <c r="AP36" s="33">
        <f>current!AP36</f>
        <v>0</v>
      </c>
      <c r="AQ36" s="33">
        <f>current!AQ36</f>
        <v>0</v>
      </c>
      <c r="AR36" s="33">
        <f>current!AR36</f>
        <v>0</v>
      </c>
      <c r="AS36" s="33">
        <f>current!AS36</f>
        <v>0</v>
      </c>
      <c r="AT36" s="33">
        <f>current!AT36</f>
        <v>0</v>
      </c>
      <c r="AU36" s="17">
        <f>current!AU36</f>
        <v>52.85</v>
      </c>
      <c r="AV36" s="17">
        <f>current!AV36</f>
        <v>93.31</v>
      </c>
      <c r="AW36" s="23">
        <f>current!AW36/AVERAGE(current!AW$6:AW$17)*100</f>
        <v>120.61361457334611</v>
      </c>
      <c r="AX36" s="33">
        <f>current!AX36</f>
        <v>0</v>
      </c>
      <c r="AY36" s="23">
        <f>current!AY36/AVERAGE(current!AY$6:AY$17)*100</f>
        <v>101.45084932065886</v>
      </c>
      <c r="AZ36" s="23">
        <f>current!AZ36/AVERAGE(current!AZ$6:AZ$17)*100</f>
        <v>98.644135711329412</v>
      </c>
      <c r="BA36" s="23">
        <f>current!BA36/AVERAGE(current!BA$6:BA$17)*100</f>
        <v>101.57272065306447</v>
      </c>
      <c r="BB36" s="23">
        <f>current!BB36/AVERAGE(current!BB$6:BB$17)*100</f>
        <v>102.4615110541267</v>
      </c>
      <c r="BC36" s="23">
        <f>current!BC36/AVERAGE(current!BC$6:BC$17)*100</f>
        <v>103.21630477898829</v>
      </c>
      <c r="BD36" s="33">
        <v>0</v>
      </c>
    </row>
    <row r="37" spans="1:56" x14ac:dyDescent="0.25">
      <c r="A37" s="1">
        <v>36008</v>
      </c>
      <c r="B37" s="17">
        <f>B38</f>
        <v>109.88</v>
      </c>
      <c r="C37" s="23">
        <f>agric!G34/AVERAGE(agric!G$3:G$14)*100</f>
        <v>118.46819594499894</v>
      </c>
      <c r="D37" s="23">
        <f>agric!H34/AVERAGE(agric!H$3:H$14)*100</f>
        <v>248.2731418704916</v>
      </c>
      <c r="E37" s="23">
        <f>current!E37</f>
        <v>0</v>
      </c>
      <c r="F37" s="23">
        <f>current!F37</f>
        <v>0</v>
      </c>
      <c r="G37" s="23">
        <f>current!G37</f>
        <v>0</v>
      </c>
      <c r="H37" s="23">
        <f>current!H37</f>
        <v>0</v>
      </c>
      <c r="I37" s="23">
        <f>current!I37</f>
        <v>0</v>
      </c>
      <c r="J37" s="23">
        <f>current!J37</f>
        <v>0</v>
      </c>
      <c r="K37" s="23">
        <f>current!K37</f>
        <v>0</v>
      </c>
      <c r="L37" s="23">
        <f>current!L37</f>
        <v>0</v>
      </c>
      <c r="M37" s="23">
        <f>current!M37</f>
        <v>0</v>
      </c>
      <c r="N37" s="23">
        <f>current!N37</f>
        <v>0</v>
      </c>
      <c r="O37" s="23">
        <f>current!O37</f>
        <v>0</v>
      </c>
      <c r="P37" s="23">
        <f>current!P37</f>
        <v>0</v>
      </c>
      <c r="Q37" s="23">
        <f>current!Q37</f>
        <v>0</v>
      </c>
      <c r="R37" s="23">
        <f>current!R37</f>
        <v>0</v>
      </c>
      <c r="S37" s="23">
        <f>current!S37</f>
        <v>0</v>
      </c>
      <c r="T37" s="23">
        <f>current!T37</f>
        <v>0</v>
      </c>
      <c r="U37" s="23">
        <f>current!U37</f>
        <v>0</v>
      </c>
      <c r="V37" s="23">
        <f>current!V37</f>
        <v>0</v>
      </c>
      <c r="W37" s="23">
        <f>current!W37</f>
        <v>0</v>
      </c>
      <c r="X37" s="23">
        <f>current!X37</f>
        <v>0</v>
      </c>
      <c r="Y37" s="23">
        <f>current!Y37</f>
        <v>0</v>
      </c>
      <c r="Z37" s="23">
        <f>current!Z37</f>
        <v>0</v>
      </c>
      <c r="AA37" s="23">
        <f>current!AA37</f>
        <v>0</v>
      </c>
      <c r="AB37" s="23">
        <f>current!AB37</f>
        <v>0</v>
      </c>
      <c r="AC37" s="23">
        <f>current!AC37</f>
        <v>0</v>
      </c>
      <c r="AD37" s="23">
        <f>current!AD37/AVERAGE(current!AD$6:AD$17)*100</f>
        <v>115.70590265792198</v>
      </c>
      <c r="AE37" s="23">
        <f>current!AE37/AVERAGE(current!AE$6:AE$17)*100</f>
        <v>110.43633492395895</v>
      </c>
      <c r="AF37" s="23">
        <f>current!AF37/AVERAGE(current!AF$6:AF$17)*100</f>
        <v>114.72103004291847</v>
      </c>
      <c r="AG37" s="23">
        <f>current!AG37/AVERAGE(current!AG$6:AG$17)*100</f>
        <v>111.96941391145674</v>
      </c>
      <c r="AH37" s="33">
        <f>current!AH37</f>
        <v>0</v>
      </c>
      <c r="AI37" s="33">
        <f>current!AI37</f>
        <v>0</v>
      </c>
      <c r="AJ37" s="33">
        <f>current!AJ37</f>
        <v>0</v>
      </c>
      <c r="AK37" s="33">
        <f>current!AK37</f>
        <v>0</v>
      </c>
      <c r="AL37" s="33">
        <f>current!AL37</f>
        <v>0</v>
      </c>
      <c r="AM37" s="33">
        <f>current!AM37</f>
        <v>0</v>
      </c>
      <c r="AN37" s="33">
        <f>current!AN37</f>
        <v>0</v>
      </c>
      <c r="AO37" s="33">
        <f>current!AO37</f>
        <v>0</v>
      </c>
      <c r="AP37" s="33">
        <f>current!AP37</f>
        <v>0</v>
      </c>
      <c r="AQ37" s="33">
        <f>current!AQ37</f>
        <v>0</v>
      </c>
      <c r="AR37" s="33">
        <f>current!AR37</f>
        <v>0</v>
      </c>
      <c r="AS37" s="33">
        <f>current!AS37</f>
        <v>0</v>
      </c>
      <c r="AT37" s="33">
        <f>current!AT37</f>
        <v>0</v>
      </c>
      <c r="AU37" s="17">
        <f>current!AU37</f>
        <v>42.98</v>
      </c>
      <c r="AV37" s="17">
        <f>current!AV37</f>
        <v>72.180000000000007</v>
      </c>
      <c r="AW37" s="23">
        <f>current!AW37/AVERAGE(current!AW$6:AW$17)*100</f>
        <v>116.20325982742091</v>
      </c>
      <c r="AX37" s="33">
        <f>current!AX37</f>
        <v>0</v>
      </c>
      <c r="AY37" s="23">
        <f>current!AY37/AVERAGE(current!AY$6:AY$17)*100</f>
        <v>101.68043654358205</v>
      </c>
      <c r="AZ37" s="23">
        <f>current!AZ37/AVERAGE(current!AZ$6:AZ$17)*100</f>
        <v>98.55827740711635</v>
      </c>
      <c r="BA37" s="23">
        <f>current!BA37/AVERAGE(current!BA$6:BA$17)*100</f>
        <v>101.63190160709787</v>
      </c>
      <c r="BB37" s="23">
        <f>current!BB37/AVERAGE(current!BB$6:BB$17)*100</f>
        <v>102.8224674137294</v>
      </c>
      <c r="BC37" s="23">
        <f>current!BC37/AVERAGE(current!BC$6:BC$17)*100</f>
        <v>104.00879475953508</v>
      </c>
      <c r="BD37" s="33">
        <v>0</v>
      </c>
    </row>
    <row r="38" spans="1:56" x14ac:dyDescent="0.25">
      <c r="A38" s="1">
        <v>36039</v>
      </c>
      <c r="B38" s="2">
        <f>VLOOKUP(A38,T!$B$8:$C$95,2,FALSE)</f>
        <v>109.88</v>
      </c>
      <c r="C38" s="23">
        <f>agric!G35/AVERAGE(agric!G$3:G$14)*100</f>
        <v>44.356297172375157</v>
      </c>
      <c r="D38" s="23">
        <f>agric!H35/AVERAGE(agric!H$3:H$14)*100</f>
        <v>158.10040135955407</v>
      </c>
      <c r="E38" s="23">
        <f>current!E38</f>
        <v>0</v>
      </c>
      <c r="F38" s="23">
        <f>current!F38</f>
        <v>0</v>
      </c>
      <c r="G38" s="23">
        <f>current!G38</f>
        <v>0</v>
      </c>
      <c r="H38" s="23">
        <f>current!H38</f>
        <v>0</v>
      </c>
      <c r="I38" s="23">
        <f>current!I38</f>
        <v>0</v>
      </c>
      <c r="J38" s="23">
        <f>current!J38</f>
        <v>0</v>
      </c>
      <c r="K38" s="23">
        <f>current!K38</f>
        <v>0</v>
      </c>
      <c r="L38" s="23">
        <f>current!L38</f>
        <v>0</v>
      </c>
      <c r="M38" s="23">
        <f>current!M38</f>
        <v>0</v>
      </c>
      <c r="N38" s="23">
        <f>current!N38</f>
        <v>0</v>
      </c>
      <c r="O38" s="23">
        <f>current!O38</f>
        <v>0</v>
      </c>
      <c r="P38" s="23">
        <f>current!P38</f>
        <v>0</v>
      </c>
      <c r="Q38" s="23">
        <f>current!Q38</f>
        <v>0</v>
      </c>
      <c r="R38" s="23">
        <f>current!R38</f>
        <v>0</v>
      </c>
      <c r="S38" s="23">
        <f>current!S38</f>
        <v>0</v>
      </c>
      <c r="T38" s="23">
        <f>current!T38</f>
        <v>0</v>
      </c>
      <c r="U38" s="23">
        <f>current!U38</f>
        <v>0</v>
      </c>
      <c r="V38" s="23">
        <f>current!V38</f>
        <v>0</v>
      </c>
      <c r="W38" s="23">
        <f>current!W38</f>
        <v>0</v>
      </c>
      <c r="X38" s="23">
        <f>current!X38</f>
        <v>0</v>
      </c>
      <c r="Y38" s="23">
        <f>current!Y38</f>
        <v>0</v>
      </c>
      <c r="Z38" s="23">
        <f>current!Z38</f>
        <v>0</v>
      </c>
      <c r="AA38" s="23">
        <f>current!AA38</f>
        <v>0</v>
      </c>
      <c r="AB38" s="23">
        <f>current!AB38</f>
        <v>0</v>
      </c>
      <c r="AC38" s="23">
        <f>current!AC38</f>
        <v>0</v>
      </c>
      <c r="AD38" s="23">
        <f>current!AD38/AVERAGE(current!AD$6:AD$17)*100</f>
        <v>120.15878494994823</v>
      </c>
      <c r="AE38" s="23">
        <f>current!AE38/AVERAGE(current!AE$6:AE$17)*100</f>
        <v>108.24264478698204</v>
      </c>
      <c r="AF38" s="23">
        <f>current!AF38/AVERAGE(current!AF$6:AF$17)*100</f>
        <v>115.7510729613734</v>
      </c>
      <c r="AG38" s="23">
        <f>current!AG38/AVERAGE(current!AG$6:AG$17)*100</f>
        <v>116.07073032975627</v>
      </c>
      <c r="AH38" s="33">
        <f>current!AH38</f>
        <v>0</v>
      </c>
      <c r="AI38" s="33">
        <f>current!AI38</f>
        <v>0</v>
      </c>
      <c r="AJ38" s="33">
        <f>current!AJ38</f>
        <v>0</v>
      </c>
      <c r="AK38" s="33">
        <f>current!AK38</f>
        <v>0</v>
      </c>
      <c r="AL38" s="33">
        <f>current!AL38</f>
        <v>0</v>
      </c>
      <c r="AM38" s="33">
        <f>current!AM38</f>
        <v>0</v>
      </c>
      <c r="AN38" s="33">
        <f>current!AN38</f>
        <v>0</v>
      </c>
      <c r="AO38" s="33">
        <f>current!AO38</f>
        <v>0</v>
      </c>
      <c r="AP38" s="33">
        <f>current!AP38</f>
        <v>0</v>
      </c>
      <c r="AQ38" s="33">
        <f>current!AQ38</f>
        <v>0</v>
      </c>
      <c r="AR38" s="33">
        <f>current!AR38</f>
        <v>0</v>
      </c>
      <c r="AS38" s="33">
        <f>current!AS38</f>
        <v>0</v>
      </c>
      <c r="AT38" s="33">
        <f>current!AT38</f>
        <v>0</v>
      </c>
      <c r="AU38" s="17">
        <f>current!AU38</f>
        <v>49.85</v>
      </c>
      <c r="AV38" s="17">
        <f>current!AV38</f>
        <v>101.72</v>
      </c>
      <c r="AW38" s="23">
        <f>current!AW38/AVERAGE(current!AW$6:AW$17)*100</f>
        <v>123.87344199424737</v>
      </c>
      <c r="AX38" s="33">
        <f>current!AX38</f>
        <v>0</v>
      </c>
      <c r="AY38" s="23">
        <f>current!AY38/AVERAGE(current!AY$6:AY$17)*100</f>
        <v>101.60878220737848</v>
      </c>
      <c r="AZ38" s="23">
        <f>current!AZ38/AVERAGE(current!AZ$6:AZ$17)*100</f>
        <v>98.438476849421107</v>
      </c>
      <c r="BA38" s="23">
        <f>current!BA38/AVERAGE(current!BA$6:BA$17)*100</f>
        <v>101.74543347679254</v>
      </c>
      <c r="BB38" s="23">
        <f>current!BB38/AVERAGE(current!BB$6:BB$17)*100</f>
        <v>102.96702470782526</v>
      </c>
      <c r="BC38" s="23">
        <f>current!BC38/AVERAGE(current!BC$6:BC$17)*100</f>
        <v>104.37854799575975</v>
      </c>
      <c r="BD38" s="33">
        <v>0</v>
      </c>
    </row>
    <row r="39" spans="1:56" x14ac:dyDescent="0.25">
      <c r="A39" s="1">
        <v>36069</v>
      </c>
      <c r="B39" s="17">
        <f>B40</f>
        <v>106.66</v>
      </c>
      <c r="C39" s="23">
        <f>agric!G36/AVERAGE(agric!G$3:G$14)*100</f>
        <v>14.938756432037003</v>
      </c>
      <c r="D39" s="23">
        <f>agric!H36/AVERAGE(agric!H$3:H$14)*100</f>
        <v>110.81098680831778</v>
      </c>
      <c r="E39" s="23">
        <f>current!E39</f>
        <v>0</v>
      </c>
      <c r="F39" s="23">
        <f>current!F39</f>
        <v>0</v>
      </c>
      <c r="G39" s="23">
        <f>current!G39</f>
        <v>0</v>
      </c>
      <c r="H39" s="23">
        <f>current!H39</f>
        <v>0</v>
      </c>
      <c r="I39" s="23">
        <f>current!I39</f>
        <v>0</v>
      </c>
      <c r="J39" s="23">
        <f>current!J39</f>
        <v>0</v>
      </c>
      <c r="K39" s="23">
        <f>current!K39</f>
        <v>0</v>
      </c>
      <c r="L39" s="23">
        <f>current!L39</f>
        <v>0</v>
      </c>
      <c r="M39" s="23">
        <f>current!M39</f>
        <v>0</v>
      </c>
      <c r="N39" s="23">
        <f>current!N39</f>
        <v>0</v>
      </c>
      <c r="O39" s="23">
        <f>current!O39</f>
        <v>0</v>
      </c>
      <c r="P39" s="23">
        <f>current!P39</f>
        <v>0</v>
      </c>
      <c r="Q39" s="23">
        <f>current!Q39</f>
        <v>0</v>
      </c>
      <c r="R39" s="23">
        <f>current!R39</f>
        <v>0</v>
      </c>
      <c r="S39" s="23">
        <f>current!S39</f>
        <v>0</v>
      </c>
      <c r="T39" s="23">
        <f>current!T39</f>
        <v>0</v>
      </c>
      <c r="U39" s="23">
        <f>current!U39</f>
        <v>0</v>
      </c>
      <c r="V39" s="23">
        <f>current!V39</f>
        <v>0</v>
      </c>
      <c r="W39" s="23">
        <f>current!W39</f>
        <v>0</v>
      </c>
      <c r="X39" s="23">
        <f>current!X39</f>
        <v>0</v>
      </c>
      <c r="Y39" s="23">
        <f>current!Y39</f>
        <v>0</v>
      </c>
      <c r="Z39" s="23">
        <f>current!Z39</f>
        <v>0</v>
      </c>
      <c r="AA39" s="23">
        <f>current!AA39</f>
        <v>0</v>
      </c>
      <c r="AB39" s="23">
        <f>current!AB39</f>
        <v>0</v>
      </c>
      <c r="AC39" s="23">
        <f>current!AC39</f>
        <v>0</v>
      </c>
      <c r="AD39" s="23">
        <f>current!AD39/AVERAGE(current!AD$6:AD$17)*100</f>
        <v>120.05522954780807</v>
      </c>
      <c r="AE39" s="23">
        <f>current!AE39/AVERAGE(current!AE$6:AE$17)*100</f>
        <v>107.3672285351368</v>
      </c>
      <c r="AF39" s="23">
        <f>current!AF39/AVERAGE(current!AF$6:AF$17)*100</f>
        <v>114.84978540772532</v>
      </c>
      <c r="AG39" s="23">
        <f>current!AG39/AVERAGE(current!AG$6:AG$17)*100</f>
        <v>116.62684103054264</v>
      </c>
      <c r="AH39" s="33">
        <f>current!AH39</f>
        <v>0</v>
      </c>
      <c r="AI39" s="33">
        <f>current!AI39</f>
        <v>0</v>
      </c>
      <c r="AJ39" s="33">
        <f>current!AJ39</f>
        <v>0</v>
      </c>
      <c r="AK39" s="33">
        <f>current!AK39</f>
        <v>0</v>
      </c>
      <c r="AL39" s="33">
        <f>current!AL39</f>
        <v>0</v>
      </c>
      <c r="AM39" s="33">
        <f>current!AM39</f>
        <v>0</v>
      </c>
      <c r="AN39" s="33">
        <f>current!AN39</f>
        <v>0</v>
      </c>
      <c r="AO39" s="33">
        <f>current!AO39</f>
        <v>0</v>
      </c>
      <c r="AP39" s="33">
        <f>current!AP39</f>
        <v>0</v>
      </c>
      <c r="AQ39" s="33">
        <f>current!AQ39</f>
        <v>0</v>
      </c>
      <c r="AR39" s="33">
        <f>current!AR39</f>
        <v>0</v>
      </c>
      <c r="AS39" s="33">
        <f>current!AS39</f>
        <v>0</v>
      </c>
      <c r="AT39" s="33">
        <f>current!AT39</f>
        <v>0</v>
      </c>
      <c r="AU39" s="17">
        <f>current!AU39</f>
        <v>44.4</v>
      </c>
      <c r="AV39" s="17">
        <f>current!AV39</f>
        <v>94.05</v>
      </c>
      <c r="AW39" s="23">
        <f>current!AW39/AVERAGE(current!AW$6:AW$17)*100</f>
        <v>125.79098753595397</v>
      </c>
      <c r="AX39" s="33">
        <f>current!AX39</f>
        <v>0</v>
      </c>
      <c r="AY39" s="23">
        <f>current!AY39/AVERAGE(current!AY$6:AY$17)*100</f>
        <v>101.31655675678066</v>
      </c>
      <c r="AZ39" s="23">
        <f>current!AZ39/AVERAGE(current!AZ$6:AZ$17)*100</f>
        <v>98.146588323852413</v>
      </c>
      <c r="BA39" s="23">
        <f>current!BA39/AVERAGE(current!BA$6:BA$17)*100</f>
        <v>101.63101869685779</v>
      </c>
      <c r="BB39" s="23">
        <f>current!BB39/AVERAGE(current!BB$6:BB$17)*100</f>
        <v>103.05323483351843</v>
      </c>
      <c r="BC39" s="23">
        <f>current!BC39/AVERAGE(current!BC$6:BC$17)*100</f>
        <v>104.17142207531467</v>
      </c>
      <c r="BD39" s="33">
        <v>0</v>
      </c>
    </row>
    <row r="40" spans="1:56" x14ac:dyDescent="0.25">
      <c r="A40" s="1">
        <v>36100</v>
      </c>
      <c r="B40" s="17">
        <f>B41</f>
        <v>106.66</v>
      </c>
      <c r="C40" s="23">
        <f>agric!G37/AVERAGE(agric!G$3:G$14)*100</f>
        <v>14.447034173652137</v>
      </c>
      <c r="D40" s="23">
        <f>agric!H37/AVERAGE(agric!H$3:H$14)*100</f>
        <v>115.02076356960053</v>
      </c>
      <c r="E40" s="23">
        <f>current!E40</f>
        <v>0</v>
      </c>
      <c r="F40" s="23">
        <f>current!F40</f>
        <v>0</v>
      </c>
      <c r="G40" s="23">
        <f>current!G40</f>
        <v>0</v>
      </c>
      <c r="H40" s="23">
        <f>current!H40</f>
        <v>0</v>
      </c>
      <c r="I40" s="23">
        <f>current!I40</f>
        <v>0</v>
      </c>
      <c r="J40" s="23">
        <f>current!J40</f>
        <v>0</v>
      </c>
      <c r="K40" s="23">
        <f>current!K40</f>
        <v>0</v>
      </c>
      <c r="L40" s="23">
        <f>current!L40</f>
        <v>0</v>
      </c>
      <c r="M40" s="23">
        <f>current!M40</f>
        <v>0</v>
      </c>
      <c r="N40" s="23">
        <f>current!N40</f>
        <v>0</v>
      </c>
      <c r="O40" s="23">
        <f>current!O40</f>
        <v>0</v>
      </c>
      <c r="P40" s="23">
        <f>current!P40</f>
        <v>0</v>
      </c>
      <c r="Q40" s="23">
        <f>current!Q40</f>
        <v>0</v>
      </c>
      <c r="R40" s="23">
        <f>current!R40</f>
        <v>0</v>
      </c>
      <c r="S40" s="23">
        <f>current!S40</f>
        <v>0</v>
      </c>
      <c r="T40" s="23">
        <f>current!T40</f>
        <v>0</v>
      </c>
      <c r="U40" s="23">
        <f>current!U40</f>
        <v>0</v>
      </c>
      <c r="V40" s="23">
        <f>current!V40</f>
        <v>0</v>
      </c>
      <c r="W40" s="23">
        <f>current!W40</f>
        <v>0</v>
      </c>
      <c r="X40" s="23">
        <f>current!X40</f>
        <v>0</v>
      </c>
      <c r="Y40" s="23">
        <f>current!Y40</f>
        <v>0</v>
      </c>
      <c r="Z40" s="23">
        <f>current!Z40</f>
        <v>0</v>
      </c>
      <c r="AA40" s="23">
        <f>current!AA40</f>
        <v>0</v>
      </c>
      <c r="AB40" s="23">
        <f>current!AB40</f>
        <v>0</v>
      </c>
      <c r="AC40" s="23">
        <f>current!AC40</f>
        <v>0</v>
      </c>
      <c r="AD40" s="23">
        <f>current!AD40/AVERAGE(current!AD$6:AD$17)*100</f>
        <v>122.12633759061097</v>
      </c>
      <c r="AE40" s="23">
        <f>current!AE40/AVERAGE(current!AE$6:AE$17)*100</f>
        <v>106.52270932747435</v>
      </c>
      <c r="AF40" s="23">
        <f>current!AF40/AVERAGE(current!AF$6:AF$17)*100</f>
        <v>113.78755364806867</v>
      </c>
      <c r="AG40" s="23">
        <f>current!AG40/AVERAGE(current!AG$6:AG$17)*100</f>
        <v>115.42772733197202</v>
      </c>
      <c r="AH40" s="33">
        <f>current!AH40</f>
        <v>0</v>
      </c>
      <c r="AI40" s="33">
        <f>current!AI40</f>
        <v>0</v>
      </c>
      <c r="AJ40" s="33">
        <f>current!AJ40</f>
        <v>0</v>
      </c>
      <c r="AK40" s="33">
        <f>current!AK40</f>
        <v>0</v>
      </c>
      <c r="AL40" s="33">
        <f>current!AL40</f>
        <v>0</v>
      </c>
      <c r="AM40" s="33">
        <f>current!AM40</f>
        <v>0</v>
      </c>
      <c r="AN40" s="33">
        <f>current!AN40</f>
        <v>0</v>
      </c>
      <c r="AO40" s="33">
        <f>current!AO40</f>
        <v>0</v>
      </c>
      <c r="AP40" s="33">
        <f>current!AP40</f>
        <v>0</v>
      </c>
      <c r="AQ40" s="33">
        <f>current!AQ40</f>
        <v>0</v>
      </c>
      <c r="AR40" s="33">
        <f>current!AR40</f>
        <v>0</v>
      </c>
      <c r="AS40" s="33">
        <f>current!AS40</f>
        <v>0</v>
      </c>
      <c r="AT40" s="33">
        <f>current!AT40</f>
        <v>0</v>
      </c>
      <c r="AU40" s="17">
        <f>current!AU40</f>
        <v>40.880000000000003</v>
      </c>
      <c r="AV40" s="17">
        <f>current!AV40</f>
        <v>80.94</v>
      </c>
      <c r="AW40" s="23">
        <f>current!AW40/AVERAGE(current!AW$6:AW$17)*100</f>
        <v>114.86097794822628</v>
      </c>
      <c r="AX40" s="33">
        <f>current!AX40</f>
        <v>0</v>
      </c>
      <c r="AY40" s="23">
        <f>current!AY40/AVERAGE(current!AY$6:AY$17)*100</f>
        <v>101.11112752800197</v>
      </c>
      <c r="AZ40" s="23">
        <f>current!AZ40/AVERAGE(current!AZ$6:AZ$17)*100</f>
        <v>96.906247769909143</v>
      </c>
      <c r="BA40" s="23">
        <f>current!BA40/AVERAGE(current!BA$6:BA$17)*100</f>
        <v>101.70084650966864</v>
      </c>
      <c r="BB40" s="23">
        <f>current!BB40/AVERAGE(current!BB$6:BB$17)*100</f>
        <v>102.98750932102487</v>
      </c>
      <c r="BC40" s="23">
        <f>current!BC40/AVERAGE(current!BC$6:BC$17)*100</f>
        <v>104.00257249701829</v>
      </c>
      <c r="BD40" s="33">
        <v>0</v>
      </c>
    </row>
    <row r="41" spans="1:56" x14ac:dyDescent="0.25">
      <c r="A41" s="1">
        <v>36130</v>
      </c>
      <c r="B41" s="2">
        <f>VLOOKUP(A41,T!$B$8:$C$95,2,FALSE)</f>
        <v>106.66</v>
      </c>
      <c r="C41" s="23">
        <f>agric!G38/AVERAGE(agric!G$3:G$14)*100</f>
        <v>24.092193019480153</v>
      </c>
      <c r="D41" s="23">
        <f>agric!H38/AVERAGE(agric!H$3:H$14)*100</f>
        <v>105.39934197716406</v>
      </c>
      <c r="E41" s="23">
        <f>current!E41</f>
        <v>0</v>
      </c>
      <c r="F41" s="23">
        <f>current!F41</f>
        <v>0</v>
      </c>
      <c r="G41" s="23">
        <f>current!G41</f>
        <v>0</v>
      </c>
      <c r="H41" s="23">
        <f>current!H41</f>
        <v>0</v>
      </c>
      <c r="I41" s="23">
        <f>current!I41</f>
        <v>0</v>
      </c>
      <c r="J41" s="23">
        <f>current!J41</f>
        <v>0</v>
      </c>
      <c r="K41" s="23">
        <f>current!K41</f>
        <v>0</v>
      </c>
      <c r="L41" s="23">
        <f>current!L41</f>
        <v>0</v>
      </c>
      <c r="M41" s="23">
        <f>current!M41</f>
        <v>0</v>
      </c>
      <c r="N41" s="23">
        <f>current!N41</f>
        <v>0</v>
      </c>
      <c r="O41" s="23">
        <f>current!O41</f>
        <v>0</v>
      </c>
      <c r="P41" s="23">
        <f>current!P41</f>
        <v>0</v>
      </c>
      <c r="Q41" s="23">
        <f>current!Q41</f>
        <v>0</v>
      </c>
      <c r="R41" s="23">
        <f>current!R41</f>
        <v>0</v>
      </c>
      <c r="S41" s="23">
        <f>current!S41</f>
        <v>0</v>
      </c>
      <c r="T41" s="23">
        <f>current!T41</f>
        <v>0</v>
      </c>
      <c r="U41" s="23">
        <f>current!U41</f>
        <v>0</v>
      </c>
      <c r="V41" s="23">
        <f>current!V41</f>
        <v>0</v>
      </c>
      <c r="W41" s="23">
        <f>current!W41</f>
        <v>0</v>
      </c>
      <c r="X41" s="23">
        <f>current!X41</f>
        <v>0</v>
      </c>
      <c r="Y41" s="23">
        <f>current!Y41</f>
        <v>0</v>
      </c>
      <c r="Z41" s="23">
        <f>current!Z41</f>
        <v>0</v>
      </c>
      <c r="AA41" s="23">
        <f>current!AA41</f>
        <v>0</v>
      </c>
      <c r="AB41" s="23">
        <f>current!AB41</f>
        <v>0</v>
      </c>
      <c r="AC41" s="23">
        <f>current!AC41</f>
        <v>0</v>
      </c>
      <c r="AD41" s="23">
        <f>current!AD41/AVERAGE(current!AD$6:AD$17)*100</f>
        <v>125.02588885053503</v>
      </c>
      <c r="AE41" s="23">
        <f>current!AE41/AVERAGE(current!AE$6:AE$17)*100</f>
        <v>101.08482955130627</v>
      </c>
      <c r="AF41" s="23">
        <f>current!AF41/AVERAGE(current!AF$6:AF$17)*100</f>
        <v>112.75751072961373</v>
      </c>
      <c r="AG41" s="23">
        <f>current!AG41/AVERAGE(current!AG$6:AG$17)*100</f>
        <v>116.52257027414518</v>
      </c>
      <c r="AH41" s="33">
        <f>current!AH41</f>
        <v>0</v>
      </c>
      <c r="AI41" s="33">
        <f>current!AI41</f>
        <v>0</v>
      </c>
      <c r="AJ41" s="33">
        <f>current!AJ41</f>
        <v>0</v>
      </c>
      <c r="AK41" s="33">
        <f>current!AK41</f>
        <v>0</v>
      </c>
      <c r="AL41" s="33">
        <f>current!AL41</f>
        <v>0</v>
      </c>
      <c r="AM41" s="33">
        <f>current!AM41</f>
        <v>0</v>
      </c>
      <c r="AN41" s="33">
        <f>current!AN41</f>
        <v>0</v>
      </c>
      <c r="AO41" s="33">
        <f>current!AO41</f>
        <v>0</v>
      </c>
      <c r="AP41" s="33">
        <f>current!AP41</f>
        <v>0</v>
      </c>
      <c r="AQ41" s="33">
        <f>current!AQ41</f>
        <v>0</v>
      </c>
      <c r="AR41" s="33">
        <f>current!AR41</f>
        <v>0</v>
      </c>
      <c r="AS41" s="33">
        <f>current!AS41</f>
        <v>0</v>
      </c>
      <c r="AT41" s="33">
        <f>current!AT41</f>
        <v>0</v>
      </c>
      <c r="AU41" s="17">
        <f>current!AU41</f>
        <v>43.4</v>
      </c>
      <c r="AV41" s="17">
        <f>current!AV41</f>
        <v>75.81</v>
      </c>
      <c r="AW41" s="23">
        <f>current!AW41/AVERAGE(current!AW$6:AW$17)*100</f>
        <v>111.21764141898369</v>
      </c>
      <c r="AX41" s="33">
        <f>current!AX41</f>
        <v>0</v>
      </c>
      <c r="AY41" s="23">
        <f>current!AY41/AVERAGE(current!AY$6:AY$17)*100</f>
        <v>99.786147827727191</v>
      </c>
      <c r="AZ41" s="23">
        <f>current!AZ41/AVERAGE(current!AZ$6:AZ$17)*100</f>
        <v>95.870229183863955</v>
      </c>
      <c r="BA41" s="23">
        <f>current!BA41/AVERAGE(current!BA$6:BA$17)*100</f>
        <v>100.70040533586804</v>
      </c>
      <c r="BB41" s="23">
        <f>current!BB41/AVERAGE(current!BB$6:BB$17)*100</f>
        <v>102.49704360593267</v>
      </c>
      <c r="BC41" s="23">
        <f>current!BC41/AVERAGE(current!BC$6:BC$17)*100</f>
        <v>101.74266560626324</v>
      </c>
      <c r="BD41" s="33">
        <v>0</v>
      </c>
    </row>
    <row r="42" spans="1:56" x14ac:dyDescent="0.25">
      <c r="A42" s="1">
        <v>36161</v>
      </c>
      <c r="B42" s="17">
        <f>B43</f>
        <v>101.92</v>
      </c>
      <c r="C42" s="23">
        <f>agric!G39/AVERAGE(agric!G$3:G$14)*100</f>
        <v>73.691158130839014</v>
      </c>
      <c r="D42" s="23">
        <f>agric!H39/AVERAGE(agric!H$3:H$14)*100</f>
        <v>22.363441622158938</v>
      </c>
      <c r="E42" s="23">
        <f>current!E42</f>
        <v>0</v>
      </c>
      <c r="F42" s="23">
        <f>current!F42</f>
        <v>0</v>
      </c>
      <c r="G42" s="23">
        <f>current!G42</f>
        <v>0</v>
      </c>
      <c r="H42" s="23">
        <f>current!H42</f>
        <v>0</v>
      </c>
      <c r="I42" s="23">
        <f>current!I42</f>
        <v>0</v>
      </c>
      <c r="J42" s="23">
        <f>current!J42</f>
        <v>0</v>
      </c>
      <c r="K42" s="23">
        <f>current!K42</f>
        <v>0</v>
      </c>
      <c r="L42" s="23">
        <f>current!L42</f>
        <v>0</v>
      </c>
      <c r="M42" s="23">
        <f>current!M42</f>
        <v>0</v>
      </c>
      <c r="N42" s="23">
        <f>current!N42</f>
        <v>0</v>
      </c>
      <c r="O42" s="23">
        <f>current!O42</f>
        <v>0</v>
      </c>
      <c r="P42" s="23">
        <f>current!P42</f>
        <v>0</v>
      </c>
      <c r="Q42" s="23">
        <f>current!Q42</f>
        <v>0</v>
      </c>
      <c r="R42" s="23">
        <f>current!R42</f>
        <v>0</v>
      </c>
      <c r="S42" s="23">
        <f>current!S42</f>
        <v>0</v>
      </c>
      <c r="T42" s="23">
        <f>current!T42</f>
        <v>0</v>
      </c>
      <c r="U42" s="23">
        <f>current!U42</f>
        <v>0</v>
      </c>
      <c r="V42" s="23">
        <f>current!V42</f>
        <v>0</v>
      </c>
      <c r="W42" s="23">
        <f>current!W42</f>
        <v>0</v>
      </c>
      <c r="X42" s="23">
        <f>current!X42</f>
        <v>0</v>
      </c>
      <c r="Y42" s="23">
        <f>current!Y42</f>
        <v>0</v>
      </c>
      <c r="Z42" s="23">
        <f>current!Z42</f>
        <v>0</v>
      </c>
      <c r="AA42" s="23">
        <f>current!AA42</f>
        <v>0</v>
      </c>
      <c r="AB42" s="23">
        <f>current!AB42</f>
        <v>0</v>
      </c>
      <c r="AC42" s="23">
        <f>current!AC42</f>
        <v>0</v>
      </c>
      <c r="AD42" s="23">
        <f>current!AD42/AVERAGE(current!AD$6:AD$17)*100</f>
        <v>131.37728684846394</v>
      </c>
      <c r="AE42" s="23">
        <f>current!AE42/AVERAGE(current!AE$6:AE$17)*100</f>
        <v>95.337979333310457</v>
      </c>
      <c r="AF42" s="23">
        <f>current!AF42/AVERAGE(current!AF$6:AF$17)*100</f>
        <v>117.42489270386267</v>
      </c>
      <c r="AG42" s="23">
        <f>current!AG42/AVERAGE(current!AG$6:AG$17)*100</f>
        <v>124.95112308293869</v>
      </c>
      <c r="AH42" s="33">
        <f>current!AH42</f>
        <v>0</v>
      </c>
      <c r="AI42" s="33">
        <f>current!AI42</f>
        <v>0</v>
      </c>
      <c r="AJ42" s="33">
        <f>current!AJ42</f>
        <v>0</v>
      </c>
      <c r="AK42" s="33">
        <f>current!AK42</f>
        <v>0</v>
      </c>
      <c r="AL42" s="33">
        <f>current!AL42</f>
        <v>0</v>
      </c>
      <c r="AM42" s="33">
        <f>current!AM42</f>
        <v>0</v>
      </c>
      <c r="AN42" s="33">
        <f>current!AN42</f>
        <v>0</v>
      </c>
      <c r="AO42" s="33">
        <f>current!AO42</f>
        <v>0</v>
      </c>
      <c r="AP42" s="33">
        <f>current!AP42</f>
        <v>0</v>
      </c>
      <c r="AQ42" s="33">
        <f>current!AQ42</f>
        <v>0</v>
      </c>
      <c r="AR42" s="33">
        <f>current!AR42</f>
        <v>0</v>
      </c>
      <c r="AS42" s="33">
        <f>current!AS42</f>
        <v>0</v>
      </c>
      <c r="AT42" s="33">
        <f>current!AT42</f>
        <v>0</v>
      </c>
      <c r="AU42" s="17">
        <f>current!AU42</f>
        <v>33.21</v>
      </c>
      <c r="AV42" s="17">
        <f>current!AV42</f>
        <v>62.63</v>
      </c>
      <c r="AW42" s="23">
        <f>current!AW42/AVERAGE(current!AW$6:AW$17)*100</f>
        <v>102.39693192713327</v>
      </c>
      <c r="AX42" s="33">
        <f>current!AX42</f>
        <v>94.286207681332385</v>
      </c>
      <c r="AY42" s="23">
        <f>current!AY42/AVERAGE(current!AY$6:AY$17)*100</f>
        <v>99.967419062361387</v>
      </c>
      <c r="AZ42" s="23">
        <f>current!AZ42/AVERAGE(current!AZ$6:AZ$17)*100</f>
        <v>96.155804598828738</v>
      </c>
      <c r="BA42" s="23">
        <f>current!BA42/AVERAGE(current!BA$6:BA$17)*100</f>
        <v>100.87922062743193</v>
      </c>
      <c r="BB42" s="23">
        <f>current!BB42/AVERAGE(current!BB$6:BB$17)*100</f>
        <v>102.52014947295405</v>
      </c>
      <c r="BC42" s="23">
        <f>current!BC42/AVERAGE(current!BC$6:BC$17)*100</f>
        <v>101.05388000099617</v>
      </c>
      <c r="BD42" s="33">
        <v>0</v>
      </c>
    </row>
    <row r="43" spans="1:56" x14ac:dyDescent="0.25">
      <c r="A43" s="1">
        <v>36192</v>
      </c>
      <c r="B43" s="17">
        <f>B44</f>
        <v>101.92</v>
      </c>
      <c r="C43" s="23">
        <f>agric!G40/AVERAGE(agric!G$3:G$14)*100</f>
        <v>170.3167670949756</v>
      </c>
      <c r="D43" s="23">
        <f>agric!H40/AVERAGE(agric!H$3:H$14)*100</f>
        <v>6.0220166586190782</v>
      </c>
      <c r="E43" s="23">
        <f>current!E43</f>
        <v>0</v>
      </c>
      <c r="F43" s="23">
        <f>current!F43</f>
        <v>0</v>
      </c>
      <c r="G43" s="23">
        <f>current!G43</f>
        <v>0</v>
      </c>
      <c r="H43" s="23">
        <f>current!H43</f>
        <v>0</v>
      </c>
      <c r="I43" s="23">
        <f>current!I43</f>
        <v>0</v>
      </c>
      <c r="J43" s="23">
        <f>current!J43</f>
        <v>0</v>
      </c>
      <c r="K43" s="23">
        <f>current!K43</f>
        <v>0</v>
      </c>
      <c r="L43" s="23">
        <f>current!L43</f>
        <v>0</v>
      </c>
      <c r="M43" s="23">
        <f>current!M43</f>
        <v>0</v>
      </c>
      <c r="N43" s="23">
        <f>current!N43</f>
        <v>0</v>
      </c>
      <c r="O43" s="23">
        <f>current!O43</f>
        <v>0</v>
      </c>
      <c r="P43" s="23">
        <f>current!P43</f>
        <v>0</v>
      </c>
      <c r="Q43" s="23">
        <f>current!Q43</f>
        <v>0</v>
      </c>
      <c r="R43" s="23">
        <f>current!R43</f>
        <v>0</v>
      </c>
      <c r="S43" s="23">
        <f>current!S43</f>
        <v>0</v>
      </c>
      <c r="T43" s="23">
        <f>current!T43</f>
        <v>0</v>
      </c>
      <c r="U43" s="23">
        <f>current!U43</f>
        <v>0</v>
      </c>
      <c r="V43" s="23">
        <f>current!V43</f>
        <v>0</v>
      </c>
      <c r="W43" s="23">
        <f>current!W43</f>
        <v>0</v>
      </c>
      <c r="X43" s="23">
        <f>current!X43</f>
        <v>0</v>
      </c>
      <c r="Y43" s="23">
        <f>current!Y43</f>
        <v>0</v>
      </c>
      <c r="Z43" s="23">
        <f>current!Z43</f>
        <v>0</v>
      </c>
      <c r="AA43" s="23">
        <f>current!AA43</f>
        <v>0</v>
      </c>
      <c r="AB43" s="23">
        <f>current!AB43</f>
        <v>0</v>
      </c>
      <c r="AC43" s="23">
        <f>current!AC43</f>
        <v>0</v>
      </c>
      <c r="AD43" s="23">
        <f>current!AD43/AVERAGE(current!AD$6:AD$17)*100</f>
        <v>126.37210907835691</v>
      </c>
      <c r="AE43" s="23">
        <f>current!AE43/AVERAGE(current!AE$6:AE$17)*100</f>
        <v>97.232998043187209</v>
      </c>
      <c r="AF43" s="23">
        <f>current!AF43/AVERAGE(current!AF$6:AF$17)*100</f>
        <v>113.43347639484979</v>
      </c>
      <c r="AG43" s="23">
        <f>current!AG43/AVERAGE(current!AG$6:AG$17)*100</f>
        <v>117.21770865012817</v>
      </c>
      <c r="AH43" s="33">
        <f>current!AH43</f>
        <v>0</v>
      </c>
      <c r="AI43" s="33">
        <f>current!AI43</f>
        <v>0</v>
      </c>
      <c r="AJ43" s="33">
        <f>current!AJ43</f>
        <v>0</v>
      </c>
      <c r="AK43" s="33">
        <f>current!AK43</f>
        <v>0</v>
      </c>
      <c r="AL43" s="33">
        <f>current!AL43</f>
        <v>0</v>
      </c>
      <c r="AM43" s="33">
        <f>current!AM43</f>
        <v>0</v>
      </c>
      <c r="AN43" s="33">
        <f>current!AN43</f>
        <v>0</v>
      </c>
      <c r="AO43" s="33">
        <f>current!AO43</f>
        <v>0</v>
      </c>
      <c r="AP43" s="33">
        <f>current!AP43</f>
        <v>0</v>
      </c>
      <c r="AQ43" s="33">
        <f>current!AQ43</f>
        <v>0</v>
      </c>
      <c r="AR43" s="33">
        <f>current!AR43</f>
        <v>0</v>
      </c>
      <c r="AS43" s="33">
        <f>current!AS43</f>
        <v>0</v>
      </c>
      <c r="AT43" s="33">
        <f>current!AT43</f>
        <v>0</v>
      </c>
      <c r="AU43" s="17">
        <f>current!AU43</f>
        <v>37.770000000000003</v>
      </c>
      <c r="AV43" s="17">
        <f>current!AV43</f>
        <v>52.68</v>
      </c>
      <c r="AW43" s="23">
        <f>current!AW43/AVERAGE(current!AW$6:AW$17)*100</f>
        <v>100.47938638542666</v>
      </c>
      <c r="AX43" s="33">
        <f>current!AX43</f>
        <v>87.925361182186876</v>
      </c>
      <c r="AY43" s="23">
        <f>current!AY43/AVERAGE(current!AY$6:AY$17)*100</f>
        <v>99.921993405514684</v>
      </c>
      <c r="AZ43" s="23">
        <f>current!AZ43/AVERAGE(current!AZ$6:AZ$17)*100</f>
        <v>95.63493583806202</v>
      </c>
      <c r="BA43" s="23">
        <f>current!BA43/AVERAGE(current!BA$6:BA$17)*100</f>
        <v>100.75210752080903</v>
      </c>
      <c r="BB43" s="23">
        <f>current!BB43/AVERAGE(current!BB$6:BB$17)*100</f>
        <v>102.3808346865017</v>
      </c>
      <c r="BC43" s="23">
        <f>current!BC43/AVERAGE(current!BC$6:BC$17)*100</f>
        <v>102.1112875220303</v>
      </c>
      <c r="BD43" s="33">
        <v>0</v>
      </c>
    </row>
    <row r="44" spans="1:56" x14ac:dyDescent="0.25">
      <c r="A44" s="1">
        <v>36220</v>
      </c>
      <c r="B44" s="2">
        <f>VLOOKUP(A44,T!$B$8:$C$95,2,FALSE)</f>
        <v>101.92</v>
      </c>
      <c r="C44" s="23">
        <f>agric!G41/AVERAGE(agric!G$3:G$14)*100</f>
        <v>201.2494911323441</v>
      </c>
      <c r="D44" s="23">
        <f>agric!H41/AVERAGE(agric!H$3:H$14)*100</f>
        <v>38.926497296832807</v>
      </c>
      <c r="E44" s="23">
        <f>current!E44</f>
        <v>0</v>
      </c>
      <c r="F44" s="23">
        <f>current!F44</f>
        <v>0</v>
      </c>
      <c r="G44" s="23">
        <f>current!G44</f>
        <v>0</v>
      </c>
      <c r="H44" s="23">
        <f>current!H44</f>
        <v>0</v>
      </c>
      <c r="I44" s="23">
        <f>current!I44</f>
        <v>0</v>
      </c>
      <c r="J44" s="23">
        <f>current!J44</f>
        <v>0</v>
      </c>
      <c r="K44" s="23">
        <f>current!K44</f>
        <v>0</v>
      </c>
      <c r="L44" s="23">
        <f>current!L44</f>
        <v>0</v>
      </c>
      <c r="M44" s="23">
        <f>current!M44</f>
        <v>0</v>
      </c>
      <c r="N44" s="23">
        <f>current!N44</f>
        <v>0</v>
      </c>
      <c r="O44" s="23">
        <f>current!O44</f>
        <v>0</v>
      </c>
      <c r="P44" s="23">
        <f>current!P44</f>
        <v>0</v>
      </c>
      <c r="Q44" s="23">
        <f>current!Q44</f>
        <v>0</v>
      </c>
      <c r="R44" s="23">
        <f>current!R44</f>
        <v>0</v>
      </c>
      <c r="S44" s="23">
        <f>current!S44</f>
        <v>0</v>
      </c>
      <c r="T44" s="23">
        <f>current!T44</f>
        <v>0</v>
      </c>
      <c r="U44" s="23">
        <f>current!U44</f>
        <v>0</v>
      </c>
      <c r="V44" s="23">
        <f>current!V44</f>
        <v>0</v>
      </c>
      <c r="W44" s="23">
        <f>current!W44</f>
        <v>0</v>
      </c>
      <c r="X44" s="23">
        <f>current!X44</f>
        <v>0</v>
      </c>
      <c r="Y44" s="23">
        <f>current!Y44</f>
        <v>0</v>
      </c>
      <c r="Z44" s="23">
        <f>current!Z44</f>
        <v>0</v>
      </c>
      <c r="AA44" s="23">
        <f>current!AA44</f>
        <v>0</v>
      </c>
      <c r="AB44" s="23">
        <f>current!AB44</f>
        <v>0</v>
      </c>
      <c r="AC44" s="23">
        <f>current!AC44</f>
        <v>0</v>
      </c>
      <c r="AD44" s="23">
        <f>current!AD44/AVERAGE(current!AD$6:AD$17)*100</f>
        <v>127.26958923023817</v>
      </c>
      <c r="AE44" s="23">
        <f>current!AE44/AVERAGE(current!AE$6:AE$17)*100</f>
        <v>100.53898177074394</v>
      </c>
      <c r="AF44" s="23">
        <f>current!AF44/AVERAGE(current!AF$6:AF$17)*100</f>
        <v>113.46566523605151</v>
      </c>
      <c r="AG44" s="23">
        <f>current!AG44/AVERAGE(current!AG$6:AG$17)*100</f>
        <v>118.8860407524873</v>
      </c>
      <c r="AH44" s="33">
        <f>current!AH44</f>
        <v>0</v>
      </c>
      <c r="AI44" s="33">
        <f>current!AI44</f>
        <v>0</v>
      </c>
      <c r="AJ44" s="33">
        <f>current!AJ44</f>
        <v>0</v>
      </c>
      <c r="AK44" s="33">
        <f>current!AK44</f>
        <v>0</v>
      </c>
      <c r="AL44" s="33">
        <f>current!AL44</f>
        <v>0</v>
      </c>
      <c r="AM44" s="33">
        <f>current!AM44</f>
        <v>0</v>
      </c>
      <c r="AN44" s="33">
        <f>current!AN44</f>
        <v>0</v>
      </c>
      <c r="AO44" s="33">
        <f>current!AO44</f>
        <v>0</v>
      </c>
      <c r="AP44" s="33">
        <f>current!AP44</f>
        <v>0</v>
      </c>
      <c r="AQ44" s="33">
        <f>current!AQ44</f>
        <v>0</v>
      </c>
      <c r="AR44" s="33">
        <f>current!AR44</f>
        <v>0</v>
      </c>
      <c r="AS44" s="33">
        <f>current!AS44</f>
        <v>0</v>
      </c>
      <c r="AT44" s="33">
        <f>current!AT44</f>
        <v>0</v>
      </c>
      <c r="AU44" s="17">
        <f>current!AU44</f>
        <v>45.54</v>
      </c>
      <c r="AV44" s="17">
        <f>current!AV44</f>
        <v>69.7</v>
      </c>
      <c r="AW44" s="23">
        <f>current!AW44/AVERAGE(current!AW$6:AW$17)*100</f>
        <v>118.6960690316395</v>
      </c>
      <c r="AX44" s="33">
        <f>current!AX44</f>
        <v>107.9401217131304</v>
      </c>
      <c r="AY44" s="23">
        <f>current!AY44/AVERAGE(current!AY$6:AY$17)*100</f>
        <v>99.553842830462756</v>
      </c>
      <c r="AZ44" s="23">
        <f>current!AZ44/AVERAGE(current!AZ$6:AZ$17)*100</f>
        <v>95.271003579719377</v>
      </c>
      <c r="BA44" s="23">
        <f>current!BA44/AVERAGE(current!BA$6:BA$17)*100</f>
        <v>100.52226521095831</v>
      </c>
      <c r="BB44" s="23">
        <f>current!BB44/AVERAGE(current!BB$6:BB$17)*100</f>
        <v>102.0910405139858</v>
      </c>
      <c r="BC44" s="23">
        <f>current!BC44/AVERAGE(current!BC$6:BC$17)*100</f>
        <v>103.11693713212935</v>
      </c>
      <c r="BD44" s="33">
        <v>0</v>
      </c>
    </row>
    <row r="45" spans="1:56" x14ac:dyDescent="0.25">
      <c r="A45" s="1">
        <v>36251</v>
      </c>
      <c r="B45" s="17">
        <f>B46</f>
        <v>106.04</v>
      </c>
      <c r="C45" s="23">
        <f>agric!G42/AVERAGE(agric!G$3:G$14)*100</f>
        <v>141.91189042253666</v>
      </c>
      <c r="D45" s="23">
        <f>agric!H42/AVERAGE(agric!H$3:H$14)*100</f>
        <v>75.799169749427406</v>
      </c>
      <c r="E45" s="23">
        <f>current!E45</f>
        <v>0</v>
      </c>
      <c r="F45" s="23">
        <f>current!F45</f>
        <v>0</v>
      </c>
      <c r="G45" s="23">
        <f>current!G45</f>
        <v>0</v>
      </c>
      <c r="H45" s="23">
        <f>current!H45</f>
        <v>0</v>
      </c>
      <c r="I45" s="23">
        <f>current!I45</f>
        <v>0</v>
      </c>
      <c r="J45" s="23">
        <f>current!J45</f>
        <v>0</v>
      </c>
      <c r="K45" s="23">
        <f>current!K45</f>
        <v>0</v>
      </c>
      <c r="L45" s="23">
        <f>current!L45</f>
        <v>0</v>
      </c>
      <c r="M45" s="23">
        <f>current!M45</f>
        <v>0</v>
      </c>
      <c r="N45" s="23">
        <f>current!N45</f>
        <v>0</v>
      </c>
      <c r="O45" s="23">
        <f>current!O45</f>
        <v>0</v>
      </c>
      <c r="P45" s="23">
        <f>current!P45</f>
        <v>0</v>
      </c>
      <c r="Q45" s="23">
        <f>current!Q45</f>
        <v>0</v>
      </c>
      <c r="R45" s="23">
        <f>current!R45</f>
        <v>0</v>
      </c>
      <c r="S45" s="23">
        <f>current!S45</f>
        <v>0</v>
      </c>
      <c r="T45" s="23">
        <f>current!T45</f>
        <v>0</v>
      </c>
      <c r="U45" s="23">
        <f>current!U45</f>
        <v>0</v>
      </c>
      <c r="V45" s="23">
        <f>current!V45</f>
        <v>0</v>
      </c>
      <c r="W45" s="23">
        <f>current!W45</f>
        <v>0</v>
      </c>
      <c r="X45" s="23">
        <f>current!X45</f>
        <v>0</v>
      </c>
      <c r="Y45" s="23">
        <f>current!Y45</f>
        <v>0</v>
      </c>
      <c r="Z45" s="23">
        <f>current!Z45</f>
        <v>0</v>
      </c>
      <c r="AA45" s="23">
        <f>current!AA45</f>
        <v>0</v>
      </c>
      <c r="AB45" s="23">
        <f>current!AB45</f>
        <v>0</v>
      </c>
      <c r="AC45" s="23">
        <f>current!AC45</f>
        <v>0</v>
      </c>
      <c r="AD45" s="23">
        <f>current!AD45/AVERAGE(current!AD$6:AD$17)*100</f>
        <v>135.62305833620988</v>
      </c>
      <c r="AE45" s="23">
        <f>current!AE45/AVERAGE(current!AE$6:AE$17)*100</f>
        <v>108.26324281643724</v>
      </c>
      <c r="AF45" s="23">
        <f>current!AF45/AVERAGE(current!AF$6:AF$17)*100</f>
        <v>118.8090128755365</v>
      </c>
      <c r="AG45" s="23">
        <f>current!AG45/AVERAGE(current!AG$6:AG$17)*100</f>
        <v>123.64773862797063</v>
      </c>
      <c r="AH45" s="33">
        <f>current!AH45</f>
        <v>0</v>
      </c>
      <c r="AI45" s="33">
        <f>current!AI45</f>
        <v>0</v>
      </c>
      <c r="AJ45" s="33">
        <f>current!AJ45</f>
        <v>0</v>
      </c>
      <c r="AK45" s="33">
        <f>current!AK45</f>
        <v>0</v>
      </c>
      <c r="AL45" s="33">
        <f>current!AL45</f>
        <v>0</v>
      </c>
      <c r="AM45" s="33">
        <f>current!AM45</f>
        <v>0</v>
      </c>
      <c r="AN45" s="33">
        <f>current!AN45</f>
        <v>0</v>
      </c>
      <c r="AO45" s="33">
        <f>current!AO45</f>
        <v>0</v>
      </c>
      <c r="AP45" s="33">
        <f>current!AP45</f>
        <v>0</v>
      </c>
      <c r="AQ45" s="33">
        <f>current!AQ45</f>
        <v>0</v>
      </c>
      <c r="AR45" s="33">
        <f>current!AR45</f>
        <v>0</v>
      </c>
      <c r="AS45" s="33">
        <f>current!AS45</f>
        <v>0</v>
      </c>
      <c r="AT45" s="33">
        <f>current!AT45</f>
        <v>0</v>
      </c>
      <c r="AU45" s="17">
        <f>current!AU45</f>
        <v>45.22</v>
      </c>
      <c r="AV45" s="17">
        <f>current!AV45</f>
        <v>62.83</v>
      </c>
      <c r="AW45" s="23">
        <f>current!AW45/AVERAGE(current!AW$6:AW$17)*100</f>
        <v>111.40939597315436</v>
      </c>
      <c r="AX45" s="33">
        <f>current!AX45</f>
        <v>98.208154878917114</v>
      </c>
      <c r="AY45" s="23">
        <f>current!AY45/AVERAGE(current!AY$6:AY$17)*100</f>
        <v>99.781661343100353</v>
      </c>
      <c r="AZ45" s="23">
        <f>current!AZ45/AVERAGE(current!AZ$6:AZ$17)*100</f>
        <v>95.420884252644981</v>
      </c>
      <c r="BA45" s="23">
        <f>current!BA45/AVERAGE(current!BA$6:BA$17)*100</f>
        <v>100.61263367082505</v>
      </c>
      <c r="BB45" s="23">
        <f>current!BB45/AVERAGE(current!BB$6:BB$17)*100</f>
        <v>102.15686310995424</v>
      </c>
      <c r="BC45" s="23">
        <f>current!BC45/AVERAGE(current!BC$6:BC$17)*100</f>
        <v>103.41042051417099</v>
      </c>
      <c r="BD45" s="33">
        <v>0</v>
      </c>
    </row>
    <row r="46" spans="1:56" x14ac:dyDescent="0.25">
      <c r="A46" s="1">
        <v>36281</v>
      </c>
      <c r="B46" s="17">
        <f>B47</f>
        <v>106.04</v>
      </c>
      <c r="C46" s="23">
        <f>agric!G43/AVERAGE(agric!G$3:G$14)*100</f>
        <v>147.44460938447858</v>
      </c>
      <c r="D46" s="23">
        <f>agric!H43/AVERAGE(agric!H$3:H$14)*100</f>
        <v>66.645336459707764</v>
      </c>
      <c r="E46" s="23">
        <f>current!E46</f>
        <v>0</v>
      </c>
      <c r="F46" s="23">
        <f>current!F46</f>
        <v>0</v>
      </c>
      <c r="G46" s="23">
        <f>current!G46</f>
        <v>0</v>
      </c>
      <c r="H46" s="23">
        <f>current!H46</f>
        <v>0</v>
      </c>
      <c r="I46" s="23">
        <f>current!I46</f>
        <v>0</v>
      </c>
      <c r="J46" s="23">
        <f>current!J46</f>
        <v>0</v>
      </c>
      <c r="K46" s="23">
        <f>current!K46</f>
        <v>0</v>
      </c>
      <c r="L46" s="23">
        <f>current!L46</f>
        <v>0</v>
      </c>
      <c r="M46" s="23">
        <f>current!M46</f>
        <v>0</v>
      </c>
      <c r="N46" s="23">
        <f>current!N46</f>
        <v>0</v>
      </c>
      <c r="O46" s="23">
        <f>current!O46</f>
        <v>0</v>
      </c>
      <c r="P46" s="23">
        <f>current!P46</f>
        <v>0</v>
      </c>
      <c r="Q46" s="23">
        <f>current!Q46</f>
        <v>0</v>
      </c>
      <c r="R46" s="23">
        <f>current!R46</f>
        <v>0</v>
      </c>
      <c r="S46" s="23">
        <f>current!S46</f>
        <v>0</v>
      </c>
      <c r="T46" s="23">
        <f>current!T46</f>
        <v>0</v>
      </c>
      <c r="U46" s="23">
        <f>current!U46</f>
        <v>0</v>
      </c>
      <c r="V46" s="23">
        <f>current!V46</f>
        <v>0</v>
      </c>
      <c r="W46" s="23">
        <f>current!W46</f>
        <v>0</v>
      </c>
      <c r="X46" s="23">
        <f>current!X46</f>
        <v>0</v>
      </c>
      <c r="Y46" s="23">
        <f>current!Y46</f>
        <v>0</v>
      </c>
      <c r="Z46" s="23">
        <f>current!Z46</f>
        <v>0</v>
      </c>
      <c r="AA46" s="23">
        <f>current!AA46</f>
        <v>0</v>
      </c>
      <c r="AB46" s="23">
        <f>current!AB46</f>
        <v>0</v>
      </c>
      <c r="AC46" s="23">
        <f>current!AC46</f>
        <v>0</v>
      </c>
      <c r="AD46" s="23">
        <f>current!AD46/AVERAGE(current!AD$6:AD$17)*100</f>
        <v>121.53952364515015</v>
      </c>
      <c r="AE46" s="23">
        <f>current!AE46/AVERAGE(current!AE$6:AE$17)*100</f>
        <v>105.20443544234269</v>
      </c>
      <c r="AF46" s="23">
        <f>current!AF46/AVERAGE(current!AF$6:AF$17)*100</f>
        <v>114.52789699570816</v>
      </c>
      <c r="AG46" s="23">
        <f>current!AG46/AVERAGE(current!AG$6:AG$17)*100</f>
        <v>114.47191206499542</v>
      </c>
      <c r="AH46" s="33">
        <f>current!AH46</f>
        <v>0</v>
      </c>
      <c r="AI46" s="33">
        <f>current!AI46</f>
        <v>0</v>
      </c>
      <c r="AJ46" s="33">
        <f>current!AJ46</f>
        <v>0</v>
      </c>
      <c r="AK46" s="33">
        <f>current!AK46</f>
        <v>0</v>
      </c>
      <c r="AL46" s="33">
        <f>current!AL46</f>
        <v>0</v>
      </c>
      <c r="AM46" s="33">
        <f>current!AM46</f>
        <v>0</v>
      </c>
      <c r="AN46" s="33">
        <f>current!AN46</f>
        <v>0</v>
      </c>
      <c r="AO46" s="33">
        <f>current!AO46</f>
        <v>0</v>
      </c>
      <c r="AP46" s="33">
        <f>current!AP46</f>
        <v>0</v>
      </c>
      <c r="AQ46" s="33">
        <f>current!AQ46</f>
        <v>0</v>
      </c>
      <c r="AR46" s="33">
        <f>current!AR46</f>
        <v>0</v>
      </c>
      <c r="AS46" s="33">
        <f>current!AS46</f>
        <v>0</v>
      </c>
      <c r="AT46" s="33">
        <f>current!AT46</f>
        <v>0</v>
      </c>
      <c r="AU46" s="17">
        <f>current!AU46</f>
        <v>53.97</v>
      </c>
      <c r="AV46" s="17">
        <f>current!AV46</f>
        <v>69.45</v>
      </c>
      <c r="AW46" s="23">
        <f>current!AW46/AVERAGE(current!AW$6:AW$17)*100</f>
        <v>109.87535953978906</v>
      </c>
      <c r="AX46" s="33">
        <f>current!AX46</f>
        <v>101.902629741941</v>
      </c>
      <c r="AY46" s="23">
        <f>current!AY46/AVERAGE(current!AY$6:AY$17)*100</f>
        <v>100.47672134605754</v>
      </c>
      <c r="AZ46" s="23">
        <f>current!AZ46/AVERAGE(current!AZ$6:AZ$17)*100</f>
        <v>95.474434284943982</v>
      </c>
      <c r="BA46" s="23">
        <f>current!BA46/AVERAGE(current!BA$6:BA$17)*100</f>
        <v>100.72546440591728</v>
      </c>
      <c r="BB46" s="23">
        <f>current!BB46/AVERAGE(current!BB$6:BB$17)*100</f>
        <v>102.46413230794846</v>
      </c>
      <c r="BC46" s="23">
        <f>current!BC46/AVERAGE(current!BC$6:BC$17)*100</f>
        <v>103.74236879177097</v>
      </c>
      <c r="BD46" s="33">
        <v>0</v>
      </c>
    </row>
    <row r="47" spans="1:56" x14ac:dyDescent="0.25">
      <c r="A47" s="1">
        <v>36312</v>
      </c>
      <c r="B47" s="2">
        <f>VLOOKUP(A47,T!$B$8:$C$95,2,FALSE)</f>
        <v>106.04</v>
      </c>
      <c r="C47" s="23">
        <f>agric!G44/AVERAGE(agric!G$3:G$14)*100</f>
        <v>146.62875213510006</v>
      </c>
      <c r="D47" s="23">
        <f>agric!H44/AVERAGE(agric!H$3:H$14)*100</f>
        <v>95.20361100999682</v>
      </c>
      <c r="E47" s="23">
        <f>current!E47</f>
        <v>0</v>
      </c>
      <c r="F47" s="23">
        <f>current!F47</f>
        <v>0</v>
      </c>
      <c r="G47" s="23">
        <f>current!G47</f>
        <v>0</v>
      </c>
      <c r="H47" s="23">
        <f>current!H47</f>
        <v>0</v>
      </c>
      <c r="I47" s="23">
        <f>current!I47</f>
        <v>0</v>
      </c>
      <c r="J47" s="23">
        <f>current!J47</f>
        <v>0</v>
      </c>
      <c r="K47" s="23">
        <f>current!K47</f>
        <v>0</v>
      </c>
      <c r="L47" s="23">
        <f>current!L47</f>
        <v>0</v>
      </c>
      <c r="M47" s="23">
        <f>current!M47</f>
        <v>0</v>
      </c>
      <c r="N47" s="23">
        <f>current!N47</f>
        <v>0</v>
      </c>
      <c r="O47" s="23">
        <f>current!O47</f>
        <v>0</v>
      </c>
      <c r="P47" s="23">
        <f>current!P47</f>
        <v>0</v>
      </c>
      <c r="Q47" s="23">
        <f>current!Q47</f>
        <v>0</v>
      </c>
      <c r="R47" s="23">
        <f>current!R47</f>
        <v>0</v>
      </c>
      <c r="S47" s="23">
        <f>current!S47</f>
        <v>0</v>
      </c>
      <c r="T47" s="23">
        <f>current!T47</f>
        <v>0</v>
      </c>
      <c r="U47" s="23">
        <f>current!U47</f>
        <v>0</v>
      </c>
      <c r="V47" s="23">
        <f>current!V47</f>
        <v>0</v>
      </c>
      <c r="W47" s="23">
        <f>current!W47</f>
        <v>0</v>
      </c>
      <c r="X47" s="23">
        <f>current!X47</f>
        <v>0</v>
      </c>
      <c r="Y47" s="23">
        <f>current!Y47</f>
        <v>0</v>
      </c>
      <c r="Z47" s="23">
        <f>current!Z47</f>
        <v>0</v>
      </c>
      <c r="AA47" s="23">
        <f>current!AA47</f>
        <v>0</v>
      </c>
      <c r="AB47" s="23">
        <f>current!AB47</f>
        <v>0</v>
      </c>
      <c r="AC47" s="23">
        <f>current!AC47</f>
        <v>0</v>
      </c>
      <c r="AD47" s="23">
        <f>current!AD47/AVERAGE(current!AD$6:AD$17)*100</f>
        <v>119.05419399378667</v>
      </c>
      <c r="AE47" s="23">
        <f>current!AE47/AVERAGE(current!AE$6:AE$17)*100</f>
        <v>107.22304232895054</v>
      </c>
      <c r="AF47" s="23">
        <f>current!AF47/AVERAGE(current!AF$6:AF$17)*100</f>
        <v>114.72103004291847</v>
      </c>
      <c r="AG47" s="23">
        <f>current!AG47/AVERAGE(current!AG$6:AG$17)*100</f>
        <v>115.42772733197202</v>
      </c>
      <c r="AH47" s="33">
        <f>current!AH47</f>
        <v>0</v>
      </c>
      <c r="AI47" s="33">
        <f>current!AI47</f>
        <v>0</v>
      </c>
      <c r="AJ47" s="33">
        <f>current!AJ47</f>
        <v>0</v>
      </c>
      <c r="AK47" s="33">
        <f>current!AK47</f>
        <v>0</v>
      </c>
      <c r="AL47" s="33">
        <f>current!AL47</f>
        <v>0</v>
      </c>
      <c r="AM47" s="33">
        <f>current!AM47</f>
        <v>0</v>
      </c>
      <c r="AN47" s="33">
        <f>current!AN47</f>
        <v>0</v>
      </c>
      <c r="AO47" s="33">
        <f>current!AO47</f>
        <v>0</v>
      </c>
      <c r="AP47" s="33">
        <f>current!AP47</f>
        <v>0</v>
      </c>
      <c r="AQ47" s="33">
        <f>current!AQ47</f>
        <v>0</v>
      </c>
      <c r="AR47" s="33">
        <f>current!AR47</f>
        <v>0</v>
      </c>
      <c r="AS47" s="33">
        <f>current!AS47</f>
        <v>0</v>
      </c>
      <c r="AT47" s="33">
        <f>current!AT47</f>
        <v>0</v>
      </c>
      <c r="AU47" s="17">
        <f>current!AU47</f>
        <v>53.15</v>
      </c>
      <c r="AV47" s="17">
        <f>current!AV47</f>
        <v>77.150000000000006</v>
      </c>
      <c r="AW47" s="23">
        <f>current!AW47/AVERAGE(current!AW$6:AW$17)*100</f>
        <v>113.90220517737298</v>
      </c>
      <c r="AX47" s="33">
        <f>current!AX47</f>
        <v>97.523080924776423</v>
      </c>
      <c r="AY47" s="23">
        <f>current!AY47/AVERAGE(current!AY$6:AY$17)*100</f>
        <v>100.94637863579159</v>
      </c>
      <c r="AZ47" s="23">
        <f>current!AZ47/AVERAGE(current!AZ$6:AZ$17)*100</f>
        <v>95.368745386245692</v>
      </c>
      <c r="BA47" s="23">
        <f>current!BA47/AVERAGE(current!BA$6:BA$17)*100</f>
        <v>100.78441164841657</v>
      </c>
      <c r="BB47" s="23">
        <f>current!BB47/AVERAGE(current!BB$6:BB$17)*100</f>
        <v>102.84469952947686</v>
      </c>
      <c r="BC47" s="23">
        <f>current!BC47/AVERAGE(current!BC$6:BC$17)*100</f>
        <v>103.65940529154716</v>
      </c>
      <c r="BD47" s="33">
        <v>0</v>
      </c>
    </row>
    <row r="48" spans="1:56" x14ac:dyDescent="0.25">
      <c r="A48" s="1">
        <v>36342</v>
      </c>
      <c r="B48" s="17">
        <f>B49</f>
        <v>109.2</v>
      </c>
      <c r="C48" s="23">
        <f>agric!G45/AVERAGE(agric!G$3:G$14)*100</f>
        <v>187.8598079865568</v>
      </c>
      <c r="D48" s="23">
        <f>agric!H45/AVERAGE(agric!H$3:H$14)*100</f>
        <v>245.16029516484164</v>
      </c>
      <c r="E48" s="23">
        <f>current!E48</f>
        <v>0</v>
      </c>
      <c r="F48" s="23">
        <f>current!F48</f>
        <v>0</v>
      </c>
      <c r="G48" s="23">
        <f>current!G48</f>
        <v>0</v>
      </c>
      <c r="H48" s="23">
        <f>current!H48</f>
        <v>0</v>
      </c>
      <c r="I48" s="23">
        <f>current!I48</f>
        <v>0</v>
      </c>
      <c r="J48" s="23">
        <f>current!J48</f>
        <v>0</v>
      </c>
      <c r="K48" s="23">
        <f>current!K48</f>
        <v>0</v>
      </c>
      <c r="L48" s="23">
        <f>current!L48</f>
        <v>0</v>
      </c>
      <c r="M48" s="23">
        <f>current!M48</f>
        <v>0</v>
      </c>
      <c r="N48" s="23">
        <f>current!N48</f>
        <v>0</v>
      </c>
      <c r="O48" s="23">
        <f>current!O48</f>
        <v>0</v>
      </c>
      <c r="P48" s="23">
        <f>current!P48</f>
        <v>0</v>
      </c>
      <c r="Q48" s="23">
        <f>current!Q48</f>
        <v>0</v>
      </c>
      <c r="R48" s="23">
        <f>current!R48</f>
        <v>0</v>
      </c>
      <c r="S48" s="23">
        <f>current!S48</f>
        <v>0</v>
      </c>
      <c r="T48" s="23">
        <f>current!T48</f>
        <v>0</v>
      </c>
      <c r="U48" s="23">
        <f>current!U48</f>
        <v>0</v>
      </c>
      <c r="V48" s="23">
        <f>current!V48</f>
        <v>0</v>
      </c>
      <c r="W48" s="23">
        <f>current!W48</f>
        <v>0</v>
      </c>
      <c r="X48" s="23">
        <f>current!X48</f>
        <v>0</v>
      </c>
      <c r="Y48" s="23">
        <f>current!Y48</f>
        <v>0</v>
      </c>
      <c r="Z48" s="23">
        <f>current!Z48</f>
        <v>0</v>
      </c>
      <c r="AA48" s="23">
        <f>current!AA48</f>
        <v>0</v>
      </c>
      <c r="AB48" s="23">
        <f>current!AB48</f>
        <v>0</v>
      </c>
      <c r="AC48" s="23">
        <f>current!AC48</f>
        <v>0</v>
      </c>
      <c r="AD48" s="23">
        <f>current!AD48/AVERAGE(current!AD$6:AD$17)*100</f>
        <v>117.81152916810494</v>
      </c>
      <c r="AE48" s="23">
        <f>current!AE48/AVERAGE(current!AE$6:AE$17)*100</f>
        <v>107.79978715369565</v>
      </c>
      <c r="AF48" s="23">
        <f>current!AF48/AVERAGE(current!AF$6:AF$17)*100</f>
        <v>113.85193133047211</v>
      </c>
      <c r="AG48" s="23">
        <f>current!AG48/AVERAGE(current!AG$6:AG$17)*100</f>
        <v>114.88899509058521</v>
      </c>
      <c r="AH48" s="33">
        <f>current!AH48</f>
        <v>0</v>
      </c>
      <c r="AI48" s="33">
        <f>current!AI48</f>
        <v>0</v>
      </c>
      <c r="AJ48" s="33">
        <f>current!AJ48</f>
        <v>0</v>
      </c>
      <c r="AK48" s="33">
        <f>current!AK48</f>
        <v>0</v>
      </c>
      <c r="AL48" s="33">
        <f>current!AL48</f>
        <v>0</v>
      </c>
      <c r="AM48" s="33">
        <f>current!AM48</f>
        <v>0</v>
      </c>
      <c r="AN48" s="33">
        <f>current!AN48</f>
        <v>0</v>
      </c>
      <c r="AO48" s="33">
        <f>current!AO48</f>
        <v>0</v>
      </c>
      <c r="AP48" s="33">
        <f>current!AP48</f>
        <v>0</v>
      </c>
      <c r="AQ48" s="33">
        <f>current!AQ48</f>
        <v>0</v>
      </c>
      <c r="AR48" s="33">
        <f>current!AR48</f>
        <v>0</v>
      </c>
      <c r="AS48" s="33">
        <f>current!AS48</f>
        <v>0</v>
      </c>
      <c r="AT48" s="33">
        <f>current!AT48</f>
        <v>0</v>
      </c>
      <c r="AU48" s="17">
        <f>current!AU48</f>
        <v>50.85</v>
      </c>
      <c r="AV48" s="17">
        <f>current!AV48</f>
        <v>69.97</v>
      </c>
      <c r="AW48" s="23">
        <f>current!AW48/AVERAGE(current!AW$6:AW$17)*100</f>
        <v>112.75167785234899</v>
      </c>
      <c r="AX48" s="33">
        <f>current!AX48</f>
        <v>95.527145977390603</v>
      </c>
      <c r="AY48" s="23">
        <f>current!AY48/AVERAGE(current!AY$6:AY$17)*100</f>
        <v>101.21574027050266</v>
      </c>
      <c r="AZ48" s="23">
        <f>current!AZ48/AVERAGE(current!AZ$6:AZ$17)*100</f>
        <v>95.23371909121164</v>
      </c>
      <c r="BA48" s="23">
        <f>current!BA48/AVERAGE(current!BA$6:BA$17)*100</f>
        <v>100.80051177632386</v>
      </c>
      <c r="BB48" s="23">
        <f>current!BB48/AVERAGE(current!BB$6:BB$17)*100</f>
        <v>102.90896878984721</v>
      </c>
      <c r="BC48" s="23">
        <f>current!BC48/AVERAGE(current!BC$6:BC$17)*100</f>
        <v>103.31746368323844</v>
      </c>
      <c r="BD48" s="33">
        <v>0</v>
      </c>
    </row>
    <row r="49" spans="1:56" x14ac:dyDescent="0.25">
      <c r="A49" s="1">
        <v>36373</v>
      </c>
      <c r="B49" s="17">
        <f>B50</f>
        <v>109.2</v>
      </c>
      <c r="C49" s="23">
        <f>agric!G46/AVERAGE(agric!G$3:G$14)*100</f>
        <v>129.02455186815047</v>
      </c>
      <c r="D49" s="23">
        <f>agric!H46/AVERAGE(agric!H$3:H$14)*100</f>
        <v>240.07017732593337</v>
      </c>
      <c r="E49" s="23">
        <f>current!E49</f>
        <v>0</v>
      </c>
      <c r="F49" s="23">
        <f>current!F49</f>
        <v>0</v>
      </c>
      <c r="G49" s="23">
        <f>current!G49</f>
        <v>0</v>
      </c>
      <c r="H49" s="23">
        <f>current!H49</f>
        <v>0</v>
      </c>
      <c r="I49" s="23">
        <f>current!I49</f>
        <v>0</v>
      </c>
      <c r="J49" s="23">
        <f>current!J49</f>
        <v>0</v>
      </c>
      <c r="K49" s="23">
        <f>current!K49</f>
        <v>0</v>
      </c>
      <c r="L49" s="23">
        <f>current!L49</f>
        <v>0</v>
      </c>
      <c r="M49" s="23">
        <f>current!M49</f>
        <v>0</v>
      </c>
      <c r="N49" s="23">
        <f>current!N49</f>
        <v>0</v>
      </c>
      <c r="O49" s="23">
        <f>current!O49</f>
        <v>0</v>
      </c>
      <c r="P49" s="23">
        <f>current!P49</f>
        <v>0</v>
      </c>
      <c r="Q49" s="23">
        <f>current!Q49</f>
        <v>0</v>
      </c>
      <c r="R49" s="23">
        <f>current!R49</f>
        <v>0</v>
      </c>
      <c r="S49" s="23">
        <f>current!S49</f>
        <v>0</v>
      </c>
      <c r="T49" s="23">
        <f>current!T49</f>
        <v>0</v>
      </c>
      <c r="U49" s="23">
        <f>current!U49</f>
        <v>0</v>
      </c>
      <c r="V49" s="23">
        <f>current!V49</f>
        <v>0</v>
      </c>
      <c r="W49" s="23">
        <f>current!W49</f>
        <v>0</v>
      </c>
      <c r="X49" s="23">
        <f>current!X49</f>
        <v>0</v>
      </c>
      <c r="Y49" s="23">
        <f>current!Y49</f>
        <v>0</v>
      </c>
      <c r="Z49" s="23">
        <f>current!Z49</f>
        <v>0</v>
      </c>
      <c r="AA49" s="23">
        <f>current!AA49</f>
        <v>0</v>
      </c>
      <c r="AB49" s="23">
        <f>current!AB49</f>
        <v>0</v>
      </c>
      <c r="AC49" s="23">
        <f>current!AC49</f>
        <v>0</v>
      </c>
      <c r="AD49" s="23">
        <f>current!AD49/AVERAGE(current!AD$6:AD$17)*100</f>
        <v>120.22782188470831</v>
      </c>
      <c r="AE49" s="23">
        <f>current!AE49/AVERAGE(current!AE$6:AE$17)*100</f>
        <v>111.27055511689383</v>
      </c>
      <c r="AF49" s="23">
        <f>current!AF49/AVERAGE(current!AF$6:AF$17)*100</f>
        <v>116.58798283261804</v>
      </c>
      <c r="AG49" s="23">
        <f>current!AG49/AVERAGE(current!AG$6:AG$17)*100</f>
        <v>114.367641308598</v>
      </c>
      <c r="AH49" s="33">
        <f>current!AH49</f>
        <v>0</v>
      </c>
      <c r="AI49" s="33">
        <f>current!AI49</f>
        <v>0</v>
      </c>
      <c r="AJ49" s="33">
        <f>current!AJ49</f>
        <v>0</v>
      </c>
      <c r="AK49" s="33">
        <f>current!AK49</f>
        <v>0</v>
      </c>
      <c r="AL49" s="33">
        <f>current!AL49</f>
        <v>0</v>
      </c>
      <c r="AM49" s="33">
        <f>current!AM49</f>
        <v>0</v>
      </c>
      <c r="AN49" s="33">
        <f>current!AN49</f>
        <v>0</v>
      </c>
      <c r="AO49" s="33">
        <f>current!AO49</f>
        <v>0</v>
      </c>
      <c r="AP49" s="33">
        <f>current!AP49</f>
        <v>0</v>
      </c>
      <c r="AQ49" s="33">
        <f>current!AQ49</f>
        <v>0</v>
      </c>
      <c r="AR49" s="33">
        <f>current!AR49</f>
        <v>0</v>
      </c>
      <c r="AS49" s="33">
        <f>current!AS49</f>
        <v>0</v>
      </c>
      <c r="AT49" s="33">
        <f>current!AT49</f>
        <v>0</v>
      </c>
      <c r="AU49" s="17">
        <f>current!AU49</f>
        <v>52.98</v>
      </c>
      <c r="AV49" s="17">
        <f>current!AV49</f>
        <v>75.91</v>
      </c>
      <c r="AW49" s="23">
        <f>current!AW49/AVERAGE(current!AW$6:AW$17)*100</f>
        <v>119.84659635666348</v>
      </c>
      <c r="AX49" s="33">
        <f>current!AX49</f>
        <v>104.95058677179816</v>
      </c>
      <c r="AY49" s="23">
        <f>current!AY49/AVERAGE(current!AY$6:AY$17)*100</f>
        <v>101.5201741359985</v>
      </c>
      <c r="AZ49" s="23">
        <f>current!AZ49/AVERAGE(current!AZ$6:AZ$17)*100</f>
        <v>95.102257846871538</v>
      </c>
      <c r="BA49" s="23">
        <f>current!BA49/AVERAGE(current!BA$6:BA$17)*100</f>
        <v>100.9338052546273</v>
      </c>
      <c r="BB49" s="23">
        <f>current!BB49/AVERAGE(current!BB$6:BB$17)*100</f>
        <v>103.00343101090515</v>
      </c>
      <c r="BC49" s="23">
        <f>current!BC49/AVERAGE(current!BC$6:BC$17)*100</f>
        <v>103.97683495660797</v>
      </c>
      <c r="BD49" s="33">
        <v>0</v>
      </c>
    </row>
    <row r="50" spans="1:56" x14ac:dyDescent="0.25">
      <c r="A50" s="1">
        <v>36404</v>
      </c>
      <c r="B50" s="2">
        <f>VLOOKUP(A50,T!$B$8:$C$95,2,FALSE)</f>
        <v>109.2</v>
      </c>
      <c r="C50" s="23">
        <f>agric!G47/AVERAGE(agric!G$3:G$14)*100</f>
        <v>48.308757633595157</v>
      </c>
      <c r="D50" s="23">
        <f>agric!H47/AVERAGE(agric!H$3:H$14)*100</f>
        <v>152.87675140264753</v>
      </c>
      <c r="E50" s="23">
        <f>current!E50</f>
        <v>0</v>
      </c>
      <c r="F50" s="23">
        <f>current!F50</f>
        <v>0</v>
      </c>
      <c r="G50" s="23">
        <f>current!G50</f>
        <v>0</v>
      </c>
      <c r="H50" s="23">
        <f>current!H50</f>
        <v>0</v>
      </c>
      <c r="I50" s="23">
        <f>current!I50</f>
        <v>0</v>
      </c>
      <c r="J50" s="23">
        <f>current!J50</f>
        <v>0</v>
      </c>
      <c r="K50" s="23">
        <f>current!K50</f>
        <v>0</v>
      </c>
      <c r="L50" s="23">
        <f>current!L50</f>
        <v>0</v>
      </c>
      <c r="M50" s="23">
        <f>current!M50</f>
        <v>0</v>
      </c>
      <c r="N50" s="23">
        <f>current!N50</f>
        <v>0</v>
      </c>
      <c r="O50" s="23">
        <f>current!O50</f>
        <v>0</v>
      </c>
      <c r="P50" s="23">
        <f>current!P50</f>
        <v>0</v>
      </c>
      <c r="Q50" s="23">
        <f>current!Q50</f>
        <v>0</v>
      </c>
      <c r="R50" s="23">
        <f>current!R50</f>
        <v>0</v>
      </c>
      <c r="S50" s="23">
        <f>current!S50</f>
        <v>0</v>
      </c>
      <c r="T50" s="23">
        <f>current!T50</f>
        <v>0</v>
      </c>
      <c r="U50" s="23">
        <f>current!U50</f>
        <v>0</v>
      </c>
      <c r="V50" s="23">
        <f>current!V50</f>
        <v>0</v>
      </c>
      <c r="W50" s="23">
        <f>current!W50</f>
        <v>0</v>
      </c>
      <c r="X50" s="23">
        <f>current!X50</f>
        <v>0</v>
      </c>
      <c r="Y50" s="23">
        <f>current!Y50</f>
        <v>0</v>
      </c>
      <c r="Z50" s="23">
        <f>current!Z50</f>
        <v>0</v>
      </c>
      <c r="AA50" s="23">
        <f>current!AA50</f>
        <v>0</v>
      </c>
      <c r="AB50" s="23">
        <f>current!AB50</f>
        <v>0</v>
      </c>
      <c r="AC50" s="23">
        <f>current!AC50</f>
        <v>0</v>
      </c>
      <c r="AD50" s="23">
        <f>current!AD50/AVERAGE(current!AD$6:AD$17)*100</f>
        <v>124.88781498101484</v>
      </c>
      <c r="AE50" s="23">
        <f>current!AE50/AVERAGE(current!AE$6:AE$17)*100</f>
        <v>110.71440832160391</v>
      </c>
      <c r="AF50" s="23">
        <f>current!AF50/AVERAGE(current!AF$6:AF$17)*100</f>
        <v>119.83905579399141</v>
      </c>
      <c r="AG50" s="23">
        <f>current!AG50/AVERAGE(current!AG$6:AG$17)*100</f>
        <v>118.08663162010689</v>
      </c>
      <c r="AH50" s="33">
        <f>current!AH50</f>
        <v>0</v>
      </c>
      <c r="AI50" s="33">
        <f>current!AI50</f>
        <v>0</v>
      </c>
      <c r="AJ50" s="33">
        <f>current!AJ50</f>
        <v>0</v>
      </c>
      <c r="AK50" s="33">
        <f>current!AK50</f>
        <v>0</v>
      </c>
      <c r="AL50" s="33">
        <f>current!AL50</f>
        <v>0</v>
      </c>
      <c r="AM50" s="33">
        <f>current!AM50</f>
        <v>0</v>
      </c>
      <c r="AN50" s="33">
        <f>current!AN50</f>
        <v>0</v>
      </c>
      <c r="AO50" s="33">
        <f>current!AO50</f>
        <v>0</v>
      </c>
      <c r="AP50" s="33">
        <f>current!AP50</f>
        <v>0</v>
      </c>
      <c r="AQ50" s="33">
        <f>current!AQ50</f>
        <v>0</v>
      </c>
      <c r="AR50" s="33">
        <f>current!AR50</f>
        <v>0</v>
      </c>
      <c r="AS50" s="33">
        <f>current!AS50</f>
        <v>0</v>
      </c>
      <c r="AT50" s="33">
        <f>current!AT50</f>
        <v>0</v>
      </c>
      <c r="AU50" s="17">
        <f>current!AU50</f>
        <v>52.13</v>
      </c>
      <c r="AV50" s="17">
        <f>current!AV50</f>
        <v>73.14</v>
      </c>
      <c r="AW50" s="23">
        <f>current!AW50/AVERAGE(current!AW$6:AW$17)*100</f>
        <v>121.57238734419941</v>
      </c>
      <c r="AX50" s="33">
        <f>current!AX50</f>
        <v>101.08294706538091</v>
      </c>
      <c r="AY50" s="23">
        <f>current!AY50/AVERAGE(current!AY$6:AY$17)*100</f>
        <v>101.69346460470996</v>
      </c>
      <c r="AZ50" s="23">
        <f>current!AZ50/AVERAGE(current!AZ$6:AZ$17)*100</f>
        <v>94.967974270732043</v>
      </c>
      <c r="BA50" s="23">
        <f>current!BA50/AVERAGE(current!BA$6:BA$17)*100</f>
        <v>101.02871810543562</v>
      </c>
      <c r="BB50" s="23">
        <f>current!BB50/AVERAGE(current!BB$6:BB$17)*100</f>
        <v>103.03750731058791</v>
      </c>
      <c r="BC50" s="23">
        <f>current!BC50/AVERAGE(current!BC$6:BC$17)*100</f>
        <v>104.25721387668246</v>
      </c>
      <c r="BD50" s="33">
        <v>0</v>
      </c>
    </row>
    <row r="51" spans="1:56" x14ac:dyDescent="0.25">
      <c r="A51" s="1">
        <v>36434</v>
      </c>
      <c r="B51" s="17">
        <f>B52</f>
        <v>108.97</v>
      </c>
      <c r="C51" s="23">
        <f>agric!G48/AVERAGE(agric!G$3:G$14)*100</f>
        <v>16.269905511230089</v>
      </c>
      <c r="D51" s="23">
        <f>agric!H48/AVERAGE(agric!H$3:H$14)*100</f>
        <v>107.14978290568101</v>
      </c>
      <c r="E51" s="23">
        <f>current!E51</f>
        <v>0</v>
      </c>
      <c r="F51" s="23">
        <f>current!F51</f>
        <v>0</v>
      </c>
      <c r="G51" s="23">
        <f>current!G51</f>
        <v>0</v>
      </c>
      <c r="H51" s="23">
        <f>current!H51</f>
        <v>0</v>
      </c>
      <c r="I51" s="23">
        <f>current!I51</f>
        <v>0</v>
      </c>
      <c r="J51" s="23">
        <f>current!J51</f>
        <v>0</v>
      </c>
      <c r="K51" s="23">
        <f>current!K51</f>
        <v>0</v>
      </c>
      <c r="L51" s="23">
        <f>current!L51</f>
        <v>0</v>
      </c>
      <c r="M51" s="23">
        <f>current!M51</f>
        <v>0</v>
      </c>
      <c r="N51" s="23">
        <f>current!N51</f>
        <v>0</v>
      </c>
      <c r="O51" s="23">
        <f>current!O51</f>
        <v>0</v>
      </c>
      <c r="P51" s="23">
        <f>current!P51</f>
        <v>0</v>
      </c>
      <c r="Q51" s="23">
        <f>current!Q51</f>
        <v>0</v>
      </c>
      <c r="R51" s="23">
        <f>current!R51</f>
        <v>0</v>
      </c>
      <c r="S51" s="23">
        <f>current!S51</f>
        <v>0</v>
      </c>
      <c r="T51" s="23">
        <f>current!T51</f>
        <v>0</v>
      </c>
      <c r="U51" s="23">
        <f>current!U51</f>
        <v>0</v>
      </c>
      <c r="V51" s="23">
        <f>current!V51</f>
        <v>0</v>
      </c>
      <c r="W51" s="23">
        <f>current!W51</f>
        <v>0</v>
      </c>
      <c r="X51" s="23">
        <f>current!X51</f>
        <v>0</v>
      </c>
      <c r="Y51" s="23">
        <f>current!Y51</f>
        <v>0</v>
      </c>
      <c r="Z51" s="23">
        <f>current!Z51</f>
        <v>0</v>
      </c>
      <c r="AA51" s="23">
        <f>current!AA51</f>
        <v>0</v>
      </c>
      <c r="AB51" s="23">
        <f>current!AB51</f>
        <v>0</v>
      </c>
      <c r="AC51" s="23">
        <f>current!AC51</f>
        <v>0</v>
      </c>
      <c r="AD51" s="23">
        <f>current!AD51/AVERAGE(current!AD$6:AD$17)*100</f>
        <v>123.9212978943735</v>
      </c>
      <c r="AE51" s="23">
        <f>current!AE51/AVERAGE(current!AE$6:AE$17)*100</f>
        <v>110.63201620378318</v>
      </c>
      <c r="AF51" s="23">
        <f>current!AF51/AVERAGE(current!AF$6:AF$17)*100</f>
        <v>119.06652360515022</v>
      </c>
      <c r="AG51" s="23">
        <f>current!AG51/AVERAGE(current!AG$6:AG$17)*100</f>
        <v>115.9838380327584</v>
      </c>
      <c r="AH51" s="33">
        <f>current!AH51</f>
        <v>0</v>
      </c>
      <c r="AI51" s="33">
        <f>current!AI51</f>
        <v>0</v>
      </c>
      <c r="AJ51" s="33">
        <f>current!AJ51</f>
        <v>0</v>
      </c>
      <c r="AK51" s="33">
        <f>current!AK51</f>
        <v>0</v>
      </c>
      <c r="AL51" s="33">
        <f>current!AL51</f>
        <v>0</v>
      </c>
      <c r="AM51" s="33">
        <f>current!AM51</f>
        <v>0</v>
      </c>
      <c r="AN51" s="33">
        <f>current!AN51</f>
        <v>0</v>
      </c>
      <c r="AO51" s="33">
        <f>current!AO51</f>
        <v>0</v>
      </c>
      <c r="AP51" s="33">
        <f>current!AP51</f>
        <v>0</v>
      </c>
      <c r="AQ51" s="33">
        <f>current!AQ51</f>
        <v>0</v>
      </c>
      <c r="AR51" s="33">
        <f>current!AR51</f>
        <v>0</v>
      </c>
      <c r="AS51" s="33">
        <f>current!AS51</f>
        <v>0</v>
      </c>
      <c r="AT51" s="33">
        <f>current!AT51</f>
        <v>0</v>
      </c>
      <c r="AU51" s="17">
        <f>current!AU51</f>
        <v>52.65</v>
      </c>
      <c r="AV51" s="17">
        <f>current!AV51</f>
        <v>75.540000000000006</v>
      </c>
      <c r="AW51" s="23">
        <f>current!AW51/AVERAGE(current!AW$6:AW$17)*100</f>
        <v>119.46308724832215</v>
      </c>
      <c r="AX51" s="33">
        <f>current!AX51</f>
        <v>103.93634354309577</v>
      </c>
      <c r="AY51" s="23">
        <f>current!AY51/AVERAGE(current!AY$6:AY$17)*100</f>
        <v>101.78302174014561</v>
      </c>
      <c r="AZ51" s="23">
        <f>current!AZ51/AVERAGE(current!AZ$6:AZ$17)*100</f>
        <v>94.858868865118723</v>
      </c>
      <c r="BA51" s="23">
        <f>current!BA51/AVERAGE(current!BA$6:BA$17)*100</f>
        <v>101.08306902109685</v>
      </c>
      <c r="BB51" s="23">
        <f>current!BB51/AVERAGE(current!BB$6:BB$17)*100</f>
        <v>103.10663074470226</v>
      </c>
      <c r="BC51" s="23">
        <f>current!BC51/AVERAGE(current!BC$6:BC$17)*100</f>
        <v>104.35394177580702</v>
      </c>
      <c r="BD51" s="33">
        <v>0</v>
      </c>
    </row>
    <row r="52" spans="1:56" x14ac:dyDescent="0.25">
      <c r="A52" s="1">
        <v>36465</v>
      </c>
      <c r="B52" s="17">
        <f>B53</f>
        <v>108.97</v>
      </c>
      <c r="C52" s="23">
        <f>agric!G49/AVERAGE(agric!G$3:G$14)*100</f>
        <v>15.734367314453996</v>
      </c>
      <c r="D52" s="23">
        <f>agric!H49/AVERAGE(agric!H$3:H$14)*100</f>
        <v>111.22046830471193</v>
      </c>
      <c r="E52" s="23">
        <f>current!E52</f>
        <v>0</v>
      </c>
      <c r="F52" s="23">
        <f>current!F52</f>
        <v>0</v>
      </c>
      <c r="G52" s="23">
        <f>current!G52</f>
        <v>0</v>
      </c>
      <c r="H52" s="23">
        <f>current!H52</f>
        <v>0</v>
      </c>
      <c r="I52" s="23">
        <f>current!I52</f>
        <v>0</v>
      </c>
      <c r="J52" s="23">
        <f>current!J52</f>
        <v>0</v>
      </c>
      <c r="K52" s="23">
        <f>current!K52</f>
        <v>0</v>
      </c>
      <c r="L52" s="23">
        <f>current!L52</f>
        <v>0</v>
      </c>
      <c r="M52" s="23">
        <f>current!M52</f>
        <v>0</v>
      </c>
      <c r="N52" s="23">
        <f>current!N52</f>
        <v>0</v>
      </c>
      <c r="O52" s="23">
        <f>current!O52</f>
        <v>0</v>
      </c>
      <c r="P52" s="23">
        <f>current!P52</f>
        <v>0</v>
      </c>
      <c r="Q52" s="23">
        <f>current!Q52</f>
        <v>0</v>
      </c>
      <c r="R52" s="23">
        <f>current!R52</f>
        <v>0</v>
      </c>
      <c r="S52" s="23">
        <f>current!S52</f>
        <v>0</v>
      </c>
      <c r="T52" s="23">
        <f>current!T52</f>
        <v>0</v>
      </c>
      <c r="U52" s="23">
        <f>current!U52</f>
        <v>0</v>
      </c>
      <c r="V52" s="23">
        <f>current!V52</f>
        <v>0</v>
      </c>
      <c r="W52" s="23">
        <f>current!W52</f>
        <v>0</v>
      </c>
      <c r="X52" s="23">
        <f>current!X52</f>
        <v>0</v>
      </c>
      <c r="Y52" s="23">
        <f>current!Y52</f>
        <v>0</v>
      </c>
      <c r="Z52" s="23">
        <f>current!Z52</f>
        <v>0</v>
      </c>
      <c r="AA52" s="23">
        <f>current!AA52</f>
        <v>0</v>
      </c>
      <c r="AB52" s="23">
        <f>current!AB52</f>
        <v>0</v>
      </c>
      <c r="AC52" s="23">
        <f>current!AC52</f>
        <v>0</v>
      </c>
      <c r="AD52" s="23">
        <f>current!AD52/AVERAGE(current!AD$6:AD$17)*100</f>
        <v>127.13151536071798</v>
      </c>
      <c r="AE52" s="23">
        <f>current!AE52/AVERAGE(current!AE$6:AE$17)*100</f>
        <v>111.88849600054928</v>
      </c>
      <c r="AF52" s="23">
        <f>current!AF52/AVERAGE(current!AF$6:AF$17)*100</f>
        <v>118.96995708154508</v>
      </c>
      <c r="AG52" s="23">
        <f>current!AG52/AVERAGE(current!AG$6:AG$17)*100</f>
        <v>116.69635486814094</v>
      </c>
      <c r="AH52" s="33">
        <f>current!AH52</f>
        <v>0</v>
      </c>
      <c r="AI52" s="33">
        <f>current!AI52</f>
        <v>0</v>
      </c>
      <c r="AJ52" s="33">
        <f>current!AJ52</f>
        <v>0</v>
      </c>
      <c r="AK52" s="33">
        <f>current!AK52</f>
        <v>0</v>
      </c>
      <c r="AL52" s="33">
        <f>current!AL52</f>
        <v>0</v>
      </c>
      <c r="AM52" s="33">
        <f>current!AM52</f>
        <v>0</v>
      </c>
      <c r="AN52" s="33">
        <f>current!AN52</f>
        <v>0</v>
      </c>
      <c r="AO52" s="33">
        <f>current!AO52</f>
        <v>0</v>
      </c>
      <c r="AP52" s="33">
        <f>current!AP52</f>
        <v>0</v>
      </c>
      <c r="AQ52" s="33">
        <f>current!AQ52</f>
        <v>0</v>
      </c>
      <c r="AR52" s="33">
        <f>current!AR52</f>
        <v>0</v>
      </c>
      <c r="AS52" s="33">
        <f>current!AS52</f>
        <v>0</v>
      </c>
      <c r="AT52" s="33">
        <f>current!AT52</f>
        <v>0</v>
      </c>
      <c r="AU52" s="17">
        <f>current!AU52</f>
        <v>48.72</v>
      </c>
      <c r="AV52" s="17">
        <f>current!AV52</f>
        <v>77.47</v>
      </c>
      <c r="AW52" s="23">
        <f>current!AW52/AVERAGE(current!AW$6:AW$17)*100</f>
        <v>126.94151486097796</v>
      </c>
      <c r="AX52" s="33">
        <f>current!AX52</f>
        <v>101.68139086105779</v>
      </c>
      <c r="AY52" s="23">
        <f>current!AY52/AVERAGE(current!AY$6:AY$17)*100</f>
        <v>102.15915308112027</v>
      </c>
      <c r="AZ52" s="23">
        <f>current!AZ52/AVERAGE(current!AZ$6:AZ$17)*100</f>
        <v>94.74285617378581</v>
      </c>
      <c r="BA52" s="23">
        <f>current!BA52/AVERAGE(current!BA$6:BA$17)*100</f>
        <v>101.27569926112314</v>
      </c>
      <c r="BB52" s="23">
        <f>current!BB52/AVERAGE(current!BB$6:BB$17)*100</f>
        <v>103.05119608054596</v>
      </c>
      <c r="BC52" s="23">
        <f>current!BC52/AVERAGE(current!BC$6:BC$17)*100</f>
        <v>104.21271527201696</v>
      </c>
      <c r="BD52" s="33">
        <v>0</v>
      </c>
    </row>
    <row r="53" spans="1:56" x14ac:dyDescent="0.25">
      <c r="A53" s="1">
        <v>36495</v>
      </c>
      <c r="B53" s="2">
        <f>VLOOKUP(A53,T!$B$8:$C$95,2,FALSE)</f>
        <v>108.97</v>
      </c>
      <c r="C53" s="23">
        <f>agric!G50/AVERAGE(agric!G$3:G$14)*100</f>
        <v>26.238978175227562</v>
      </c>
      <c r="D53" s="23">
        <f>agric!H50/AVERAGE(agric!H$3:H$14)*100</f>
        <v>101.91693925432163</v>
      </c>
      <c r="E53" s="23">
        <f>current!E53</f>
        <v>0</v>
      </c>
      <c r="F53" s="23">
        <f>current!F53</f>
        <v>0</v>
      </c>
      <c r="G53" s="23">
        <f>current!G53</f>
        <v>0</v>
      </c>
      <c r="H53" s="23">
        <f>current!H53</f>
        <v>0</v>
      </c>
      <c r="I53" s="23">
        <f>current!I53</f>
        <v>0</v>
      </c>
      <c r="J53" s="23">
        <f>current!J53</f>
        <v>0</v>
      </c>
      <c r="K53" s="23">
        <f>current!K53</f>
        <v>0</v>
      </c>
      <c r="L53" s="23">
        <f>current!L53</f>
        <v>0</v>
      </c>
      <c r="M53" s="23">
        <f>current!M53</f>
        <v>0</v>
      </c>
      <c r="N53" s="23">
        <f>current!N53</f>
        <v>0</v>
      </c>
      <c r="O53" s="23">
        <f>current!O53</f>
        <v>0</v>
      </c>
      <c r="P53" s="23">
        <f>current!P53</f>
        <v>0</v>
      </c>
      <c r="Q53" s="23">
        <f>current!Q53</f>
        <v>0</v>
      </c>
      <c r="R53" s="23">
        <f>current!R53</f>
        <v>0</v>
      </c>
      <c r="S53" s="23">
        <f>current!S53</f>
        <v>0</v>
      </c>
      <c r="T53" s="23">
        <f>current!T53</f>
        <v>0</v>
      </c>
      <c r="U53" s="23">
        <f>current!U53</f>
        <v>0</v>
      </c>
      <c r="V53" s="23">
        <f>current!V53</f>
        <v>0</v>
      </c>
      <c r="W53" s="23">
        <f>current!W53</f>
        <v>0</v>
      </c>
      <c r="X53" s="23">
        <f>current!X53</f>
        <v>0</v>
      </c>
      <c r="Y53" s="23">
        <f>current!Y53</f>
        <v>0</v>
      </c>
      <c r="Z53" s="23">
        <f>current!Z53</f>
        <v>0</v>
      </c>
      <c r="AA53" s="23">
        <f>current!AA53</f>
        <v>0</v>
      </c>
      <c r="AB53" s="23">
        <f>current!AB53</f>
        <v>0</v>
      </c>
      <c r="AC53" s="23">
        <f>current!AC53</f>
        <v>0</v>
      </c>
      <c r="AD53" s="23">
        <f>current!AD53/AVERAGE(current!AD$6:AD$17)*100</f>
        <v>129.40973420780116</v>
      </c>
      <c r="AE53" s="23">
        <f>current!AE53/AVERAGE(current!AE$6:AE$17)*100</f>
        <v>109.85959009921385</v>
      </c>
      <c r="AF53" s="23">
        <f>current!AF53/AVERAGE(current!AF$6:AF$17)*100</f>
        <v>116.87768240343348</v>
      </c>
      <c r="AG53" s="23">
        <f>current!AG53/AVERAGE(current!AG$6:AG$17)*100</f>
        <v>118.12138853890603</v>
      </c>
      <c r="AH53" s="33">
        <f>current!AH53</f>
        <v>0</v>
      </c>
      <c r="AI53" s="33">
        <f>current!AI53</f>
        <v>0</v>
      </c>
      <c r="AJ53" s="33">
        <f>current!AJ53</f>
        <v>0</v>
      </c>
      <c r="AK53" s="33">
        <f>current!AK53</f>
        <v>0</v>
      </c>
      <c r="AL53" s="33">
        <f>current!AL53</f>
        <v>0</v>
      </c>
      <c r="AM53" s="33">
        <f>current!AM53</f>
        <v>0</v>
      </c>
      <c r="AN53" s="33">
        <f>current!AN53</f>
        <v>0</v>
      </c>
      <c r="AO53" s="33">
        <f>current!AO53</f>
        <v>0</v>
      </c>
      <c r="AP53" s="33">
        <f>current!AP53</f>
        <v>0</v>
      </c>
      <c r="AQ53" s="33">
        <f>current!AQ53</f>
        <v>0</v>
      </c>
      <c r="AR53" s="33">
        <f>current!AR53</f>
        <v>0</v>
      </c>
      <c r="AS53" s="33">
        <f>current!AS53</f>
        <v>0</v>
      </c>
      <c r="AT53" s="33">
        <f>current!AT53</f>
        <v>0</v>
      </c>
      <c r="AU53" s="17">
        <f>current!AU53</f>
        <v>56.61</v>
      </c>
      <c r="AV53" s="17">
        <f>current!AV53</f>
        <v>74.989999999999995</v>
      </c>
      <c r="AW53" s="23">
        <f>current!AW53/AVERAGE(current!AW$6:AW$17)*100</f>
        <v>116.97027804410354</v>
      </c>
      <c r="AX53" s="33">
        <f>current!AX53</f>
        <v>105.03602965899277</v>
      </c>
      <c r="AY53" s="23">
        <f>current!AY53/AVERAGE(current!AY$6:AY$17)*100</f>
        <v>101.43307593925257</v>
      </c>
      <c r="AZ53" s="23">
        <f>current!AZ53/AVERAGE(current!AZ$6:AZ$17)*100</f>
        <v>94.525982256569392</v>
      </c>
      <c r="BA53" s="23">
        <f>current!BA53/AVERAGE(current!BA$6:BA$17)*100</f>
        <v>101.13035665483747</v>
      </c>
      <c r="BB53" s="23">
        <f>current!BB53/AVERAGE(current!BB$6:BB$17)*100</f>
        <v>102.8340203472401</v>
      </c>
      <c r="BC53" s="23">
        <f>current!BC53/AVERAGE(current!BC$6:BC$17)*100</f>
        <v>101.81309030474866</v>
      </c>
      <c r="BD53" s="33">
        <v>0</v>
      </c>
    </row>
    <row r="54" spans="1:56" x14ac:dyDescent="0.25">
      <c r="A54" s="1">
        <v>36526</v>
      </c>
      <c r="B54" s="17">
        <f>B55</f>
        <v>106.4</v>
      </c>
      <c r="C54" s="23">
        <f>agric!G51/AVERAGE(agric!G$3:G$14)*100</f>
        <v>73.877494172497265</v>
      </c>
      <c r="D54" s="23">
        <f>agric!H51/AVERAGE(agric!H$3:H$14)*100</f>
        <v>21.845852927370458</v>
      </c>
      <c r="E54" s="23">
        <f>current!E54</f>
        <v>0</v>
      </c>
      <c r="F54" s="23">
        <f>current!F54</f>
        <v>0</v>
      </c>
      <c r="G54" s="23">
        <f>current!G54</f>
        <v>0</v>
      </c>
      <c r="H54" s="23">
        <f>current!H54</f>
        <v>0</v>
      </c>
      <c r="I54" s="23">
        <f>current!I54</f>
        <v>0</v>
      </c>
      <c r="J54" s="23">
        <f>current!J54</f>
        <v>0</v>
      </c>
      <c r="K54" s="23">
        <f>current!K54</f>
        <v>0</v>
      </c>
      <c r="L54" s="23">
        <f>current!L54</f>
        <v>0</v>
      </c>
      <c r="M54" s="23">
        <f>current!M54</f>
        <v>0</v>
      </c>
      <c r="N54" s="23">
        <f>current!N54</f>
        <v>0</v>
      </c>
      <c r="O54" s="23">
        <f>current!O54</f>
        <v>0</v>
      </c>
      <c r="P54" s="23">
        <f>current!P54</f>
        <v>0</v>
      </c>
      <c r="Q54" s="23">
        <f>current!Q54</f>
        <v>0</v>
      </c>
      <c r="R54" s="23">
        <f>current!R54</f>
        <v>0</v>
      </c>
      <c r="S54" s="23">
        <f>current!S54</f>
        <v>0</v>
      </c>
      <c r="T54" s="23">
        <f>current!T54</f>
        <v>0</v>
      </c>
      <c r="U54" s="23">
        <f>current!U54</f>
        <v>0</v>
      </c>
      <c r="V54" s="23">
        <f>current!V54</f>
        <v>0</v>
      </c>
      <c r="W54" s="23">
        <f>current!W54</f>
        <v>0</v>
      </c>
      <c r="X54" s="23">
        <f>current!X54</f>
        <v>0</v>
      </c>
      <c r="Y54" s="23">
        <f>current!Y54</f>
        <v>0</v>
      </c>
      <c r="Z54" s="23">
        <f>current!Z54</f>
        <v>0</v>
      </c>
      <c r="AA54" s="23">
        <f>current!AA54</f>
        <v>0</v>
      </c>
      <c r="AB54" s="23">
        <f>current!AB54</f>
        <v>0</v>
      </c>
      <c r="AC54" s="23">
        <f>current!AC54</f>
        <v>0</v>
      </c>
      <c r="AD54" s="23">
        <f>current!AD54/AVERAGE(current!AD$6:AD$17)*100</f>
        <v>140.93890231273733</v>
      </c>
      <c r="AE54" s="23">
        <f>current!AE54/AVERAGE(current!AE$6:AE$17)*100</f>
        <v>103.2373236293728</v>
      </c>
      <c r="AF54" s="23">
        <f>current!AF54/AVERAGE(current!AF$6:AF$17)*100</f>
        <v>119.87124463519314</v>
      </c>
      <c r="AG54" s="23">
        <f>current!AG54/AVERAGE(current!AG$6:AG$17)*100</f>
        <v>125.64626145892166</v>
      </c>
      <c r="AH54" s="33">
        <f>current!AH54</f>
        <v>0</v>
      </c>
      <c r="AI54" s="33">
        <f>current!AI54</f>
        <v>46</v>
      </c>
      <c r="AJ54" s="33">
        <f>current!AJ54</f>
        <v>0</v>
      </c>
      <c r="AK54" s="33">
        <f>current!AK54</f>
        <v>79.8</v>
      </c>
      <c r="AL54" s="33">
        <f>current!AL54</f>
        <v>54.3</v>
      </c>
      <c r="AM54" s="33">
        <f>current!AM54</f>
        <v>47.2</v>
      </c>
      <c r="AN54" s="33">
        <f>current!AN54</f>
        <v>24.9</v>
      </c>
      <c r="AO54" s="33">
        <f>current!AO54</f>
        <v>0</v>
      </c>
      <c r="AP54" s="33">
        <f>current!AP54</f>
        <v>0</v>
      </c>
      <c r="AQ54" s="33">
        <f>current!AQ54</f>
        <v>0</v>
      </c>
      <c r="AR54" s="33">
        <f>current!AR54</f>
        <v>0</v>
      </c>
      <c r="AS54" s="33">
        <f>current!AS54</f>
        <v>49.9</v>
      </c>
      <c r="AT54" s="33">
        <f>current!AT54</f>
        <v>0</v>
      </c>
      <c r="AU54" s="17">
        <f>current!AU54</f>
        <v>41.19</v>
      </c>
      <c r="AV54" s="17">
        <f>current!AV54</f>
        <v>58.38</v>
      </c>
      <c r="AW54" s="23">
        <f>current!AW54/AVERAGE(current!AW$6:AW$17)*100</f>
        <v>99.712368168744007</v>
      </c>
      <c r="AX54" s="33">
        <f>current!AX54</f>
        <v>95.191437903293817</v>
      </c>
      <c r="AY54" s="23">
        <f>current!AY54/AVERAGE(current!AY$6:AY$17)*100</f>
        <v>102.0059223754038</v>
      </c>
      <c r="AZ54" s="23">
        <f>current!AZ54/AVERAGE(current!AZ$6:AZ$17)*100</f>
        <v>94.580720639099695</v>
      </c>
      <c r="BA54" s="23">
        <f>current!BA54/AVERAGE(current!BA$6:BA$17)*100</f>
        <v>101.49408970580109</v>
      </c>
      <c r="BB54" s="23">
        <f>current!BB54/AVERAGE(current!BB$6:BB$17)*100</f>
        <v>103.03711897668839</v>
      </c>
      <c r="BC54" s="23">
        <f>current!BC54/AVERAGE(current!BC$6:BC$17)*100</f>
        <v>101.14259438021276</v>
      </c>
      <c r="BD54" s="33">
        <v>0</v>
      </c>
    </row>
    <row r="55" spans="1:56" x14ac:dyDescent="0.25">
      <c r="A55" s="1">
        <v>36557</v>
      </c>
      <c r="B55" s="17">
        <f>B56</f>
        <v>106.4</v>
      </c>
      <c r="C55" s="23">
        <f>agric!G52/AVERAGE(agric!G$3:G$14)*100</f>
        <v>170.74743141093276</v>
      </c>
      <c r="D55" s="23">
        <f>agric!H52/AVERAGE(agric!H$3:H$14)*100</f>
        <v>5.8826406271928287</v>
      </c>
      <c r="E55" s="23">
        <f>current!E55</f>
        <v>0</v>
      </c>
      <c r="F55" s="23">
        <f>current!F55</f>
        <v>0</v>
      </c>
      <c r="G55" s="23">
        <f>current!G55</f>
        <v>0</v>
      </c>
      <c r="H55" s="23">
        <f>current!H55</f>
        <v>0</v>
      </c>
      <c r="I55" s="23">
        <f>current!I55</f>
        <v>0</v>
      </c>
      <c r="J55" s="23">
        <f>current!J55</f>
        <v>0</v>
      </c>
      <c r="K55" s="23">
        <f>current!K55</f>
        <v>0</v>
      </c>
      <c r="L55" s="23">
        <f>current!L55</f>
        <v>0</v>
      </c>
      <c r="M55" s="23">
        <f>current!M55</f>
        <v>0</v>
      </c>
      <c r="N55" s="23">
        <f>current!N55</f>
        <v>0</v>
      </c>
      <c r="O55" s="23">
        <f>current!O55</f>
        <v>0</v>
      </c>
      <c r="P55" s="23">
        <f>current!P55</f>
        <v>0</v>
      </c>
      <c r="Q55" s="23">
        <f>current!Q55</f>
        <v>0</v>
      </c>
      <c r="R55" s="23">
        <f>current!R55</f>
        <v>0</v>
      </c>
      <c r="S55" s="23">
        <f>current!S55</f>
        <v>0</v>
      </c>
      <c r="T55" s="23">
        <f>current!T55</f>
        <v>0</v>
      </c>
      <c r="U55" s="23">
        <f>current!U55</f>
        <v>0</v>
      </c>
      <c r="V55" s="23">
        <f>current!V55</f>
        <v>0</v>
      </c>
      <c r="W55" s="23">
        <f>current!W55</f>
        <v>0</v>
      </c>
      <c r="X55" s="23">
        <f>current!X55</f>
        <v>0</v>
      </c>
      <c r="Y55" s="23">
        <f>current!Y55</f>
        <v>0</v>
      </c>
      <c r="Z55" s="23">
        <f>current!Z55</f>
        <v>0</v>
      </c>
      <c r="AA55" s="23">
        <f>current!AA55</f>
        <v>0</v>
      </c>
      <c r="AB55" s="23">
        <f>current!AB55</f>
        <v>0</v>
      </c>
      <c r="AC55" s="23">
        <f>current!AC55</f>
        <v>0</v>
      </c>
      <c r="AD55" s="23">
        <f>current!AD55/AVERAGE(current!AD$6:AD$17)*100</f>
        <v>138.62616499827408</v>
      </c>
      <c r="AE55" s="23">
        <f>current!AE55/AVERAGE(current!AE$6:AE$17)*100</f>
        <v>106.98616499021594</v>
      </c>
      <c r="AF55" s="23">
        <f>current!AF55/AVERAGE(current!AF$6:AF$17)*100</f>
        <v>117.55364806866953</v>
      </c>
      <c r="AG55" s="23">
        <f>current!AG55/AVERAGE(current!AG$6:AG$17)*100</f>
        <v>121.66659425641917</v>
      </c>
      <c r="AH55" s="33">
        <f>current!AH55</f>
        <v>0</v>
      </c>
      <c r="AI55" s="33">
        <f>current!AI55</f>
        <v>46.5</v>
      </c>
      <c r="AJ55" s="33">
        <f>current!AJ55</f>
        <v>0</v>
      </c>
      <c r="AK55" s="33">
        <f>current!AK55</f>
        <v>78.099999999999994</v>
      </c>
      <c r="AL55" s="33">
        <f>current!AL55</f>
        <v>53.9</v>
      </c>
      <c r="AM55" s="33">
        <f>current!AM55</f>
        <v>51.7</v>
      </c>
      <c r="AN55" s="33">
        <f>current!AN55</f>
        <v>24</v>
      </c>
      <c r="AO55" s="33">
        <f>current!AO55</f>
        <v>0</v>
      </c>
      <c r="AP55" s="33">
        <f>current!AP55</f>
        <v>0</v>
      </c>
      <c r="AQ55" s="33">
        <f>current!AQ55</f>
        <v>0</v>
      </c>
      <c r="AR55" s="33">
        <f>current!AR55</f>
        <v>0</v>
      </c>
      <c r="AS55" s="33">
        <f>current!AS55</f>
        <v>58.4</v>
      </c>
      <c r="AT55" s="33">
        <f>current!AT55</f>
        <v>0</v>
      </c>
      <c r="AU55" s="17">
        <f>current!AU55</f>
        <v>49.26</v>
      </c>
      <c r="AV55" s="17">
        <f>current!AV55</f>
        <v>70.650000000000006</v>
      </c>
      <c r="AW55" s="23">
        <f>current!AW55/AVERAGE(current!AW$6:AW$17)*100</f>
        <v>118.50431447746882</v>
      </c>
      <c r="AX55" s="33">
        <f>current!AX55</f>
        <v>95.691357528776507</v>
      </c>
      <c r="AY55" s="23">
        <f>current!AY55/AVERAGE(current!AY$6:AY$17)*100</f>
        <v>102.3449108003813</v>
      </c>
      <c r="AZ55" s="23">
        <f>current!AZ55/AVERAGE(current!AZ$6:AZ$17)*100</f>
        <v>94.758453270571934</v>
      </c>
      <c r="BA55" s="23">
        <f>current!BA55/AVERAGE(current!BA$6:BA$17)*100</f>
        <v>101.65696067714714</v>
      </c>
      <c r="BB55" s="23">
        <f>current!BB55/AVERAGE(current!BB$6:BB$17)*100</f>
        <v>103.09624281289014</v>
      </c>
      <c r="BC55" s="23">
        <f>current!BC55/AVERAGE(current!BC$6:BC$17)*100</f>
        <v>102.85437650926201</v>
      </c>
      <c r="BD55" s="33">
        <v>0</v>
      </c>
    </row>
    <row r="56" spans="1:56" x14ac:dyDescent="0.25">
      <c r="A56" s="1">
        <v>36586</v>
      </c>
      <c r="B56" s="2">
        <f>VLOOKUP(A56,T!$B$8:$C$95,2,FALSE)</f>
        <v>106.4</v>
      </c>
      <c r="C56" s="23">
        <f>agric!G53/AVERAGE(agric!G$3:G$14)*100</f>
        <v>201.75837217743168</v>
      </c>
      <c r="D56" s="23">
        <f>agric!H53/AVERAGE(agric!H$3:H$14)*100</f>
        <v>38.025566426309219</v>
      </c>
      <c r="E56" s="23">
        <f>current!E56</f>
        <v>0</v>
      </c>
      <c r="F56" s="23">
        <f>current!F56</f>
        <v>0</v>
      </c>
      <c r="G56" s="23">
        <f>current!G56</f>
        <v>0</v>
      </c>
      <c r="H56" s="23">
        <f>current!H56</f>
        <v>0</v>
      </c>
      <c r="I56" s="23">
        <f>current!I56</f>
        <v>0</v>
      </c>
      <c r="J56" s="23">
        <f>current!J56</f>
        <v>0</v>
      </c>
      <c r="K56" s="23">
        <f>current!K56</f>
        <v>0</v>
      </c>
      <c r="L56" s="23">
        <f>current!L56</f>
        <v>0</v>
      </c>
      <c r="M56" s="23">
        <f>current!M56</f>
        <v>0</v>
      </c>
      <c r="N56" s="23">
        <f>current!N56</f>
        <v>0</v>
      </c>
      <c r="O56" s="23">
        <f>current!O56</f>
        <v>0</v>
      </c>
      <c r="P56" s="23">
        <f>current!P56</f>
        <v>0</v>
      </c>
      <c r="Q56" s="23">
        <f>current!Q56</f>
        <v>0</v>
      </c>
      <c r="R56" s="23">
        <f>current!R56</f>
        <v>0</v>
      </c>
      <c r="S56" s="23">
        <f>current!S56</f>
        <v>0</v>
      </c>
      <c r="T56" s="23">
        <f>current!T56</f>
        <v>0</v>
      </c>
      <c r="U56" s="23">
        <f>current!U56</f>
        <v>0</v>
      </c>
      <c r="V56" s="23">
        <f>current!V56</f>
        <v>0</v>
      </c>
      <c r="W56" s="23">
        <f>current!W56</f>
        <v>0</v>
      </c>
      <c r="X56" s="23">
        <f>current!X56</f>
        <v>0</v>
      </c>
      <c r="Y56" s="23">
        <f>current!Y56</f>
        <v>0</v>
      </c>
      <c r="Z56" s="23">
        <f>current!Z56</f>
        <v>0</v>
      </c>
      <c r="AA56" s="23">
        <f>current!AA56</f>
        <v>0</v>
      </c>
      <c r="AB56" s="23">
        <f>current!AB56</f>
        <v>0</v>
      </c>
      <c r="AC56" s="23">
        <f>current!AC56</f>
        <v>0</v>
      </c>
      <c r="AD56" s="23">
        <f>current!AD56/AVERAGE(current!AD$6:AD$17)*100</f>
        <v>141.49119779081809</v>
      </c>
      <c r="AE56" s="23">
        <f>current!AE56/AVERAGE(current!AE$6:AE$17)*100</f>
        <v>110.91008960142814</v>
      </c>
      <c r="AF56" s="23">
        <f>current!AF56/AVERAGE(current!AF$6:AF$17)*100</f>
        <v>118.93776824034335</v>
      </c>
      <c r="AG56" s="23">
        <f>current!AG56/AVERAGE(current!AG$6:AG$17)*100</f>
        <v>123.36968327757745</v>
      </c>
      <c r="AH56" s="33">
        <f>current!AH56</f>
        <v>0</v>
      </c>
      <c r="AI56" s="33">
        <f>current!AI56</f>
        <v>48.5</v>
      </c>
      <c r="AJ56" s="33">
        <f>current!AJ56</f>
        <v>0</v>
      </c>
      <c r="AK56" s="33">
        <f>current!AK56</f>
        <v>80.5</v>
      </c>
      <c r="AL56" s="33">
        <f>current!AL56</f>
        <v>57.2</v>
      </c>
      <c r="AM56" s="33">
        <f>current!AM56</f>
        <v>54.3</v>
      </c>
      <c r="AN56" s="33">
        <f>current!AN56</f>
        <v>25.4</v>
      </c>
      <c r="AO56" s="33">
        <f>current!AO56</f>
        <v>0</v>
      </c>
      <c r="AP56" s="33">
        <f>current!AP56</f>
        <v>0</v>
      </c>
      <c r="AQ56" s="33">
        <f>current!AQ56</f>
        <v>0</v>
      </c>
      <c r="AR56" s="33">
        <f>current!AR56</f>
        <v>0</v>
      </c>
      <c r="AS56" s="33">
        <f>current!AS56</f>
        <v>56.3</v>
      </c>
      <c r="AT56" s="33">
        <f>current!AT56</f>
        <v>0</v>
      </c>
      <c r="AU56" s="17">
        <f>current!AU56</f>
        <v>52.97</v>
      </c>
      <c r="AV56" s="17">
        <f>current!AV56</f>
        <v>76.62</v>
      </c>
      <c r="AW56" s="23">
        <f>current!AW56/AVERAGE(current!AW$6:AW$17)*100</f>
        <v>108.7248322147651</v>
      </c>
      <c r="AX56" s="33">
        <f>current!AX56</f>
        <v>103.50965218016512</v>
      </c>
      <c r="AY56" s="23">
        <f>current!AY56/AVERAGE(current!AY$6:AY$17)*100</f>
        <v>102.77099742210476</v>
      </c>
      <c r="AZ56" s="23">
        <f>current!AZ56/AVERAGE(current!AZ$6:AZ$17)*100</f>
        <v>94.598397348790627</v>
      </c>
      <c r="BA56" s="23">
        <f>current!BA56/AVERAGE(current!BA$6:BA$17)*100</f>
        <v>101.5860162425621</v>
      </c>
      <c r="BB56" s="23">
        <f>current!BB56/AVERAGE(current!BB$6:BB$17)*100</f>
        <v>103.06391401575519</v>
      </c>
      <c r="BC56" s="23">
        <f>current!BC56/AVERAGE(current!BC$6:BC$17)*100</f>
        <v>103.90424189391214</v>
      </c>
      <c r="BD56" s="33">
        <v>0</v>
      </c>
    </row>
    <row r="57" spans="1:56" x14ac:dyDescent="0.25">
      <c r="A57" s="1">
        <v>36617</v>
      </c>
      <c r="B57" s="17">
        <f>B58</f>
        <v>110.25</v>
      </c>
      <c r="C57" s="23">
        <f>agric!G54/AVERAGE(agric!G$3:G$14)*100</f>
        <v>142.27072994407905</v>
      </c>
      <c r="D57" s="23">
        <f>agric!H54/AVERAGE(agric!H$3:H$14)*100</f>
        <v>74.044842575662599</v>
      </c>
      <c r="E57" s="23">
        <f>current!E57</f>
        <v>0</v>
      </c>
      <c r="F57" s="23">
        <f>current!F57</f>
        <v>0</v>
      </c>
      <c r="G57" s="23">
        <f>current!G57</f>
        <v>0</v>
      </c>
      <c r="H57" s="23">
        <f>current!H57</f>
        <v>0</v>
      </c>
      <c r="I57" s="23">
        <f>current!I57</f>
        <v>0</v>
      </c>
      <c r="J57" s="23">
        <f>current!J57</f>
        <v>0</v>
      </c>
      <c r="K57" s="23">
        <f>current!K57</f>
        <v>0</v>
      </c>
      <c r="L57" s="23">
        <f>current!L57</f>
        <v>0</v>
      </c>
      <c r="M57" s="23">
        <f>current!M57</f>
        <v>0</v>
      </c>
      <c r="N57" s="23">
        <f>current!N57</f>
        <v>0</v>
      </c>
      <c r="O57" s="23">
        <f>current!O57</f>
        <v>0</v>
      </c>
      <c r="P57" s="23">
        <f>current!P57</f>
        <v>0</v>
      </c>
      <c r="Q57" s="23">
        <f>current!Q57</f>
        <v>0</v>
      </c>
      <c r="R57" s="23">
        <f>current!R57</f>
        <v>0</v>
      </c>
      <c r="S57" s="23">
        <f>current!S57</f>
        <v>0</v>
      </c>
      <c r="T57" s="23">
        <f>current!T57</f>
        <v>0</v>
      </c>
      <c r="U57" s="23">
        <f>current!U57</f>
        <v>0</v>
      </c>
      <c r="V57" s="23">
        <f>current!V57</f>
        <v>0</v>
      </c>
      <c r="W57" s="23">
        <f>current!W57</f>
        <v>0</v>
      </c>
      <c r="X57" s="23">
        <f>current!X57</f>
        <v>0</v>
      </c>
      <c r="Y57" s="23">
        <f>current!Y57</f>
        <v>0</v>
      </c>
      <c r="Z57" s="23">
        <f>current!Z57</f>
        <v>0</v>
      </c>
      <c r="AA57" s="23">
        <f>current!AA57</f>
        <v>0</v>
      </c>
      <c r="AB57" s="23">
        <f>current!AB57</f>
        <v>0</v>
      </c>
      <c r="AC57" s="23">
        <f>current!AC57</f>
        <v>0</v>
      </c>
      <c r="AD57" s="23">
        <f>current!AD57/AVERAGE(current!AD$6:AD$17)*100</f>
        <v>140.31756989989645</v>
      </c>
      <c r="AE57" s="23">
        <f>current!AE57/AVERAGE(current!AE$6:AE$17)*100</f>
        <v>112.69181914930139</v>
      </c>
      <c r="AF57" s="23">
        <f>current!AF57/AVERAGE(current!AF$6:AF$17)*100</f>
        <v>116.78111587982833</v>
      </c>
      <c r="AG57" s="23">
        <f>current!AG57/AVERAGE(current!AG$6:AG$17)*100</f>
        <v>120.98883433983578</v>
      </c>
      <c r="AH57" s="33">
        <f>current!AH57</f>
        <v>0</v>
      </c>
      <c r="AI57" s="33">
        <f>current!AI57</f>
        <v>48.5</v>
      </c>
      <c r="AJ57" s="33">
        <f>current!AJ57</f>
        <v>0</v>
      </c>
      <c r="AK57" s="33">
        <f>current!AK57</f>
        <v>80.099999999999994</v>
      </c>
      <c r="AL57" s="33">
        <f>current!AL57</f>
        <v>58.3</v>
      </c>
      <c r="AM57" s="33">
        <f>current!AM57</f>
        <v>59.6</v>
      </c>
      <c r="AN57" s="33">
        <f>current!AN57</f>
        <v>24.3</v>
      </c>
      <c r="AO57" s="33">
        <f>current!AO57</f>
        <v>0</v>
      </c>
      <c r="AP57" s="33">
        <f>current!AP57</f>
        <v>0</v>
      </c>
      <c r="AQ57" s="33">
        <f>current!AQ57</f>
        <v>0</v>
      </c>
      <c r="AR57" s="33">
        <f>current!AR57</f>
        <v>0</v>
      </c>
      <c r="AS57" s="33">
        <f>current!AS57</f>
        <v>52.9</v>
      </c>
      <c r="AT57" s="33">
        <f>current!AT57</f>
        <v>0</v>
      </c>
      <c r="AU57" s="17">
        <f>current!AU57</f>
        <v>49.91</v>
      </c>
      <c r="AV57" s="17">
        <f>current!AV57</f>
        <v>68.430000000000007</v>
      </c>
      <c r="AW57" s="23">
        <f>current!AW57/AVERAGE(current!AW$6:AW$17)*100</f>
        <v>114.66922339405561</v>
      </c>
      <c r="AX57" s="33">
        <f>current!AX57</f>
        <v>99.76241401034774</v>
      </c>
      <c r="AY57" s="23">
        <f>current!AY57/AVERAGE(current!AY$6:AY$17)*100</f>
        <v>103.53387236576756</v>
      </c>
      <c r="AZ57" s="23">
        <f>current!AZ57/AVERAGE(current!AZ$6:AZ$17)*100</f>
        <v>95.076708316898092</v>
      </c>
      <c r="BA57" s="23">
        <f>current!BA57/AVERAGE(current!BA$6:BA$17)*100</f>
        <v>101.82427216764181</v>
      </c>
      <c r="BB57" s="23">
        <f>current!BB57/AVERAGE(current!BB$6:BB$17)*100</f>
        <v>103.50282840568627</v>
      </c>
      <c r="BC57" s="23">
        <f>current!BC57/AVERAGE(current!BC$6:BC$17)*100</f>
        <v>104.60349221341197</v>
      </c>
      <c r="BD57" s="33">
        <v>0</v>
      </c>
    </row>
    <row r="58" spans="1:56" x14ac:dyDescent="0.25">
      <c r="A58" s="1">
        <v>36647</v>
      </c>
      <c r="B58" s="17">
        <f>B59</f>
        <v>110.25</v>
      </c>
      <c r="C58" s="23">
        <f>agric!G55/AVERAGE(agric!G$3:G$14)*100</f>
        <v>147.81743898267499</v>
      </c>
      <c r="D58" s="23">
        <f>agric!H55/AVERAGE(agric!H$3:H$14)*100</f>
        <v>65.102869370127962</v>
      </c>
      <c r="E58" s="23">
        <f>current!E58</f>
        <v>0</v>
      </c>
      <c r="F58" s="23">
        <f>current!F58</f>
        <v>0</v>
      </c>
      <c r="G58" s="23">
        <f>current!G58</f>
        <v>0</v>
      </c>
      <c r="H58" s="23">
        <f>current!H58</f>
        <v>0</v>
      </c>
      <c r="I58" s="23">
        <f>current!I58</f>
        <v>0</v>
      </c>
      <c r="J58" s="23">
        <f>current!J58</f>
        <v>0</v>
      </c>
      <c r="K58" s="23">
        <f>current!K58</f>
        <v>0</v>
      </c>
      <c r="L58" s="23">
        <f>current!L58</f>
        <v>0</v>
      </c>
      <c r="M58" s="23">
        <f>current!M58</f>
        <v>0</v>
      </c>
      <c r="N58" s="23">
        <f>current!N58</f>
        <v>0</v>
      </c>
      <c r="O58" s="23">
        <f>current!O58</f>
        <v>0</v>
      </c>
      <c r="P58" s="23">
        <f>current!P58</f>
        <v>0</v>
      </c>
      <c r="Q58" s="23">
        <f>current!Q58</f>
        <v>0</v>
      </c>
      <c r="R58" s="23">
        <f>current!R58</f>
        <v>0</v>
      </c>
      <c r="S58" s="23">
        <f>current!S58</f>
        <v>0</v>
      </c>
      <c r="T58" s="23">
        <f>current!T58</f>
        <v>0</v>
      </c>
      <c r="U58" s="23">
        <f>current!U58</f>
        <v>0</v>
      </c>
      <c r="V58" s="23">
        <f>current!V58</f>
        <v>0</v>
      </c>
      <c r="W58" s="23">
        <f>current!W58</f>
        <v>0</v>
      </c>
      <c r="X58" s="23">
        <f>current!X58</f>
        <v>0</v>
      </c>
      <c r="Y58" s="23">
        <f>current!Y58</f>
        <v>0</v>
      </c>
      <c r="Z58" s="23">
        <f>current!Z58</f>
        <v>0</v>
      </c>
      <c r="AA58" s="23">
        <f>current!AA58</f>
        <v>0</v>
      </c>
      <c r="AB58" s="23">
        <f>current!AB58</f>
        <v>0</v>
      </c>
      <c r="AC58" s="23">
        <f>current!AC58</f>
        <v>0</v>
      </c>
      <c r="AD58" s="23">
        <f>current!AD58/AVERAGE(current!AD$6:AD$17)*100</f>
        <v>135.69209527096996</v>
      </c>
      <c r="AE58" s="23">
        <f>current!AE58/AVERAGE(current!AE$6:AE$17)*100</f>
        <v>112.07387826564592</v>
      </c>
      <c r="AF58" s="23">
        <f>current!AF58/AVERAGE(current!AF$6:AF$17)*100</f>
        <v>119.90343347639485</v>
      </c>
      <c r="AG58" s="23">
        <f>current!AG58/AVERAGE(current!AG$6:AG$17)*100</f>
        <v>120.08515445105792</v>
      </c>
      <c r="AH58" s="33">
        <f>current!AH58</f>
        <v>0</v>
      </c>
      <c r="AI58" s="33">
        <f>current!AI58</f>
        <v>50.5</v>
      </c>
      <c r="AJ58" s="33">
        <f>current!AJ58</f>
        <v>0</v>
      </c>
      <c r="AK58" s="33">
        <f>current!AK58</f>
        <v>79.5</v>
      </c>
      <c r="AL58" s="33">
        <f>current!AL58</f>
        <v>55.8</v>
      </c>
      <c r="AM58" s="33">
        <f>current!AM58</f>
        <v>73.599999999999994</v>
      </c>
      <c r="AN58" s="33">
        <f>current!AN58</f>
        <v>29.4</v>
      </c>
      <c r="AO58" s="33">
        <f>current!AO58</f>
        <v>0</v>
      </c>
      <c r="AP58" s="33">
        <f>current!AP58</f>
        <v>0</v>
      </c>
      <c r="AQ58" s="33">
        <f>current!AQ58</f>
        <v>0</v>
      </c>
      <c r="AR58" s="33">
        <f>current!AR58</f>
        <v>0</v>
      </c>
      <c r="AS58" s="33">
        <f>current!AS58</f>
        <v>59.1</v>
      </c>
      <c r="AT58" s="33">
        <f>current!AT58</f>
        <v>0</v>
      </c>
      <c r="AU58" s="17">
        <f>current!AU58</f>
        <v>59.42</v>
      </c>
      <c r="AV58" s="17">
        <f>current!AV58</f>
        <v>81.58</v>
      </c>
      <c r="AW58" s="23">
        <f>current!AW58/AVERAGE(current!AW$6:AW$17)*100</f>
        <v>113.51869606903165</v>
      </c>
      <c r="AX58" s="33">
        <f>current!AX58</f>
        <v>101.13077857184936</v>
      </c>
      <c r="AY58" s="23">
        <f>current!AY58/AVERAGE(current!AY$6:AY$17)*100</f>
        <v>104.11815070986216</v>
      </c>
      <c r="AZ58" s="23">
        <f>current!AZ58/AVERAGE(current!AZ$6:AZ$17)*100</f>
        <v>94.692945464070249</v>
      </c>
      <c r="BA58" s="23">
        <f>current!BA58/AVERAGE(current!BA$6:BA$17)*100</f>
        <v>101.89776146115412</v>
      </c>
      <c r="BB58" s="23">
        <f>current!BB58/AVERAGE(current!BB$6:BB$17)*100</f>
        <v>103.64447319553575</v>
      </c>
      <c r="BC58" s="23">
        <f>current!BC58/AVERAGE(current!BC$6:BC$17)*100</f>
        <v>105.10249881191712</v>
      </c>
      <c r="BD58" s="33">
        <v>0</v>
      </c>
    </row>
    <row r="59" spans="1:56" x14ac:dyDescent="0.25">
      <c r="A59" s="1">
        <v>36678</v>
      </c>
      <c r="B59" s="2">
        <f>VLOOKUP(A59,T!$B$8:$C$95,2,FALSE)</f>
        <v>110.25</v>
      </c>
      <c r="C59" s="23">
        <f>agric!G56/AVERAGE(agric!G$3:G$14)*100</f>
        <v>146.99951875024308</v>
      </c>
      <c r="D59" s="23">
        <f>agric!H56/AVERAGE(agric!H$3:H$14)*100</f>
        <v>93.000179463352012</v>
      </c>
      <c r="E59" s="23">
        <f>current!E59</f>
        <v>0</v>
      </c>
      <c r="F59" s="23">
        <f>current!F59</f>
        <v>0</v>
      </c>
      <c r="G59" s="23">
        <f>current!G59</f>
        <v>0</v>
      </c>
      <c r="H59" s="23">
        <f>current!H59</f>
        <v>0</v>
      </c>
      <c r="I59" s="23">
        <f>current!I59</f>
        <v>0</v>
      </c>
      <c r="J59" s="23">
        <f>current!J59</f>
        <v>0</v>
      </c>
      <c r="K59" s="23">
        <f>current!K59</f>
        <v>0</v>
      </c>
      <c r="L59" s="23">
        <f>current!L59</f>
        <v>0</v>
      </c>
      <c r="M59" s="23">
        <f>current!M59</f>
        <v>0</v>
      </c>
      <c r="N59" s="23">
        <f>current!N59</f>
        <v>0</v>
      </c>
      <c r="O59" s="23">
        <f>current!O59</f>
        <v>0</v>
      </c>
      <c r="P59" s="23">
        <f>current!P59</f>
        <v>0</v>
      </c>
      <c r="Q59" s="23">
        <f>current!Q59</f>
        <v>0</v>
      </c>
      <c r="R59" s="23">
        <f>current!R59</f>
        <v>0</v>
      </c>
      <c r="S59" s="23">
        <f>current!S59</f>
        <v>0</v>
      </c>
      <c r="T59" s="23">
        <f>current!T59</f>
        <v>0</v>
      </c>
      <c r="U59" s="23">
        <f>current!U59</f>
        <v>0</v>
      </c>
      <c r="V59" s="23">
        <f>current!V59</f>
        <v>0</v>
      </c>
      <c r="W59" s="23">
        <f>current!W59</f>
        <v>0</v>
      </c>
      <c r="X59" s="23">
        <f>current!X59</f>
        <v>0</v>
      </c>
      <c r="Y59" s="23">
        <f>current!Y59</f>
        <v>0</v>
      </c>
      <c r="Z59" s="23">
        <f>current!Z59</f>
        <v>0</v>
      </c>
      <c r="AA59" s="23">
        <f>current!AA59</f>
        <v>0</v>
      </c>
      <c r="AB59" s="23">
        <f>current!AB59</f>
        <v>0</v>
      </c>
      <c r="AC59" s="23">
        <f>current!AC59</f>
        <v>0</v>
      </c>
      <c r="AD59" s="23">
        <f>current!AD59/AVERAGE(current!AD$6:AD$17)*100</f>
        <v>128.96099413186056</v>
      </c>
      <c r="AE59" s="23">
        <f>current!AE59/AVERAGE(current!AE$6:AE$17)*100</f>
        <v>115.51374918466135</v>
      </c>
      <c r="AF59" s="23">
        <f>current!AF59/AVERAGE(current!AF$6:AF$17)*100</f>
        <v>120.90128755364809</v>
      </c>
      <c r="AG59" s="23">
        <f>current!AG59/AVERAGE(current!AG$6:AG$17)*100</f>
        <v>117.07868097493157</v>
      </c>
      <c r="AH59" s="33">
        <f>current!AH59</f>
        <v>0</v>
      </c>
      <c r="AI59" s="33">
        <f>current!AI59</f>
        <v>48.1</v>
      </c>
      <c r="AJ59" s="33">
        <f>current!AJ59</f>
        <v>0</v>
      </c>
      <c r="AK59" s="33">
        <f>current!AK59</f>
        <v>79.3</v>
      </c>
      <c r="AL59" s="33">
        <f>current!AL59</f>
        <v>55.8</v>
      </c>
      <c r="AM59" s="33">
        <f>current!AM59</f>
        <v>68.900000000000006</v>
      </c>
      <c r="AN59" s="33">
        <f>current!AN59</f>
        <v>25.7</v>
      </c>
      <c r="AO59" s="33">
        <f>current!AO59</f>
        <v>0</v>
      </c>
      <c r="AP59" s="33">
        <f>current!AP59</f>
        <v>0</v>
      </c>
      <c r="AQ59" s="33">
        <f>current!AQ59</f>
        <v>0</v>
      </c>
      <c r="AR59" s="33">
        <f>current!AR59</f>
        <v>0</v>
      </c>
      <c r="AS59" s="33">
        <f>current!AS59</f>
        <v>54.1</v>
      </c>
      <c r="AT59" s="33">
        <f>current!AT59</f>
        <v>0</v>
      </c>
      <c r="AU59" s="17">
        <f>current!AU59</f>
        <v>57.43</v>
      </c>
      <c r="AV59" s="17">
        <f>current!AV59</f>
        <v>78.52</v>
      </c>
      <c r="AW59" s="23">
        <f>current!AW59/AVERAGE(current!AW$6:AW$17)*100</f>
        <v>123.48993288590604</v>
      </c>
      <c r="AX59" s="33">
        <f>current!AX59</f>
        <v>100.49038277368743</v>
      </c>
      <c r="AY59" s="23">
        <f>current!AY59/AVERAGE(current!AY$6:AY$17)*100</f>
        <v>104.79936300546153</v>
      </c>
      <c r="AZ59" s="23">
        <f>current!AZ59/AVERAGE(current!AZ$6:AZ$17)*100</f>
        <v>94.729041602346683</v>
      </c>
      <c r="BA59" s="23">
        <f>current!BA59/AVERAGE(current!BA$6:BA$17)*100</f>
        <v>102.12677279666124</v>
      </c>
      <c r="BB59" s="23">
        <f>current!BB59/AVERAGE(current!BB$6:BB$17)*100</f>
        <v>103.94805322148454</v>
      </c>
      <c r="BC59" s="23">
        <f>current!BC59/AVERAGE(current!BC$6:BC$17)*100</f>
        <v>105.07751548514517</v>
      </c>
      <c r="BD59" s="23">
        <f>current!BD59/AVERAGE(current!BD$66:BD$77)*100</f>
        <v>78.637054696615365</v>
      </c>
    </row>
    <row r="60" spans="1:56" x14ac:dyDescent="0.25">
      <c r="A60" s="1">
        <v>36708</v>
      </c>
      <c r="B60" s="17">
        <f>B61</f>
        <v>114.19</v>
      </c>
      <c r="C60" s="23">
        <f>agric!G57/AVERAGE(agric!G$3:G$14)*100</f>
        <v>188.3348317735998</v>
      </c>
      <c r="D60" s="23">
        <f>agric!H57/AVERAGE(agric!H$3:H$14)*100</f>
        <v>239.48620441744089</v>
      </c>
      <c r="E60" s="23">
        <f>current!E60</f>
        <v>0</v>
      </c>
      <c r="F60" s="23">
        <f>current!F60</f>
        <v>0</v>
      </c>
      <c r="G60" s="23">
        <f>current!G60</f>
        <v>0</v>
      </c>
      <c r="H60" s="23">
        <f>current!H60</f>
        <v>0</v>
      </c>
      <c r="I60" s="23">
        <f>current!I60</f>
        <v>0</v>
      </c>
      <c r="J60" s="23">
        <f>current!J60</f>
        <v>0</v>
      </c>
      <c r="K60" s="23">
        <f>current!K60</f>
        <v>0</v>
      </c>
      <c r="L60" s="23">
        <f>current!L60</f>
        <v>0</v>
      </c>
      <c r="M60" s="23">
        <f>current!M60</f>
        <v>0</v>
      </c>
      <c r="N60" s="23">
        <f>current!N60</f>
        <v>0</v>
      </c>
      <c r="O60" s="23">
        <f>current!O60</f>
        <v>0</v>
      </c>
      <c r="P60" s="23">
        <f>current!P60</f>
        <v>0</v>
      </c>
      <c r="Q60" s="23">
        <f>current!Q60</f>
        <v>0</v>
      </c>
      <c r="R60" s="23">
        <f>current!R60</f>
        <v>0</v>
      </c>
      <c r="S60" s="23">
        <f>current!S60</f>
        <v>0</v>
      </c>
      <c r="T60" s="23">
        <f>current!T60</f>
        <v>0</v>
      </c>
      <c r="U60" s="23">
        <f>current!U60</f>
        <v>0</v>
      </c>
      <c r="V60" s="23">
        <f>current!V60</f>
        <v>0</v>
      </c>
      <c r="W60" s="23">
        <f>current!W60</f>
        <v>0</v>
      </c>
      <c r="X60" s="23">
        <f>current!X60</f>
        <v>0</v>
      </c>
      <c r="Y60" s="23">
        <f>current!Y60</f>
        <v>0</v>
      </c>
      <c r="Z60" s="23">
        <f>current!Z60</f>
        <v>0</v>
      </c>
      <c r="AA60" s="23">
        <f>current!AA60</f>
        <v>0</v>
      </c>
      <c r="AB60" s="23">
        <f>current!AB60</f>
        <v>0</v>
      </c>
      <c r="AC60" s="23">
        <f>current!AC60</f>
        <v>0</v>
      </c>
      <c r="AD60" s="23">
        <f>current!AD60/AVERAGE(current!AD$6:AD$17)*100</f>
        <v>129.65136347946151</v>
      </c>
      <c r="AE60" s="23">
        <f>current!AE60/AVERAGE(current!AE$6:AE$17)*100</f>
        <v>113.79381372515363</v>
      </c>
      <c r="AF60" s="23">
        <f>current!AF60/AVERAGE(current!AF$6:AF$17)*100</f>
        <v>120.7403433476395</v>
      </c>
      <c r="AG60" s="23">
        <f>current!AG60/AVERAGE(current!AG$6:AG$17)*100</f>
        <v>116.97441021853412</v>
      </c>
      <c r="AH60" s="33">
        <f>current!AH60</f>
        <v>0</v>
      </c>
      <c r="AI60" s="33">
        <f>current!AI60</f>
        <v>49.8</v>
      </c>
      <c r="AJ60" s="33">
        <f>current!AJ60</f>
        <v>0</v>
      </c>
      <c r="AK60" s="33">
        <f>current!AK60</f>
        <v>79.900000000000006</v>
      </c>
      <c r="AL60" s="33">
        <f>current!AL60</f>
        <v>57.9</v>
      </c>
      <c r="AM60" s="33">
        <f>current!AM60</f>
        <v>67.3</v>
      </c>
      <c r="AN60" s="33">
        <f>current!AN60</f>
        <v>28.4</v>
      </c>
      <c r="AO60" s="33">
        <f>current!AO60</f>
        <v>0</v>
      </c>
      <c r="AP60" s="33">
        <f>current!AP60</f>
        <v>0</v>
      </c>
      <c r="AQ60" s="33">
        <f>current!AQ60</f>
        <v>0</v>
      </c>
      <c r="AR60" s="33">
        <f>current!AR60</f>
        <v>0</v>
      </c>
      <c r="AS60" s="33">
        <f>current!AS60</f>
        <v>59.4</v>
      </c>
      <c r="AT60" s="33">
        <f>current!AT60</f>
        <v>0</v>
      </c>
      <c r="AU60" s="17">
        <f>current!AU60</f>
        <v>58.14</v>
      </c>
      <c r="AV60" s="17">
        <f>current!AV60</f>
        <v>83.13</v>
      </c>
      <c r="AW60" s="23">
        <f>current!AW60/AVERAGE(current!AW$6:AW$17)*100</f>
        <v>111.02588686481305</v>
      </c>
      <c r="AX60" s="33">
        <f>current!AX60</f>
        <v>101.99069370603095</v>
      </c>
      <c r="AY60" s="23">
        <f>current!AY60/AVERAGE(current!AY$6:AY$17)*100</f>
        <v>105.55348067624696</v>
      </c>
      <c r="AZ60" s="23">
        <f>current!AZ60/AVERAGE(current!AZ$6:AZ$17)*100</f>
        <v>95.172221966740665</v>
      </c>
      <c r="BA60" s="23">
        <f>current!BA60/AVERAGE(current!BA$6:BA$17)*100</f>
        <v>102.356069779599</v>
      </c>
      <c r="BB60" s="23">
        <f>current!BB60/AVERAGE(current!BB$6:BB$17)*100</f>
        <v>104.32434877011822</v>
      </c>
      <c r="BC60" s="23">
        <f>current!BC60/AVERAGE(current!BC$6:BC$17)*100</f>
        <v>104.76244273770436</v>
      </c>
      <c r="BD60" s="23">
        <f>current!BD60/AVERAGE(current!BD$66:BD$77)*100</f>
        <v>79.068909956915505</v>
      </c>
    </row>
    <row r="61" spans="1:56" x14ac:dyDescent="0.25">
      <c r="A61" s="1">
        <v>36739</v>
      </c>
      <c r="B61" s="17">
        <f>B62</f>
        <v>114.19</v>
      </c>
      <c r="C61" s="23">
        <f>agric!G58/AVERAGE(agric!G$3:G$14)*100</f>
        <v>129.35080436413043</v>
      </c>
      <c r="D61" s="23">
        <f>agric!H58/AVERAGE(agric!H$3:H$14)*100</f>
        <v>234.51389436022708</v>
      </c>
      <c r="E61" s="23">
        <f>current!E61</f>
        <v>0</v>
      </c>
      <c r="F61" s="23">
        <f>current!F61</f>
        <v>0</v>
      </c>
      <c r="G61" s="23">
        <f>current!G61</f>
        <v>0</v>
      </c>
      <c r="H61" s="23">
        <f>current!H61</f>
        <v>0</v>
      </c>
      <c r="I61" s="23">
        <f>current!I61</f>
        <v>0</v>
      </c>
      <c r="J61" s="23">
        <f>current!J61</f>
        <v>0</v>
      </c>
      <c r="K61" s="23">
        <f>current!K61</f>
        <v>0</v>
      </c>
      <c r="L61" s="23">
        <f>current!L61</f>
        <v>0</v>
      </c>
      <c r="M61" s="23">
        <f>current!M61</f>
        <v>0</v>
      </c>
      <c r="N61" s="23">
        <f>current!N61</f>
        <v>0</v>
      </c>
      <c r="O61" s="23">
        <f>current!O61</f>
        <v>0</v>
      </c>
      <c r="P61" s="23">
        <f>current!P61</f>
        <v>0</v>
      </c>
      <c r="Q61" s="23">
        <f>current!Q61</f>
        <v>0</v>
      </c>
      <c r="R61" s="23">
        <f>current!R61</f>
        <v>0</v>
      </c>
      <c r="S61" s="23">
        <f>current!S61</f>
        <v>0</v>
      </c>
      <c r="T61" s="23">
        <f>current!T61</f>
        <v>0</v>
      </c>
      <c r="U61" s="23">
        <f>current!U61</f>
        <v>0</v>
      </c>
      <c r="V61" s="23">
        <f>current!V61</f>
        <v>0</v>
      </c>
      <c r="W61" s="23">
        <f>current!W61</f>
        <v>0</v>
      </c>
      <c r="X61" s="23">
        <f>current!X61</f>
        <v>0</v>
      </c>
      <c r="Y61" s="23">
        <f>current!Y61</f>
        <v>0</v>
      </c>
      <c r="Z61" s="23">
        <f>current!Z61</f>
        <v>0</v>
      </c>
      <c r="AA61" s="23">
        <f>current!AA61</f>
        <v>0</v>
      </c>
      <c r="AB61" s="23">
        <f>current!AB61</f>
        <v>0</v>
      </c>
      <c r="AC61" s="23">
        <f>current!AC61</f>
        <v>0</v>
      </c>
      <c r="AD61" s="23">
        <f>current!AD61/AVERAGE(current!AD$6:AD$17)*100</f>
        <v>125.9924059371764</v>
      </c>
      <c r="AE61" s="23">
        <f>current!AE61/AVERAGE(current!AE$6:AE$17)*100</f>
        <v>116.08019499467885</v>
      </c>
      <c r="AF61" s="23">
        <f>current!AF61/AVERAGE(current!AF$6:AF$17)*100</f>
        <v>121.99570815450645</v>
      </c>
      <c r="AG61" s="23">
        <f>current!AG61/AVERAGE(current!AG$6:AG$17)*100</f>
        <v>117.4610070817222</v>
      </c>
      <c r="AH61" s="33">
        <f>current!AH61</f>
        <v>0</v>
      </c>
      <c r="AI61" s="33">
        <f>current!AI61</f>
        <v>49.7</v>
      </c>
      <c r="AJ61" s="33">
        <f>current!AJ61</f>
        <v>0</v>
      </c>
      <c r="AK61" s="33">
        <f>current!AK61</f>
        <v>76.2</v>
      </c>
      <c r="AL61" s="33">
        <f>current!AL61</f>
        <v>57.1</v>
      </c>
      <c r="AM61" s="33">
        <f>current!AM61</f>
        <v>63.1</v>
      </c>
      <c r="AN61" s="33">
        <f>current!AN61</f>
        <v>29.3</v>
      </c>
      <c r="AO61" s="33">
        <f>current!AO61</f>
        <v>0</v>
      </c>
      <c r="AP61" s="33">
        <f>current!AP61</f>
        <v>0</v>
      </c>
      <c r="AQ61" s="33">
        <f>current!AQ61</f>
        <v>0</v>
      </c>
      <c r="AR61" s="33">
        <f>current!AR61</f>
        <v>0</v>
      </c>
      <c r="AS61" s="33">
        <f>current!AS61</f>
        <v>63.9</v>
      </c>
      <c r="AT61" s="33">
        <f>current!AT61</f>
        <v>0</v>
      </c>
      <c r="AU61" s="17">
        <f>current!AU61</f>
        <v>63.22</v>
      </c>
      <c r="AV61" s="17">
        <f>current!AV61</f>
        <v>94.33</v>
      </c>
      <c r="AW61" s="23">
        <f>current!AW61/AVERAGE(current!AW$6:AW$17)*100</f>
        <v>123.87344199424737</v>
      </c>
      <c r="AX61" s="33">
        <f>current!AX61</f>
        <v>106.43473935385146</v>
      </c>
      <c r="AY61" s="23">
        <f>current!AY61/AVERAGE(current!AY$6:AY$17)*100</f>
        <v>105.99376011953029</v>
      </c>
      <c r="AZ61" s="23">
        <f>current!AZ61/AVERAGE(current!AZ$6:AZ$17)*100</f>
        <v>95.427048819469974</v>
      </c>
      <c r="BA61" s="23">
        <f>current!BA61/AVERAGE(current!BA$6:BA$17)*100</f>
        <v>102.69845717711135</v>
      </c>
      <c r="BB61" s="23">
        <f>current!BB61/AVERAGE(current!BB$6:BB$17)*100</f>
        <v>104.4491981188135</v>
      </c>
      <c r="BC61" s="23">
        <f>current!BC61/AVERAGE(current!BC$6:BC$17)*100</f>
        <v>105.845964905968</v>
      </c>
      <c r="BD61" s="23">
        <f>current!BD61/AVERAGE(current!BD$66:BD$77)*100</f>
        <v>80.5538859397019</v>
      </c>
    </row>
    <row r="62" spans="1:56" x14ac:dyDescent="0.25">
      <c r="A62" s="1">
        <v>36770</v>
      </c>
      <c r="B62" s="2">
        <f>VLOOKUP(A62,T!$B$8:$C$95,2,FALSE)</f>
        <v>114.19</v>
      </c>
      <c r="C62" s="23">
        <f>agric!G59/AVERAGE(agric!G$3:G$14)*100</f>
        <v>48.430911537851749</v>
      </c>
      <c r="D62" s="23">
        <f>agric!H59/AVERAGE(agric!H$3:H$14)*100</f>
        <v>149.33850896398835</v>
      </c>
      <c r="E62" s="23">
        <f>current!E62</f>
        <v>0</v>
      </c>
      <c r="F62" s="23">
        <f>current!F62</f>
        <v>0</v>
      </c>
      <c r="G62" s="23">
        <f>current!G62</f>
        <v>0</v>
      </c>
      <c r="H62" s="23">
        <f>current!H62</f>
        <v>0</v>
      </c>
      <c r="I62" s="23">
        <f>current!I62</f>
        <v>0</v>
      </c>
      <c r="J62" s="23">
        <f>current!J62</f>
        <v>0</v>
      </c>
      <c r="K62" s="23">
        <f>current!K62</f>
        <v>0</v>
      </c>
      <c r="L62" s="23">
        <f>current!L62</f>
        <v>0</v>
      </c>
      <c r="M62" s="23">
        <f>current!M62</f>
        <v>0</v>
      </c>
      <c r="N62" s="23">
        <f>current!N62</f>
        <v>0</v>
      </c>
      <c r="O62" s="23">
        <f>current!O62</f>
        <v>0</v>
      </c>
      <c r="P62" s="23">
        <f>current!P62</f>
        <v>0</v>
      </c>
      <c r="Q62" s="23">
        <f>current!Q62</f>
        <v>0</v>
      </c>
      <c r="R62" s="23">
        <f>current!R62</f>
        <v>0</v>
      </c>
      <c r="S62" s="23">
        <f>current!S62</f>
        <v>0</v>
      </c>
      <c r="T62" s="23">
        <f>current!T62</f>
        <v>0</v>
      </c>
      <c r="U62" s="23">
        <f>current!U62</f>
        <v>0</v>
      </c>
      <c r="V62" s="23">
        <f>current!V62</f>
        <v>0</v>
      </c>
      <c r="W62" s="23">
        <f>current!W62</f>
        <v>0</v>
      </c>
      <c r="X62" s="23">
        <f>current!X62</f>
        <v>0</v>
      </c>
      <c r="Y62" s="23">
        <f>current!Y62</f>
        <v>0</v>
      </c>
      <c r="Z62" s="23">
        <f>current!Z62</f>
        <v>0</v>
      </c>
      <c r="AA62" s="23">
        <f>current!AA62</f>
        <v>0</v>
      </c>
      <c r="AB62" s="23">
        <f>current!AB62</f>
        <v>0</v>
      </c>
      <c r="AC62" s="23">
        <f>current!AC62</f>
        <v>0</v>
      </c>
      <c r="AD62" s="23">
        <f>current!AD62/AVERAGE(current!AD$6:AD$17)*100</f>
        <v>134.13876423886779</v>
      </c>
      <c r="AE62" s="23">
        <f>current!AE62/AVERAGE(current!AE$6:AE$17)*100</f>
        <v>114.25726938789522</v>
      </c>
      <c r="AF62" s="23">
        <f>current!AF62/AVERAGE(current!AF$6:AF$17)*100</f>
        <v>122.70386266094422</v>
      </c>
      <c r="AG62" s="23">
        <f>current!AG62/AVERAGE(current!AG$6:AG$17)*100</f>
        <v>121.38853890602599</v>
      </c>
      <c r="AH62" s="33">
        <f>current!AH62</f>
        <v>0</v>
      </c>
      <c r="AI62" s="33">
        <f>current!AI62</f>
        <v>48.4</v>
      </c>
      <c r="AJ62" s="33">
        <f>current!AJ62</f>
        <v>0</v>
      </c>
      <c r="AK62" s="33">
        <f>current!AK62</f>
        <v>75.3</v>
      </c>
      <c r="AL62" s="33">
        <f>current!AL62</f>
        <v>57.4</v>
      </c>
      <c r="AM62" s="33">
        <f>current!AM62</f>
        <v>57.1</v>
      </c>
      <c r="AN62" s="33">
        <f>current!AN62</f>
        <v>27.2</v>
      </c>
      <c r="AO62" s="33">
        <f>current!AO62</f>
        <v>0</v>
      </c>
      <c r="AP62" s="33">
        <f>current!AP62</f>
        <v>0</v>
      </c>
      <c r="AQ62" s="33">
        <f>current!AQ62</f>
        <v>0</v>
      </c>
      <c r="AR62" s="33">
        <f>current!AR62</f>
        <v>0</v>
      </c>
      <c r="AS62" s="33">
        <f>current!AS62</f>
        <v>56.2</v>
      </c>
      <c r="AT62" s="33">
        <f>current!AT62</f>
        <v>0</v>
      </c>
      <c r="AU62" s="17">
        <f>current!AU62</f>
        <v>54.7</v>
      </c>
      <c r="AV62" s="17">
        <f>current!AV62</f>
        <v>86.33</v>
      </c>
      <c r="AW62" s="23">
        <f>current!AW62/AVERAGE(current!AW$6:AW$17)*100</f>
        <v>120.99712368168744</v>
      </c>
      <c r="AX62" s="33">
        <f>current!AX62</f>
        <v>100.89786864734273</v>
      </c>
      <c r="AY62" s="23">
        <f>current!AY62/AVERAGE(current!AY$6:AY$17)*100</f>
        <v>106.65146151011406</v>
      </c>
      <c r="AZ62" s="23">
        <f>current!AZ62/AVERAGE(current!AZ$6:AZ$17)*100</f>
        <v>95.950665640146624</v>
      </c>
      <c r="BA62" s="23">
        <f>current!BA62/AVERAGE(current!BA$6:BA$17)*100</f>
        <v>103.04502541428995</v>
      </c>
      <c r="BB62" s="23">
        <f>current!BB62/AVERAGE(current!BB$6:BB$17)*100</f>
        <v>104.71909017897904</v>
      </c>
      <c r="BC62" s="23">
        <f>current!BC62/AVERAGE(current!BC$6:BC$17)*100</f>
        <v>106.34751697550273</v>
      </c>
      <c r="BD62" s="23">
        <f>current!BD62/AVERAGE(current!BD$66:BD$77)*100</f>
        <v>79.990201178889095</v>
      </c>
    </row>
    <row r="63" spans="1:56" x14ac:dyDescent="0.25">
      <c r="A63" s="1">
        <v>36800</v>
      </c>
      <c r="B63" s="17">
        <f>B64</f>
        <v>113.98</v>
      </c>
      <c r="C63" s="23">
        <f>agric!G60/AVERAGE(agric!G$3:G$14)*100</f>
        <v>16.311045722186382</v>
      </c>
      <c r="D63" s="23">
        <f>agric!H60/AVERAGE(agric!H$3:H$14)*100</f>
        <v>104.66986424119116</v>
      </c>
      <c r="E63" s="23">
        <f>current!E63</f>
        <v>0</v>
      </c>
      <c r="F63" s="23">
        <f>current!F63</f>
        <v>0</v>
      </c>
      <c r="G63" s="23">
        <f>current!G63</f>
        <v>0</v>
      </c>
      <c r="H63" s="23">
        <f>current!H63</f>
        <v>0</v>
      </c>
      <c r="I63" s="23">
        <f>current!I63</f>
        <v>0</v>
      </c>
      <c r="J63" s="23">
        <f>current!J63</f>
        <v>0</v>
      </c>
      <c r="K63" s="23">
        <f>current!K63</f>
        <v>0</v>
      </c>
      <c r="L63" s="23">
        <f>current!L63</f>
        <v>0</v>
      </c>
      <c r="M63" s="23">
        <f>current!M63</f>
        <v>0</v>
      </c>
      <c r="N63" s="23">
        <f>current!N63</f>
        <v>0</v>
      </c>
      <c r="O63" s="23">
        <f>current!O63</f>
        <v>0</v>
      </c>
      <c r="P63" s="23">
        <f>current!P63</f>
        <v>0</v>
      </c>
      <c r="Q63" s="23">
        <f>current!Q63</f>
        <v>0</v>
      </c>
      <c r="R63" s="23">
        <f>current!R63</f>
        <v>0</v>
      </c>
      <c r="S63" s="23">
        <f>current!S63</f>
        <v>0</v>
      </c>
      <c r="T63" s="23">
        <f>current!T63</f>
        <v>0</v>
      </c>
      <c r="U63" s="23">
        <f>current!U63</f>
        <v>0</v>
      </c>
      <c r="V63" s="23">
        <f>current!V63</f>
        <v>0</v>
      </c>
      <c r="W63" s="23">
        <f>current!W63</f>
        <v>0</v>
      </c>
      <c r="X63" s="23">
        <f>current!X63</f>
        <v>0</v>
      </c>
      <c r="Y63" s="23">
        <f>current!Y63</f>
        <v>0</v>
      </c>
      <c r="Z63" s="23">
        <f>current!Z63</f>
        <v>0</v>
      </c>
      <c r="AA63" s="23">
        <f>current!AA63</f>
        <v>0</v>
      </c>
      <c r="AB63" s="23">
        <f>current!AB63</f>
        <v>0</v>
      </c>
      <c r="AC63" s="23">
        <f>current!AC63</f>
        <v>0</v>
      </c>
      <c r="AD63" s="23">
        <f>current!AD63/AVERAGE(current!AD$6:AD$17)*100</f>
        <v>138.557128063514</v>
      </c>
      <c r="AE63" s="23">
        <f>current!AE63/AVERAGE(current!AE$6:AE$17)*100</f>
        <v>116.89381715815854</v>
      </c>
      <c r="AF63" s="23">
        <f>current!AF63/AVERAGE(current!AF$6:AF$17)*100</f>
        <v>123.0901287553648</v>
      </c>
      <c r="AG63" s="23">
        <f>current!AG63/AVERAGE(current!AG$6:AG$17)*100</f>
        <v>123.83890168136595</v>
      </c>
      <c r="AH63" s="33">
        <f>current!AH63</f>
        <v>0</v>
      </c>
      <c r="AI63" s="33">
        <f>current!AI63</f>
        <v>49.4</v>
      </c>
      <c r="AJ63" s="33">
        <f>current!AJ63</f>
        <v>0</v>
      </c>
      <c r="AK63" s="33">
        <f>current!AK63</f>
        <v>77.5</v>
      </c>
      <c r="AL63" s="33">
        <f>current!AL63</f>
        <v>56.8</v>
      </c>
      <c r="AM63" s="33">
        <f>current!AM63</f>
        <v>59.7</v>
      </c>
      <c r="AN63" s="33">
        <f>current!AN63</f>
        <v>28.7</v>
      </c>
      <c r="AO63" s="33">
        <f>current!AO63</f>
        <v>0</v>
      </c>
      <c r="AP63" s="33">
        <f>current!AP63</f>
        <v>0</v>
      </c>
      <c r="AQ63" s="33">
        <f>current!AQ63</f>
        <v>0</v>
      </c>
      <c r="AR63" s="33">
        <f>current!AR63</f>
        <v>0</v>
      </c>
      <c r="AS63" s="33">
        <f>current!AS63</f>
        <v>61.3</v>
      </c>
      <c r="AT63" s="33">
        <f>current!AT63</f>
        <v>0</v>
      </c>
      <c r="AU63" s="17">
        <f>current!AU63</f>
        <v>54.91</v>
      </c>
      <c r="AV63" s="17">
        <f>current!AV63</f>
        <v>86.17</v>
      </c>
      <c r="AW63" s="23">
        <f>current!AW63/AVERAGE(current!AW$6:AW$17)*100</f>
        <v>122.53116011505274</v>
      </c>
      <c r="AX63" s="33">
        <f>current!AX63</f>
        <v>105.90307827740348</v>
      </c>
      <c r="AY63" s="23">
        <f>current!AY63/AVERAGE(current!AY$6:AY$17)*100</f>
        <v>107.07319106503645</v>
      </c>
      <c r="AZ63" s="23">
        <f>current!AZ63/AVERAGE(current!AZ$6:AZ$17)*100</f>
        <v>96.30353138696006</v>
      </c>
      <c r="BA63" s="23">
        <f>current!BA63/AVERAGE(current!BA$6:BA$17)*100</f>
        <v>103.23295545568523</v>
      </c>
      <c r="BB63" s="23">
        <f>current!BB63/AVERAGE(current!BB$6:BB$17)*100</f>
        <v>104.80957197756693</v>
      </c>
      <c r="BC63" s="23">
        <f>current!BC63/AVERAGE(current!BC$6:BC$17)*100</f>
        <v>106.50382775206076</v>
      </c>
      <c r="BD63" s="23">
        <f>current!BD63/AVERAGE(current!BD$66:BD$77)*100</f>
        <v>87.548425874948862</v>
      </c>
    </row>
    <row r="64" spans="1:56" x14ac:dyDescent="0.25">
      <c r="A64" s="1">
        <v>36831</v>
      </c>
      <c r="B64" s="17">
        <f>B65</f>
        <v>113.98</v>
      </c>
      <c r="C64" s="23">
        <f>agric!G61/AVERAGE(agric!G$3:G$14)*100</f>
        <v>15.774153359316617</v>
      </c>
      <c r="D64" s="23">
        <f>agric!H61/AVERAGE(agric!H$3:H$14)*100</f>
        <v>108.64633602238203</v>
      </c>
      <c r="E64" s="23">
        <f>current!E64</f>
        <v>0</v>
      </c>
      <c r="F64" s="23">
        <f>current!F64</f>
        <v>0</v>
      </c>
      <c r="G64" s="23">
        <f>current!G64</f>
        <v>0</v>
      </c>
      <c r="H64" s="23">
        <f>current!H64</f>
        <v>0</v>
      </c>
      <c r="I64" s="23">
        <f>current!I64</f>
        <v>0</v>
      </c>
      <c r="J64" s="23">
        <f>current!J64</f>
        <v>0</v>
      </c>
      <c r="K64" s="23">
        <f>current!K64</f>
        <v>0</v>
      </c>
      <c r="L64" s="23">
        <f>current!L64</f>
        <v>0</v>
      </c>
      <c r="M64" s="23">
        <f>current!M64</f>
        <v>0</v>
      </c>
      <c r="N64" s="23">
        <f>current!N64</f>
        <v>0</v>
      </c>
      <c r="O64" s="23">
        <f>current!O64</f>
        <v>0</v>
      </c>
      <c r="P64" s="23">
        <f>current!P64</f>
        <v>0</v>
      </c>
      <c r="Q64" s="23">
        <f>current!Q64</f>
        <v>0</v>
      </c>
      <c r="R64" s="23">
        <f>current!R64</f>
        <v>0</v>
      </c>
      <c r="S64" s="23">
        <f>current!S64</f>
        <v>0</v>
      </c>
      <c r="T64" s="23">
        <f>current!T64</f>
        <v>0</v>
      </c>
      <c r="U64" s="23">
        <f>current!U64</f>
        <v>0</v>
      </c>
      <c r="V64" s="23">
        <f>current!V64</f>
        <v>0</v>
      </c>
      <c r="W64" s="23">
        <f>current!W64</f>
        <v>0</v>
      </c>
      <c r="X64" s="23">
        <f>current!X64</f>
        <v>0</v>
      </c>
      <c r="Y64" s="23">
        <f>current!Y64</f>
        <v>0</v>
      </c>
      <c r="Z64" s="23">
        <f>current!Z64</f>
        <v>0</v>
      </c>
      <c r="AA64" s="23">
        <f>current!AA64</f>
        <v>0</v>
      </c>
      <c r="AB64" s="23">
        <f>current!AB64</f>
        <v>0</v>
      </c>
      <c r="AC64" s="23">
        <f>current!AC64</f>
        <v>0</v>
      </c>
      <c r="AD64" s="23">
        <f>current!AD64/AVERAGE(current!AD$6:AD$17)*100</f>
        <v>144.63237832240247</v>
      </c>
      <c r="AE64" s="23">
        <f>current!AE64/AVERAGE(current!AE$6:AE$17)*100</f>
        <v>117.6353462185451</v>
      </c>
      <c r="AF64" s="23">
        <f>current!AF64/AVERAGE(current!AF$6:AF$17)*100</f>
        <v>125.98712446351932</v>
      </c>
      <c r="AG64" s="23">
        <f>current!AG64/AVERAGE(current!AG$6:AG$17)*100</f>
        <v>122.57027414519703</v>
      </c>
      <c r="AH64" s="33">
        <f>current!AH64</f>
        <v>0</v>
      </c>
      <c r="AI64" s="33">
        <f>current!AI64</f>
        <v>50.3</v>
      </c>
      <c r="AJ64" s="33">
        <f>current!AJ64</f>
        <v>0</v>
      </c>
      <c r="AK64" s="33">
        <f>current!AK64</f>
        <v>73.599999999999994</v>
      </c>
      <c r="AL64" s="33">
        <f>current!AL64</f>
        <v>57.1</v>
      </c>
      <c r="AM64" s="33">
        <f>current!AM64</f>
        <v>68.2</v>
      </c>
      <c r="AN64" s="33">
        <f>current!AN64</f>
        <v>30.5</v>
      </c>
      <c r="AO64" s="33">
        <f>current!AO64</f>
        <v>0</v>
      </c>
      <c r="AP64" s="33">
        <f>current!AP64</f>
        <v>0</v>
      </c>
      <c r="AQ64" s="33">
        <f>current!AQ64</f>
        <v>0</v>
      </c>
      <c r="AR64" s="33">
        <f>current!AR64</f>
        <v>0</v>
      </c>
      <c r="AS64" s="33">
        <f>current!AS64</f>
        <v>61</v>
      </c>
      <c r="AT64" s="33">
        <f>current!AT64</f>
        <v>0</v>
      </c>
      <c r="AU64" s="17">
        <f>current!AU64</f>
        <v>52.1</v>
      </c>
      <c r="AV64" s="17">
        <f>current!AV64</f>
        <v>85.92</v>
      </c>
      <c r="AW64" s="23">
        <f>current!AW64/AVERAGE(current!AW$6:AW$17)*100</f>
        <v>124.06519654841803</v>
      </c>
      <c r="AX64" s="33">
        <f>current!AX64</f>
        <v>104.68013191028047</v>
      </c>
      <c r="AY64" s="23">
        <f>current!AY64/AVERAGE(current!AY$6:AY$17)*100</f>
        <v>107.81087267194857</v>
      </c>
      <c r="AZ64" s="23">
        <f>current!AZ64/AVERAGE(current!AZ$6:AZ$17)*100</f>
        <v>96.56340872817249</v>
      </c>
      <c r="BA64" s="23">
        <f>current!BA64/AVERAGE(current!BA$6:BA$17)*100</f>
        <v>103.30766524276471</v>
      </c>
      <c r="BB64" s="23">
        <f>current!BB64/AVERAGE(current!BB$6:BB$17)*100</f>
        <v>104.81850365725585</v>
      </c>
      <c r="BC64" s="23">
        <f>current!BC64/AVERAGE(current!BC$6:BC$17)*100</f>
        <v>106.39163847334902</v>
      </c>
      <c r="BD64" s="23">
        <f>current!BD64/AVERAGE(current!BD$66:BD$77)*100</f>
        <v>89.069768616497385</v>
      </c>
    </row>
    <row r="65" spans="1:56" x14ac:dyDescent="0.25">
      <c r="A65" s="1">
        <v>36861</v>
      </c>
      <c r="B65" s="2">
        <f>VLOOKUP(A65,T!$B$8:$C$95,2,FALSE)</f>
        <v>113.98</v>
      </c>
      <c r="C65" s="23">
        <f>agric!G62/AVERAGE(agric!G$3:G$14)*100</f>
        <v>26.305326261678424</v>
      </c>
      <c r="D65" s="23">
        <f>agric!H62/AVERAGE(agric!H$3:H$14)*100</f>
        <v>99.558131676457023</v>
      </c>
      <c r="E65" s="23">
        <f>current!E65</f>
        <v>0</v>
      </c>
      <c r="F65" s="23">
        <f>current!F65</f>
        <v>0</v>
      </c>
      <c r="G65" s="23">
        <f>current!G65</f>
        <v>0</v>
      </c>
      <c r="H65" s="23">
        <f>current!H65</f>
        <v>0</v>
      </c>
      <c r="I65" s="23">
        <f>current!I65</f>
        <v>0</v>
      </c>
      <c r="J65" s="23">
        <f>current!J65</f>
        <v>0</v>
      </c>
      <c r="K65" s="23">
        <f>current!K65</f>
        <v>0</v>
      </c>
      <c r="L65" s="23">
        <f>current!L65</f>
        <v>0</v>
      </c>
      <c r="M65" s="23">
        <f>current!M65</f>
        <v>0</v>
      </c>
      <c r="N65" s="23">
        <f>current!N65</f>
        <v>0</v>
      </c>
      <c r="O65" s="23">
        <f>current!O65</f>
        <v>0</v>
      </c>
      <c r="P65" s="23">
        <f>current!P65</f>
        <v>0</v>
      </c>
      <c r="Q65" s="23">
        <f>current!Q65</f>
        <v>0</v>
      </c>
      <c r="R65" s="23">
        <f>current!R65</f>
        <v>0</v>
      </c>
      <c r="S65" s="23">
        <f>current!S65</f>
        <v>0</v>
      </c>
      <c r="T65" s="23">
        <f>current!T65</f>
        <v>0</v>
      </c>
      <c r="U65" s="23">
        <f>current!U65</f>
        <v>0</v>
      </c>
      <c r="V65" s="23">
        <f>current!V65</f>
        <v>0</v>
      </c>
      <c r="W65" s="23">
        <f>current!W65</f>
        <v>0</v>
      </c>
      <c r="X65" s="23">
        <f>current!X65</f>
        <v>0</v>
      </c>
      <c r="Y65" s="23">
        <f>current!Y65</f>
        <v>0</v>
      </c>
      <c r="Z65" s="23">
        <f>current!Z65</f>
        <v>0</v>
      </c>
      <c r="AA65" s="23">
        <f>current!AA65</f>
        <v>0</v>
      </c>
      <c r="AB65" s="23">
        <f>current!AB65</f>
        <v>0</v>
      </c>
      <c r="AC65" s="23">
        <f>current!AC65</f>
        <v>0</v>
      </c>
      <c r="AD65" s="23">
        <f>current!AD65/AVERAGE(current!AD$6:AD$17)*100</f>
        <v>145.01208146358303</v>
      </c>
      <c r="AE65" s="23">
        <f>current!AE65/AVERAGE(current!AE$6:AE$17)*100</f>
        <v>111.98118713309762</v>
      </c>
      <c r="AF65" s="23">
        <f>current!AF65/AVERAGE(current!AF$6:AF$17)*100</f>
        <v>120.38626609442061</v>
      </c>
      <c r="AG65" s="23">
        <f>current!AG65/AVERAGE(current!AG$6:AG$17)*100</f>
        <v>122.01416344441066</v>
      </c>
      <c r="AH65" s="33">
        <f>current!AH65</f>
        <v>0</v>
      </c>
      <c r="AI65" s="33">
        <f>current!AI65</f>
        <v>69.3</v>
      </c>
      <c r="AJ65" s="33">
        <f>current!AJ65</f>
        <v>0</v>
      </c>
      <c r="AK65" s="33">
        <f>current!AK65</f>
        <v>77.599999999999994</v>
      </c>
      <c r="AL65" s="33">
        <f>current!AL65</f>
        <v>75.599999999999994</v>
      </c>
      <c r="AM65" s="33">
        <f>current!AM65</f>
        <v>127.5</v>
      </c>
      <c r="AN65" s="33">
        <f>current!AN65</f>
        <v>46.5</v>
      </c>
      <c r="AO65" s="33">
        <f>current!AO65</f>
        <v>0</v>
      </c>
      <c r="AP65" s="33">
        <f>current!AP65</f>
        <v>0</v>
      </c>
      <c r="AQ65" s="33">
        <f>current!AQ65</f>
        <v>0</v>
      </c>
      <c r="AR65" s="33">
        <f>current!AR65</f>
        <v>0</v>
      </c>
      <c r="AS65" s="33">
        <f>current!AS65</f>
        <v>59.5</v>
      </c>
      <c r="AT65" s="33">
        <f>current!AT65</f>
        <v>0</v>
      </c>
      <c r="AU65" s="17">
        <f>current!AU65</f>
        <v>54.29</v>
      </c>
      <c r="AV65" s="17">
        <f>current!AV65</f>
        <v>82.08</v>
      </c>
      <c r="AW65" s="23">
        <f>current!AW65/AVERAGE(current!AW$6:AW$17)*100</f>
        <v>109.49185043144776</v>
      </c>
      <c r="AX65" s="33">
        <f>current!AX65</f>
        <v>104.92327512393898</v>
      </c>
      <c r="AY65" s="23">
        <f>current!AY65/AVERAGE(current!AY$6:AY$17)*100</f>
        <v>107.69659673179008</v>
      </c>
      <c r="AZ65" s="23">
        <f>current!AZ65/AVERAGE(current!AZ$6:AZ$17)*100</f>
        <v>96.571652907902291</v>
      </c>
      <c r="BA65" s="23">
        <f>current!BA65/AVERAGE(current!BA$6:BA$17)*100</f>
        <v>103.02679591462716</v>
      </c>
      <c r="BB65" s="23">
        <f>current!BB65/AVERAGE(current!BB$6:BB$17)*100</f>
        <v>104.67239302756192</v>
      </c>
      <c r="BC65" s="23">
        <f>current!BC65/AVERAGE(current!BC$6:BC$17)*100</f>
        <v>104.03962324200459</v>
      </c>
      <c r="BD65" s="23">
        <f>current!BD65/AVERAGE(current!BD$66:BD$77)*100</f>
        <v>94.762681644383619</v>
      </c>
    </row>
    <row r="66" spans="1:56" x14ac:dyDescent="0.25">
      <c r="A66" s="1">
        <v>36892</v>
      </c>
      <c r="B66" s="17">
        <f>B67</f>
        <v>110.1</v>
      </c>
      <c r="C66" s="23">
        <f>agric!G63/AVERAGE(agric!G$3:G$14)*100</f>
        <v>95.915426573313383</v>
      </c>
      <c r="D66" s="23">
        <f>agric!H63/AVERAGE(agric!H$3:H$14)*100</f>
        <v>23.063133880529485</v>
      </c>
      <c r="E66" s="23">
        <f>current!E66</f>
        <v>0</v>
      </c>
      <c r="F66" s="23">
        <f>current!F66</f>
        <v>0</v>
      </c>
      <c r="G66" s="23">
        <f>current!G66</f>
        <v>0</v>
      </c>
      <c r="H66" s="23">
        <f>current!H66</f>
        <v>0</v>
      </c>
      <c r="I66" s="23">
        <f>current!I66</f>
        <v>0</v>
      </c>
      <c r="J66" s="23">
        <f>current!J66</f>
        <v>0</v>
      </c>
      <c r="K66" s="23">
        <f>current!K66</f>
        <v>0</v>
      </c>
      <c r="L66" s="23">
        <f>current!L66</f>
        <v>0</v>
      </c>
      <c r="M66" s="23">
        <f>current!M66</f>
        <v>0</v>
      </c>
      <c r="N66" s="23">
        <f>current!N66</f>
        <v>0</v>
      </c>
      <c r="O66" s="23">
        <f>current!O66</f>
        <v>0</v>
      </c>
      <c r="P66" s="23">
        <f>current!P66</f>
        <v>0</v>
      </c>
      <c r="Q66" s="23">
        <f>current!Q66</f>
        <v>0</v>
      </c>
      <c r="R66" s="23">
        <f>current!R66</f>
        <v>0</v>
      </c>
      <c r="S66" s="23">
        <f>current!S66</f>
        <v>0</v>
      </c>
      <c r="T66" s="23">
        <f>current!T66</f>
        <v>0</v>
      </c>
      <c r="U66" s="23">
        <f>current!U66</f>
        <v>0</v>
      </c>
      <c r="V66" s="23">
        <f>current!V66</f>
        <v>0</v>
      </c>
      <c r="W66" s="23">
        <f>current!W66</f>
        <v>0</v>
      </c>
      <c r="X66" s="23">
        <f>current!X66</f>
        <v>0</v>
      </c>
      <c r="Y66" s="23">
        <f>current!Y66</f>
        <v>0</v>
      </c>
      <c r="Z66" s="23">
        <f>current!Z66</f>
        <v>0</v>
      </c>
      <c r="AA66" s="23">
        <f>current!AA66</f>
        <v>0</v>
      </c>
      <c r="AB66" s="23">
        <f>current!AB66</f>
        <v>0</v>
      </c>
      <c r="AC66" s="23">
        <f>current!AC66</f>
        <v>0</v>
      </c>
      <c r="AD66" s="23">
        <f>current!AD66/AVERAGE(current!AD$6:AD$17)*100</f>
        <v>148.01518812564723</v>
      </c>
      <c r="AE66" s="23">
        <f>current!AE66/AVERAGE(current!AE$6:AE$17)*100</f>
        <v>107.37752754986441</v>
      </c>
      <c r="AF66" s="23">
        <f>current!AF66/AVERAGE(current!AF$6:AF$17)*100</f>
        <v>122.57510729613735</v>
      </c>
      <c r="AG66" s="23">
        <f>current!AG66/AVERAGE(current!AG$6:AG$17)*100</f>
        <v>127.8533258026676</v>
      </c>
      <c r="AH66" s="33">
        <f>current!AH66</f>
        <v>0</v>
      </c>
      <c r="AI66" s="33">
        <f>current!AI66</f>
        <v>46.9</v>
      </c>
      <c r="AJ66" s="33">
        <f>current!AJ66</f>
        <v>0</v>
      </c>
      <c r="AK66" s="33">
        <f>current!AK66</f>
        <v>73.400000000000006</v>
      </c>
      <c r="AL66" s="33">
        <f>current!AL66</f>
        <v>56.1</v>
      </c>
      <c r="AM66" s="33">
        <f>current!AM66</f>
        <v>51</v>
      </c>
      <c r="AN66" s="33">
        <f>current!AN66</f>
        <v>27.7</v>
      </c>
      <c r="AO66" s="33">
        <f>current!AO66</f>
        <v>0</v>
      </c>
      <c r="AP66" s="33">
        <f>current!AP66</f>
        <v>0</v>
      </c>
      <c r="AQ66" s="33">
        <f>current!AQ66</f>
        <v>0</v>
      </c>
      <c r="AR66" s="33">
        <f>current!AR66</f>
        <v>0</v>
      </c>
      <c r="AS66" s="33">
        <f>current!AS66</f>
        <v>60.8</v>
      </c>
      <c r="AT66" s="33">
        <f>current!AT66</f>
        <v>0</v>
      </c>
      <c r="AU66" s="17">
        <f>current!AU66</f>
        <v>52.62</v>
      </c>
      <c r="AV66" s="17">
        <f>current!AV66</f>
        <v>85.35</v>
      </c>
      <c r="AW66" s="23">
        <f>current!AW66/AVERAGE(current!AW$6:AW$17)*100</f>
        <v>107.38255033557047</v>
      </c>
      <c r="AX66" s="33">
        <f>current!AX66</f>
        <v>98.657687304284877</v>
      </c>
      <c r="AY66" s="23">
        <f>current!AY66/AVERAGE(current!AY$6:AY$17)*100</f>
        <v>108.38859384620396</v>
      </c>
      <c r="AZ66" s="23">
        <f>current!AZ66/AVERAGE(current!AZ$6:AZ$17)*100</f>
        <v>96.735719511714308</v>
      </c>
      <c r="BA66" s="23">
        <f>current!BA66/AVERAGE(current!BA$6:BA$17)*100</f>
        <v>103.02853576715908</v>
      </c>
      <c r="BB66" s="23">
        <f>current!BB66/AVERAGE(current!BB$6:BB$17)*100</f>
        <v>104.92277130927665</v>
      </c>
      <c r="BC66" s="23">
        <f>current!BC66/AVERAGE(current!BC$6:BC$17)*100</f>
        <v>103.29625142465848</v>
      </c>
      <c r="BD66" s="23">
        <f>current!BD66/AVERAGE(current!BD$66:BD$77)*100</f>
        <v>94.329311102468409</v>
      </c>
    </row>
    <row r="67" spans="1:56" x14ac:dyDescent="0.25">
      <c r="A67" s="1">
        <v>36923</v>
      </c>
      <c r="B67" s="17">
        <f>B68</f>
        <v>110.1</v>
      </c>
      <c r="C67" s="23">
        <f>agric!G64/AVERAGE(agric!G$3:G$14)*100</f>
        <v>221.68202784243931</v>
      </c>
      <c r="D67" s="23">
        <f>agric!H64/AVERAGE(agric!H$3:H$14)*100</f>
        <v>6.210429448877588</v>
      </c>
      <c r="E67" s="23">
        <f>current!E67</f>
        <v>0</v>
      </c>
      <c r="F67" s="23">
        <f>current!F67</f>
        <v>0</v>
      </c>
      <c r="G67" s="23">
        <f>current!G67</f>
        <v>0</v>
      </c>
      <c r="H67" s="23">
        <f>current!H67</f>
        <v>0</v>
      </c>
      <c r="I67" s="23">
        <f>current!I67</f>
        <v>0</v>
      </c>
      <c r="J67" s="23">
        <f>current!J67</f>
        <v>0</v>
      </c>
      <c r="K67" s="23">
        <f>current!K67</f>
        <v>0</v>
      </c>
      <c r="L67" s="23">
        <f>current!L67</f>
        <v>0</v>
      </c>
      <c r="M67" s="23">
        <f>current!M67</f>
        <v>0</v>
      </c>
      <c r="N67" s="23">
        <f>current!N67</f>
        <v>0</v>
      </c>
      <c r="O67" s="23">
        <f>current!O67</f>
        <v>0</v>
      </c>
      <c r="P67" s="23">
        <f>current!P67</f>
        <v>0</v>
      </c>
      <c r="Q67" s="23">
        <f>current!Q67</f>
        <v>0</v>
      </c>
      <c r="R67" s="23">
        <f>current!R67</f>
        <v>0</v>
      </c>
      <c r="S67" s="23">
        <f>current!S67</f>
        <v>0</v>
      </c>
      <c r="T67" s="23">
        <f>current!T67</f>
        <v>0</v>
      </c>
      <c r="U67" s="23">
        <f>current!U67</f>
        <v>0</v>
      </c>
      <c r="V67" s="23">
        <f>current!V67</f>
        <v>0</v>
      </c>
      <c r="W67" s="23">
        <f>current!W67</f>
        <v>0</v>
      </c>
      <c r="X67" s="23">
        <f>current!X67</f>
        <v>0</v>
      </c>
      <c r="Y67" s="23">
        <f>current!Y67</f>
        <v>0</v>
      </c>
      <c r="Z67" s="23">
        <f>current!Z67</f>
        <v>0</v>
      </c>
      <c r="AA67" s="23">
        <f>current!AA67</f>
        <v>0</v>
      </c>
      <c r="AB67" s="23">
        <f>current!AB67</f>
        <v>0</v>
      </c>
      <c r="AC67" s="23">
        <f>current!AC67</f>
        <v>0</v>
      </c>
      <c r="AD67" s="23">
        <f>current!AD67/AVERAGE(current!AD$6:AD$17)*100</f>
        <v>151.6396272005523</v>
      </c>
      <c r="AE67" s="23">
        <f>current!AE67/AVERAGE(current!AE$6:AE$17)*100</f>
        <v>111.80610388272856</v>
      </c>
      <c r="AF67" s="23">
        <f>current!AF67/AVERAGE(current!AF$6:AF$17)*100</f>
        <v>125.34334763948497</v>
      </c>
      <c r="AG67" s="23">
        <f>current!AG67/AVERAGE(current!AG$6:AG$17)*100</f>
        <v>126.27188599730634</v>
      </c>
      <c r="AH67" s="33">
        <f>current!AH67</f>
        <v>0</v>
      </c>
      <c r="AI67" s="33">
        <f>current!AI67</f>
        <v>44.2</v>
      </c>
      <c r="AJ67" s="33">
        <f>current!AJ67</f>
        <v>0</v>
      </c>
      <c r="AK67" s="33">
        <f>current!AK67</f>
        <v>68.5</v>
      </c>
      <c r="AL67" s="33">
        <f>current!AL67</f>
        <v>54.3</v>
      </c>
      <c r="AM67" s="33">
        <f>current!AM67</f>
        <v>51.2</v>
      </c>
      <c r="AN67" s="33">
        <f>current!AN67</f>
        <v>23.8</v>
      </c>
      <c r="AO67" s="33">
        <f>current!AO67</f>
        <v>0</v>
      </c>
      <c r="AP67" s="33">
        <f>current!AP67</f>
        <v>0</v>
      </c>
      <c r="AQ67" s="33">
        <f>current!AQ67</f>
        <v>0</v>
      </c>
      <c r="AR67" s="33">
        <f>current!AR67</f>
        <v>0</v>
      </c>
      <c r="AS67" s="33">
        <f>current!AS67</f>
        <v>53</v>
      </c>
      <c r="AT67" s="33">
        <f>current!AT67</f>
        <v>0</v>
      </c>
      <c r="AU67" s="17">
        <f>current!AU67</f>
        <v>48.14</v>
      </c>
      <c r="AV67" s="17">
        <f>current!AV67</f>
        <v>69.319999999999993</v>
      </c>
      <c r="AW67" s="23">
        <f>current!AW67/AVERAGE(current!AW$6:AW$17)*100</f>
        <v>110.45062320230106</v>
      </c>
      <c r="AX67" s="33">
        <f>current!AX67</f>
        <v>90.773237490325513</v>
      </c>
      <c r="AY67" s="23">
        <f>current!AY67/AVERAGE(current!AY$6:AY$17)*100</f>
        <v>108.90177866467334</v>
      </c>
      <c r="AZ67" s="23">
        <f>current!AZ67/AVERAGE(current!AZ$6:AZ$17)*100</f>
        <v>96.633224304262711</v>
      </c>
      <c r="BA67" s="23">
        <f>current!BA67/AVERAGE(current!BA$6:BA$17)*100</f>
        <v>103.19434111665595</v>
      </c>
      <c r="BB67" s="23">
        <f>current!BB67/AVERAGE(current!BB$6:BB$17)*100</f>
        <v>105.13334536629068</v>
      </c>
      <c r="BC67" s="23">
        <f>current!BC67/AVERAGE(current!BC$6:BC$17)*100</f>
        <v>105.60999031385421</v>
      </c>
      <c r="BD67" s="23">
        <f>current!BD67/AVERAGE(current!BD$66:BD$77)*100</f>
        <v>83.928418096503236</v>
      </c>
    </row>
    <row r="68" spans="1:56" x14ac:dyDescent="0.25">
      <c r="A68" s="1">
        <v>36951</v>
      </c>
      <c r="B68" s="2">
        <f>VLOOKUP(A68,T!$B$8:$C$95,2,FALSE)</f>
        <v>110.1</v>
      </c>
      <c r="C68" s="23">
        <f>agric!G65/AVERAGE(agric!G$3:G$14)*100</f>
        <v>261.9436480472811</v>
      </c>
      <c r="D68" s="23">
        <f>agric!H65/AVERAGE(agric!H$3:H$14)*100</f>
        <v>40.144403255327518</v>
      </c>
      <c r="E68" s="23">
        <f>current!E68</f>
        <v>0</v>
      </c>
      <c r="F68" s="23">
        <f>current!F68</f>
        <v>0</v>
      </c>
      <c r="G68" s="23">
        <f>current!G68</f>
        <v>0</v>
      </c>
      <c r="H68" s="23">
        <f>current!H68</f>
        <v>0</v>
      </c>
      <c r="I68" s="23">
        <f>current!I68</f>
        <v>0</v>
      </c>
      <c r="J68" s="23">
        <f>current!J68</f>
        <v>0</v>
      </c>
      <c r="K68" s="23">
        <f>current!K68</f>
        <v>0</v>
      </c>
      <c r="L68" s="23">
        <f>current!L68</f>
        <v>0</v>
      </c>
      <c r="M68" s="23">
        <f>current!M68</f>
        <v>0</v>
      </c>
      <c r="N68" s="23">
        <f>current!N68</f>
        <v>0</v>
      </c>
      <c r="O68" s="23">
        <f>current!O68</f>
        <v>0</v>
      </c>
      <c r="P68" s="23">
        <f>current!P68</f>
        <v>0</v>
      </c>
      <c r="Q68" s="23">
        <f>current!Q68</f>
        <v>0</v>
      </c>
      <c r="R68" s="23">
        <f>current!R68</f>
        <v>0</v>
      </c>
      <c r="S68" s="23">
        <f>current!S68</f>
        <v>0</v>
      </c>
      <c r="T68" s="23">
        <f>current!T68</f>
        <v>0</v>
      </c>
      <c r="U68" s="23">
        <f>current!U68</f>
        <v>0</v>
      </c>
      <c r="V68" s="23">
        <f>current!V68</f>
        <v>0</v>
      </c>
      <c r="W68" s="23">
        <f>current!W68</f>
        <v>0</v>
      </c>
      <c r="X68" s="23">
        <f>current!X68</f>
        <v>0</v>
      </c>
      <c r="Y68" s="23">
        <f>current!Y68</f>
        <v>0</v>
      </c>
      <c r="Z68" s="23">
        <f>current!Z68</f>
        <v>0</v>
      </c>
      <c r="AA68" s="23">
        <f>current!AA68</f>
        <v>0</v>
      </c>
      <c r="AB68" s="23">
        <f>current!AB68</f>
        <v>0</v>
      </c>
      <c r="AC68" s="23">
        <f>current!AC68</f>
        <v>0</v>
      </c>
      <c r="AD68" s="23">
        <f>current!AD68/AVERAGE(current!AD$6:AD$17)*100</f>
        <v>150.43148084225061</v>
      </c>
      <c r="AE68" s="23">
        <f>current!AE68/AVERAGE(current!AE$6:AE$17)*100</f>
        <v>112.17686841292185</v>
      </c>
      <c r="AF68" s="23">
        <f>current!AF68/AVERAGE(current!AF$6:AF$17)*100</f>
        <v>122.73605150214593</v>
      </c>
      <c r="AG68" s="23">
        <f>current!AG68/AVERAGE(current!AG$6:AG$17)*100</f>
        <v>129.00030412303948</v>
      </c>
      <c r="AH68" s="33">
        <f>current!AH68</f>
        <v>0</v>
      </c>
      <c r="AI68" s="33">
        <f>current!AI68</f>
        <v>49.7</v>
      </c>
      <c r="AJ68" s="33">
        <f>current!AJ68</f>
        <v>0</v>
      </c>
      <c r="AK68" s="33">
        <f>current!AK68</f>
        <v>75.7</v>
      </c>
      <c r="AL68" s="33">
        <f>current!AL68</f>
        <v>60</v>
      </c>
      <c r="AM68" s="33">
        <f>current!AM68</f>
        <v>58.2</v>
      </c>
      <c r="AN68" s="33">
        <f>current!AN68</f>
        <v>28.1</v>
      </c>
      <c r="AO68" s="33">
        <f>current!AO68</f>
        <v>0</v>
      </c>
      <c r="AP68" s="33">
        <f>current!AP68</f>
        <v>0</v>
      </c>
      <c r="AQ68" s="33">
        <f>current!AQ68</f>
        <v>0</v>
      </c>
      <c r="AR68" s="33">
        <f>current!AR68</f>
        <v>0</v>
      </c>
      <c r="AS68" s="33">
        <f>current!AS68</f>
        <v>67.599999999999994</v>
      </c>
      <c r="AT68" s="33">
        <f>current!AT68</f>
        <v>0</v>
      </c>
      <c r="AU68" s="17">
        <f>current!AU68</f>
        <v>60.18</v>
      </c>
      <c r="AV68" s="17">
        <f>current!AV68</f>
        <v>95.8</v>
      </c>
      <c r="AW68" s="23">
        <f>current!AW68/AVERAGE(current!AW$6:AW$17)*100</f>
        <v>123.10642377756471</v>
      </c>
      <c r="AX68" s="33">
        <f>current!AX68</f>
        <v>112.33439485082948</v>
      </c>
      <c r="AY68" s="23">
        <f>current!AY68/AVERAGE(current!AY$6:AY$17)*100</f>
        <v>109.58726174852328</v>
      </c>
      <c r="AZ68" s="23">
        <f>current!AZ68/AVERAGE(current!AZ$6:AZ$17)*100</f>
        <v>96.635898092283185</v>
      </c>
      <c r="BA68" s="23">
        <f>current!BA68/AVERAGE(current!BA$6:BA$17)*100</f>
        <v>103.15705114298682</v>
      </c>
      <c r="BB68" s="23">
        <f>current!BB68/AVERAGE(current!BB$6:BB$17)*100</f>
        <v>105.27159223451939</v>
      </c>
      <c r="BC68" s="23">
        <f>current!BC68/AVERAGE(current!BC$6:BC$17)*100</f>
        <v>107.41906600225681</v>
      </c>
      <c r="BD68" s="23">
        <f>current!BD68/AVERAGE(current!BD$66:BD$77)*100</f>
        <v>101.729946510559</v>
      </c>
    </row>
    <row r="69" spans="1:56" x14ac:dyDescent="0.25">
      <c r="A69" s="1">
        <v>36982</v>
      </c>
      <c r="B69" s="17">
        <f>B70</f>
        <v>112.82</v>
      </c>
      <c r="C69" s="23">
        <f>agric!G66/AVERAGE(agric!G$3:G$14)*100</f>
        <v>184.71061998422599</v>
      </c>
      <c r="D69" s="23">
        <f>agric!H66/AVERAGE(agric!H$3:H$14)*100</f>
        <v>78.170722981736603</v>
      </c>
      <c r="E69" s="23">
        <f>current!E69</f>
        <v>0</v>
      </c>
      <c r="F69" s="23">
        <f>current!F69</f>
        <v>0</v>
      </c>
      <c r="G69" s="23">
        <f>current!G69</f>
        <v>0</v>
      </c>
      <c r="H69" s="23">
        <f>current!H69</f>
        <v>0</v>
      </c>
      <c r="I69" s="23">
        <f>current!I69</f>
        <v>0</v>
      </c>
      <c r="J69" s="23">
        <f>current!J69</f>
        <v>0</v>
      </c>
      <c r="K69" s="23">
        <f>current!K69</f>
        <v>0</v>
      </c>
      <c r="L69" s="23">
        <f>current!L69</f>
        <v>0</v>
      </c>
      <c r="M69" s="23">
        <f>current!M69</f>
        <v>0</v>
      </c>
      <c r="N69" s="23">
        <f>current!N69</f>
        <v>0</v>
      </c>
      <c r="O69" s="23">
        <f>current!O69</f>
        <v>0</v>
      </c>
      <c r="P69" s="23">
        <f>current!P69</f>
        <v>0</v>
      </c>
      <c r="Q69" s="23">
        <f>current!Q69</f>
        <v>0</v>
      </c>
      <c r="R69" s="23">
        <f>current!R69</f>
        <v>0</v>
      </c>
      <c r="S69" s="23">
        <f>current!S69</f>
        <v>0</v>
      </c>
      <c r="T69" s="23">
        <f>current!T69</f>
        <v>0</v>
      </c>
      <c r="U69" s="23">
        <f>current!U69</f>
        <v>0</v>
      </c>
      <c r="V69" s="23">
        <f>current!V69</f>
        <v>0</v>
      </c>
      <c r="W69" s="23">
        <f>current!W69</f>
        <v>0</v>
      </c>
      <c r="X69" s="23">
        <f>current!X69</f>
        <v>0</v>
      </c>
      <c r="Y69" s="23">
        <f>current!Y69</f>
        <v>0</v>
      </c>
      <c r="Z69" s="23">
        <f>current!Z69</f>
        <v>0</v>
      </c>
      <c r="AA69" s="23">
        <f>current!AA69</f>
        <v>0</v>
      </c>
      <c r="AB69" s="23">
        <f>current!AB69</f>
        <v>0</v>
      </c>
      <c r="AC69" s="23">
        <f>current!AC69</f>
        <v>0</v>
      </c>
      <c r="AD69" s="23">
        <f>current!AD69/AVERAGE(current!AD$6:AD$17)*100</f>
        <v>154.64273386261652</v>
      </c>
      <c r="AE69" s="23">
        <f>current!AE69/AVERAGE(current!AE$6:AE$17)*100</f>
        <v>116.45095952487212</v>
      </c>
      <c r="AF69" s="23">
        <f>current!AF69/AVERAGE(current!AF$6:AF$17)*100</f>
        <v>126.40557939914163</v>
      </c>
      <c r="AG69" s="23">
        <f>current!AG69/AVERAGE(current!AG$6:AG$17)*100</f>
        <v>128.28778728765695</v>
      </c>
      <c r="AH69" s="33">
        <f>current!AH69</f>
        <v>0</v>
      </c>
      <c r="AI69" s="33">
        <f>current!AI69</f>
        <v>47.6</v>
      </c>
      <c r="AJ69" s="33">
        <f>current!AJ69</f>
        <v>0</v>
      </c>
      <c r="AK69" s="33">
        <f>current!AK69</f>
        <v>74.900000000000006</v>
      </c>
      <c r="AL69" s="33">
        <f>current!AL69</f>
        <v>58.7</v>
      </c>
      <c r="AM69" s="33">
        <f>current!AM69</f>
        <v>57.6</v>
      </c>
      <c r="AN69" s="33">
        <f>current!AN69</f>
        <v>25.1</v>
      </c>
      <c r="AO69" s="33">
        <f>current!AO69</f>
        <v>0</v>
      </c>
      <c r="AP69" s="33">
        <f>current!AP69</f>
        <v>0</v>
      </c>
      <c r="AQ69" s="33">
        <f>current!AQ69</f>
        <v>0</v>
      </c>
      <c r="AR69" s="33">
        <f>current!AR69</f>
        <v>0</v>
      </c>
      <c r="AS69" s="33">
        <f>current!AS69</f>
        <v>59.3</v>
      </c>
      <c r="AT69" s="33">
        <f>current!AT69</f>
        <v>0</v>
      </c>
      <c r="AU69" s="17">
        <f>current!AU69</f>
        <v>57.19</v>
      </c>
      <c r="AV69" s="17">
        <f>current!AV69</f>
        <v>81.19</v>
      </c>
      <c r="AW69" s="23">
        <f>current!AW69/AVERAGE(current!AW$6:AW$17)*100</f>
        <v>118.31255992329818</v>
      </c>
      <c r="AX69" s="33">
        <f>current!AX69</f>
        <v>104.70054310277079</v>
      </c>
      <c r="AY69" s="23">
        <f>current!AY69/AVERAGE(current!AY$6:AY$17)*100</f>
        <v>110.29651457304035</v>
      </c>
      <c r="AZ69" s="23">
        <f>current!AZ69/AVERAGE(current!AZ$6:AZ$17)*100</f>
        <v>97.205117853086847</v>
      </c>
      <c r="BA69" s="23">
        <f>current!BA69/AVERAGE(current!BA$6:BA$17)*100</f>
        <v>103.48401357924605</v>
      </c>
      <c r="BB69" s="23">
        <f>current!BB69/AVERAGE(current!BB$6:BB$17)*100</f>
        <v>105.66720739465411</v>
      </c>
      <c r="BC69" s="23">
        <f>current!BC69/AVERAGE(current!BC$6:BC$17)*100</f>
        <v>108.43404900613105</v>
      </c>
      <c r="BD69" s="23">
        <f>current!BD69/AVERAGE(current!BD$66:BD$77)*100</f>
        <v>95.608208785602812</v>
      </c>
    </row>
    <row r="70" spans="1:56" x14ac:dyDescent="0.25">
      <c r="A70" s="1">
        <v>37012</v>
      </c>
      <c r="B70" s="17">
        <f>B71</f>
        <v>112.82</v>
      </c>
      <c r="C70" s="23">
        <f>agric!G67/AVERAGE(agric!G$3:G$14)*100</f>
        <v>191.9119330427439</v>
      </c>
      <c r="D70" s="23">
        <f>agric!H67/AVERAGE(agric!H$3:H$14)*100</f>
        <v>68.730490738070415</v>
      </c>
      <c r="E70" s="23">
        <f>current!E70</f>
        <v>0</v>
      </c>
      <c r="F70" s="23">
        <f>current!F70</f>
        <v>0</v>
      </c>
      <c r="G70" s="23">
        <f>current!G70</f>
        <v>0</v>
      </c>
      <c r="H70" s="23">
        <f>current!H70</f>
        <v>0</v>
      </c>
      <c r="I70" s="23">
        <f>current!I70</f>
        <v>0</v>
      </c>
      <c r="J70" s="23">
        <f>current!J70</f>
        <v>0</v>
      </c>
      <c r="K70" s="23">
        <f>current!K70</f>
        <v>0</v>
      </c>
      <c r="L70" s="23">
        <f>current!L70</f>
        <v>0</v>
      </c>
      <c r="M70" s="23">
        <f>current!M70</f>
        <v>0</v>
      </c>
      <c r="N70" s="23">
        <f>current!N70</f>
        <v>0</v>
      </c>
      <c r="O70" s="23">
        <f>current!O70</f>
        <v>0</v>
      </c>
      <c r="P70" s="23">
        <f>current!P70</f>
        <v>0</v>
      </c>
      <c r="Q70" s="23">
        <f>current!Q70</f>
        <v>0</v>
      </c>
      <c r="R70" s="23">
        <f>current!R70</f>
        <v>0</v>
      </c>
      <c r="S70" s="23">
        <f>current!S70</f>
        <v>0</v>
      </c>
      <c r="T70" s="23">
        <f>current!T70</f>
        <v>0</v>
      </c>
      <c r="U70" s="23">
        <f>current!U70</f>
        <v>0</v>
      </c>
      <c r="V70" s="23">
        <f>current!V70</f>
        <v>0</v>
      </c>
      <c r="W70" s="23">
        <f>current!W70</f>
        <v>0</v>
      </c>
      <c r="X70" s="23">
        <f>current!X70</f>
        <v>0</v>
      </c>
      <c r="Y70" s="23">
        <f>current!Y70</f>
        <v>0</v>
      </c>
      <c r="Z70" s="23">
        <f>current!Z70</f>
        <v>0</v>
      </c>
      <c r="AA70" s="23">
        <f>current!AA70</f>
        <v>0</v>
      </c>
      <c r="AB70" s="23">
        <f>current!AB70</f>
        <v>0</v>
      </c>
      <c r="AC70" s="23">
        <f>current!AC70</f>
        <v>0</v>
      </c>
      <c r="AD70" s="23">
        <f>current!AD70/AVERAGE(current!AD$6:AD$17)*100</f>
        <v>143.21712115982049</v>
      </c>
      <c r="AE70" s="23">
        <f>current!AE70/AVERAGE(current!AE$6:AE$17)*100</f>
        <v>116.77022898142746</v>
      </c>
      <c r="AF70" s="23">
        <f>current!AF70/AVERAGE(current!AF$6:AF$17)*100</f>
        <v>124.76394849785409</v>
      </c>
      <c r="AG70" s="23">
        <f>current!AG70/AVERAGE(current!AG$6:AG$17)*100</f>
        <v>120.74553590824173</v>
      </c>
      <c r="AH70" s="33">
        <f>current!AH70</f>
        <v>0</v>
      </c>
      <c r="AI70" s="33">
        <f>current!AI70</f>
        <v>49.4</v>
      </c>
      <c r="AJ70" s="33">
        <f>current!AJ70</f>
        <v>0</v>
      </c>
      <c r="AK70" s="33">
        <f>current!AK70</f>
        <v>77.5</v>
      </c>
      <c r="AL70" s="33">
        <f>current!AL70</f>
        <v>56</v>
      </c>
      <c r="AM70" s="33">
        <f>current!AM70</f>
        <v>76.099999999999994</v>
      </c>
      <c r="AN70" s="33">
        <f>current!AN70</f>
        <v>29.5</v>
      </c>
      <c r="AO70" s="33">
        <f>current!AO70</f>
        <v>0</v>
      </c>
      <c r="AP70" s="33">
        <f>current!AP70</f>
        <v>0</v>
      </c>
      <c r="AQ70" s="33">
        <f>current!AQ70</f>
        <v>0</v>
      </c>
      <c r="AR70" s="33">
        <f>current!AR70</f>
        <v>0</v>
      </c>
      <c r="AS70" s="33">
        <f>current!AS70</f>
        <v>59.5</v>
      </c>
      <c r="AT70" s="33">
        <f>current!AT70</f>
        <v>0</v>
      </c>
      <c r="AU70" s="17">
        <f>current!AU70</f>
        <v>65.05</v>
      </c>
      <c r="AV70" s="17">
        <f>current!AV70</f>
        <v>90.75</v>
      </c>
      <c r="AW70" s="23">
        <f>current!AW70/AVERAGE(current!AW$6:AW$17)*100</f>
        <v>120.03835091083413</v>
      </c>
      <c r="AX70" s="33">
        <f>current!AX70</f>
        <v>110.40215600223398</v>
      </c>
      <c r="AY70" s="23">
        <f>current!AY70/AVERAGE(current!AY$6:AY$17)*100</f>
        <v>110.59163035508047</v>
      </c>
      <c r="AZ70" s="23">
        <f>current!AZ70/AVERAGE(current!AZ$6:AZ$17)*100</f>
        <v>98.111531992028389</v>
      </c>
      <c r="BA70" s="23">
        <f>current!BA70/AVERAGE(current!BA$6:BA$17)*100</f>
        <v>103.57139572506546</v>
      </c>
      <c r="BB70" s="23">
        <f>current!BB70/AVERAGE(current!BB$6:BB$17)*100</f>
        <v>105.76477628690822</v>
      </c>
      <c r="BC70" s="23">
        <f>current!BC70/AVERAGE(current!BC$6:BC$17)*100</f>
        <v>109.09973681872216</v>
      </c>
      <c r="BD70" s="23">
        <f>current!BD70/AVERAGE(current!BD$66:BD$77)*100</f>
        <v>103.41797022976722</v>
      </c>
    </row>
    <row r="71" spans="1:56" x14ac:dyDescent="0.25">
      <c r="A71" s="1">
        <v>37043</v>
      </c>
      <c r="B71" s="2">
        <f>VLOOKUP(A71,T!$B$8:$C$95,2,FALSE)</f>
        <v>112.82</v>
      </c>
      <c r="C71" s="23">
        <f>agric!G68/AVERAGE(agric!G$3:G$14)*100</f>
        <v>190.85002415052466</v>
      </c>
      <c r="D71" s="23">
        <f>agric!H68/AVERAGE(agric!H$3:H$14)*100</f>
        <v>98.182277295717853</v>
      </c>
      <c r="E71" s="23">
        <f>current!E71</f>
        <v>0</v>
      </c>
      <c r="F71" s="23">
        <f>current!F71</f>
        <v>0</v>
      </c>
      <c r="G71" s="23">
        <f>current!G71</f>
        <v>0</v>
      </c>
      <c r="H71" s="23">
        <f>current!H71</f>
        <v>0</v>
      </c>
      <c r="I71" s="23">
        <f>current!I71</f>
        <v>0</v>
      </c>
      <c r="J71" s="23">
        <f>current!J71</f>
        <v>0</v>
      </c>
      <c r="K71" s="23">
        <f>current!K71</f>
        <v>0</v>
      </c>
      <c r="L71" s="23">
        <f>current!L71</f>
        <v>0</v>
      </c>
      <c r="M71" s="23">
        <f>current!M71</f>
        <v>0</v>
      </c>
      <c r="N71" s="23">
        <f>current!N71</f>
        <v>0</v>
      </c>
      <c r="O71" s="23">
        <f>current!O71</f>
        <v>0</v>
      </c>
      <c r="P71" s="23">
        <f>current!P71</f>
        <v>0</v>
      </c>
      <c r="Q71" s="23">
        <f>current!Q71</f>
        <v>0</v>
      </c>
      <c r="R71" s="23">
        <f>current!R71</f>
        <v>0</v>
      </c>
      <c r="S71" s="23">
        <f>current!S71</f>
        <v>0</v>
      </c>
      <c r="T71" s="23">
        <f>current!T71</f>
        <v>0</v>
      </c>
      <c r="U71" s="23">
        <f>current!U71</f>
        <v>0</v>
      </c>
      <c r="V71" s="23">
        <f>current!V71</f>
        <v>0</v>
      </c>
      <c r="W71" s="23">
        <f>current!W71</f>
        <v>0</v>
      </c>
      <c r="X71" s="23">
        <f>current!X71</f>
        <v>0</v>
      </c>
      <c r="Y71" s="23">
        <f>current!Y71</f>
        <v>0</v>
      </c>
      <c r="Z71" s="23">
        <f>current!Z71</f>
        <v>0</v>
      </c>
      <c r="AA71" s="23">
        <f>current!AA71</f>
        <v>0</v>
      </c>
      <c r="AB71" s="23">
        <f>current!AB71</f>
        <v>0</v>
      </c>
      <c r="AC71" s="23">
        <f>current!AC71</f>
        <v>0</v>
      </c>
      <c r="AD71" s="23">
        <f>current!AD71/AVERAGE(current!AD$6:AD$17)*100</f>
        <v>122.09181912323092</v>
      </c>
      <c r="AE71" s="23">
        <f>current!AE71/AVERAGE(current!AE$6:AE$17)*100</f>
        <v>109.80809502557589</v>
      </c>
      <c r="AF71" s="23">
        <f>current!AF71/AVERAGE(current!AF$6:AF$17)*100</f>
        <v>116.04077253218885</v>
      </c>
      <c r="AG71" s="23">
        <f>current!AG71/AVERAGE(current!AG$6:AG$17)*100</f>
        <v>102.86310118607986</v>
      </c>
      <c r="AH71" s="33">
        <f>current!AH71</f>
        <v>0</v>
      </c>
      <c r="AI71" s="33">
        <f>current!AI71</f>
        <v>47.5</v>
      </c>
      <c r="AJ71" s="33">
        <f>current!AJ71</f>
        <v>0</v>
      </c>
      <c r="AK71" s="33">
        <f>current!AK71</f>
        <v>76.900000000000006</v>
      </c>
      <c r="AL71" s="33">
        <f>current!AL71</f>
        <v>56.1</v>
      </c>
      <c r="AM71" s="33">
        <f>current!AM71</f>
        <v>69.5</v>
      </c>
      <c r="AN71" s="33">
        <f>current!AN71</f>
        <v>25</v>
      </c>
      <c r="AO71" s="33">
        <f>current!AO71</f>
        <v>0</v>
      </c>
      <c r="AP71" s="33">
        <f>current!AP71</f>
        <v>0</v>
      </c>
      <c r="AQ71" s="33">
        <f>current!AQ71</f>
        <v>0</v>
      </c>
      <c r="AR71" s="33">
        <f>current!AR71</f>
        <v>0</v>
      </c>
      <c r="AS71" s="33">
        <f>current!AS71</f>
        <v>53.9</v>
      </c>
      <c r="AT71" s="33">
        <f>current!AT71</f>
        <v>0</v>
      </c>
      <c r="AU71" s="17">
        <f>current!AU71</f>
        <v>61.42</v>
      </c>
      <c r="AV71" s="17">
        <f>current!AV71</f>
        <v>82.97</v>
      </c>
      <c r="AW71" s="23">
        <f>current!AW71/AVERAGE(current!AW$6:AW$17)*100</f>
        <v>125.59923298178333</v>
      </c>
      <c r="AX71" s="33">
        <f>current!AX71</f>
        <v>104.70103681806691</v>
      </c>
      <c r="AY71" s="23">
        <f>current!AY71/AVERAGE(current!AY$6:AY$17)*100</f>
        <v>111.07410000956612</v>
      </c>
      <c r="AZ71" s="23">
        <f>current!AZ71/AVERAGE(current!AZ$6:AZ$17)*100</f>
        <v>98.316448135042137</v>
      </c>
      <c r="BA71" s="23">
        <f>current!BA71/AVERAGE(current!BA$6:BA$17)*100</f>
        <v>103.62255258309348</v>
      </c>
      <c r="BB71" s="23">
        <f>current!BB71/AVERAGE(current!BB$6:BB$17)*100</f>
        <v>105.95564239852169</v>
      </c>
      <c r="BC71" s="23">
        <f>current!BC71/AVERAGE(current!BC$6:BC$17)*100</f>
        <v>109.13565624325085</v>
      </c>
      <c r="BD71" s="23">
        <f>current!BD71/AVERAGE(current!BD$66:BD$77)*100</f>
        <v>98.590283004096321</v>
      </c>
    </row>
    <row r="72" spans="1:56" x14ac:dyDescent="0.25">
      <c r="A72" s="1">
        <v>37073</v>
      </c>
      <c r="B72" s="17">
        <f>B73</f>
        <v>114.71</v>
      </c>
      <c r="C72" s="23">
        <f>agric!G69/AVERAGE(agric!G$3:G$14)*100</f>
        <v>244.51581541192681</v>
      </c>
      <c r="D72" s="23">
        <f>agric!H69/AVERAGE(agric!H$3:H$14)*100</f>
        <v>252.8307049114662</v>
      </c>
      <c r="E72" s="23">
        <f>current!E72</f>
        <v>0</v>
      </c>
      <c r="F72" s="23">
        <f>current!F72</f>
        <v>0</v>
      </c>
      <c r="G72" s="23">
        <f>current!G72</f>
        <v>0</v>
      </c>
      <c r="H72" s="23">
        <f>current!H72</f>
        <v>0</v>
      </c>
      <c r="I72" s="23">
        <f>current!I72</f>
        <v>0</v>
      </c>
      <c r="J72" s="23">
        <f>current!J72</f>
        <v>0</v>
      </c>
      <c r="K72" s="23">
        <f>current!K72</f>
        <v>0</v>
      </c>
      <c r="L72" s="23">
        <f>current!L72</f>
        <v>0</v>
      </c>
      <c r="M72" s="23">
        <f>current!M72</f>
        <v>0</v>
      </c>
      <c r="N72" s="23">
        <f>current!N72</f>
        <v>0</v>
      </c>
      <c r="O72" s="23">
        <f>current!O72</f>
        <v>0</v>
      </c>
      <c r="P72" s="23">
        <f>current!P72</f>
        <v>0</v>
      </c>
      <c r="Q72" s="23">
        <f>current!Q72</f>
        <v>0</v>
      </c>
      <c r="R72" s="23">
        <f>current!R72</f>
        <v>0</v>
      </c>
      <c r="S72" s="23">
        <f>current!S72</f>
        <v>0</v>
      </c>
      <c r="T72" s="23">
        <f>current!T72</f>
        <v>0</v>
      </c>
      <c r="U72" s="23">
        <f>current!U72</f>
        <v>0</v>
      </c>
      <c r="V72" s="23">
        <f>current!V72</f>
        <v>0</v>
      </c>
      <c r="W72" s="23">
        <f>current!W72</f>
        <v>0</v>
      </c>
      <c r="X72" s="23">
        <f>current!X72</f>
        <v>0</v>
      </c>
      <c r="Y72" s="23">
        <f>current!Y72</f>
        <v>0</v>
      </c>
      <c r="Z72" s="23">
        <f>current!Z72</f>
        <v>0</v>
      </c>
      <c r="AA72" s="23">
        <f>current!AA72</f>
        <v>0</v>
      </c>
      <c r="AB72" s="23">
        <f>current!AB72</f>
        <v>0</v>
      </c>
      <c r="AC72" s="23">
        <f>current!AC72</f>
        <v>0</v>
      </c>
      <c r="AD72" s="23">
        <f>current!AD72/AVERAGE(current!AD$6:AD$17)*100</f>
        <v>101.20814635830169</v>
      </c>
      <c r="AE72" s="23">
        <f>current!AE72/AVERAGE(current!AE$6:AE$17)*100</f>
        <v>94.524357169830765</v>
      </c>
      <c r="AF72" s="23">
        <f>current!AF72/AVERAGE(current!AF$6:AF$17)*100</f>
        <v>104.9678111587983</v>
      </c>
      <c r="AG72" s="23">
        <f>current!AG72/AVERAGE(current!AG$6:AG$17)*100</f>
        <v>88.213059912238776</v>
      </c>
      <c r="AH72" s="33">
        <f>current!AH72</f>
        <v>0</v>
      </c>
      <c r="AI72" s="33">
        <f>current!AI72</f>
        <v>47.8</v>
      </c>
      <c r="AJ72" s="33">
        <f>current!AJ72</f>
        <v>0</v>
      </c>
      <c r="AK72" s="33">
        <f>current!AK72</f>
        <v>78.099999999999994</v>
      </c>
      <c r="AL72" s="33">
        <f>current!AL72</f>
        <v>56.1</v>
      </c>
      <c r="AM72" s="33">
        <f>current!AM72</f>
        <v>63.2</v>
      </c>
      <c r="AN72" s="33">
        <f>current!AN72</f>
        <v>26.9</v>
      </c>
      <c r="AO72" s="33">
        <f>current!AO72</f>
        <v>0</v>
      </c>
      <c r="AP72" s="33">
        <f>current!AP72</f>
        <v>0</v>
      </c>
      <c r="AQ72" s="33">
        <f>current!AQ72</f>
        <v>0</v>
      </c>
      <c r="AR72" s="33">
        <f>current!AR72</f>
        <v>0</v>
      </c>
      <c r="AS72" s="33">
        <f>current!AS72</f>
        <v>58.3</v>
      </c>
      <c r="AT72" s="33">
        <f>current!AT72</f>
        <v>0</v>
      </c>
      <c r="AU72" s="17">
        <f>current!AU72</f>
        <v>60.2</v>
      </c>
      <c r="AV72" s="17">
        <f>current!AV72</f>
        <v>85.39</v>
      </c>
      <c r="AW72" s="23">
        <f>current!AW72/AVERAGE(current!AW$6:AW$17)*100</f>
        <v>123.6816874400767</v>
      </c>
      <c r="AX72" s="33">
        <f>current!AX72</f>
        <v>110.19198747195809</v>
      </c>
      <c r="AY72" s="23">
        <f>current!AY72/AVERAGE(current!AY$6:AY$17)*100</f>
        <v>111.59017515947782</v>
      </c>
      <c r="AZ72" s="23">
        <f>current!AZ72/AVERAGE(current!AZ$6:AZ$17)*100</f>
        <v>99.730807725984747</v>
      </c>
      <c r="BA72" s="23">
        <f>current!BA72/AVERAGE(current!BA$6:BA$17)*100</f>
        <v>103.77934705455192</v>
      </c>
      <c r="BB72" s="23">
        <f>current!BB72/AVERAGE(current!BB$6:BB$17)*100</f>
        <v>106.05389087509994</v>
      </c>
      <c r="BC72" s="23">
        <f>current!BC72/AVERAGE(current!BC$6:BC$17)*100</f>
        <v>108.97821414623525</v>
      </c>
      <c r="BD72" s="23">
        <f>current!BD72/AVERAGE(current!BD$66:BD$77)*100</f>
        <v>104.3907810266538</v>
      </c>
    </row>
    <row r="73" spans="1:56" x14ac:dyDescent="0.25">
      <c r="A73" s="1">
        <v>37104</v>
      </c>
      <c r="B73" s="17">
        <f>B74</f>
        <v>114.71</v>
      </c>
      <c r="C73" s="23">
        <f>agric!G70/AVERAGE(agric!G$3:G$14)*100</f>
        <v>167.9366323554257</v>
      </c>
      <c r="D73" s="23">
        <f>agric!H70/AVERAGE(agric!H$3:H$14)*100</f>
        <v>247.58133090321465</v>
      </c>
      <c r="E73" s="23">
        <f>current!E73</f>
        <v>0</v>
      </c>
      <c r="F73" s="23">
        <f>current!F73</f>
        <v>0</v>
      </c>
      <c r="G73" s="23">
        <f>current!G73</f>
        <v>0</v>
      </c>
      <c r="H73" s="23">
        <f>current!H73</f>
        <v>0</v>
      </c>
      <c r="I73" s="23">
        <f>current!I73</f>
        <v>0</v>
      </c>
      <c r="J73" s="23">
        <f>current!J73</f>
        <v>0</v>
      </c>
      <c r="K73" s="23">
        <f>current!K73</f>
        <v>0</v>
      </c>
      <c r="L73" s="23">
        <f>current!L73</f>
        <v>0</v>
      </c>
      <c r="M73" s="23">
        <f>current!M73</f>
        <v>0</v>
      </c>
      <c r="N73" s="23">
        <f>current!N73</f>
        <v>0</v>
      </c>
      <c r="O73" s="23">
        <f>current!O73</f>
        <v>0</v>
      </c>
      <c r="P73" s="23">
        <f>current!P73</f>
        <v>0</v>
      </c>
      <c r="Q73" s="23">
        <f>current!Q73</f>
        <v>0</v>
      </c>
      <c r="R73" s="23">
        <f>current!R73</f>
        <v>0</v>
      </c>
      <c r="S73" s="23">
        <f>current!S73</f>
        <v>0</v>
      </c>
      <c r="T73" s="23">
        <f>current!T73</f>
        <v>0</v>
      </c>
      <c r="U73" s="23">
        <f>current!U73</f>
        <v>0</v>
      </c>
      <c r="V73" s="23">
        <f>current!V73</f>
        <v>0</v>
      </c>
      <c r="W73" s="23">
        <f>current!W73</f>
        <v>0</v>
      </c>
      <c r="X73" s="23">
        <f>current!X73</f>
        <v>0</v>
      </c>
      <c r="Y73" s="23">
        <f>current!Y73</f>
        <v>0</v>
      </c>
      <c r="Z73" s="23">
        <f>current!Z73</f>
        <v>0</v>
      </c>
      <c r="AA73" s="23">
        <f>current!AA73</f>
        <v>0</v>
      </c>
      <c r="AB73" s="23">
        <f>current!AB73</f>
        <v>0</v>
      </c>
      <c r="AC73" s="23">
        <f>current!AC73</f>
        <v>0</v>
      </c>
      <c r="AD73" s="23">
        <f>current!AD73/AVERAGE(current!AD$6:AD$17)*100</f>
        <v>101.65688643424231</v>
      </c>
      <c r="AE73" s="23">
        <f>current!AE73/AVERAGE(current!AE$6:AE$17)*100</f>
        <v>98.046620206666901</v>
      </c>
      <c r="AF73" s="23">
        <f>current!AF73/AVERAGE(current!AF$6:AF$17)*100</f>
        <v>104.64592274678112</v>
      </c>
      <c r="AG73" s="23">
        <f>current!AG73/AVERAGE(current!AG$6:AG$17)*100</f>
        <v>88.473736803232399</v>
      </c>
      <c r="AH73" s="33">
        <f>current!AH73</f>
        <v>0</v>
      </c>
      <c r="AI73" s="33">
        <f>current!AI73</f>
        <v>49.1</v>
      </c>
      <c r="AJ73" s="33">
        <f>current!AJ73</f>
        <v>0</v>
      </c>
      <c r="AK73" s="33">
        <f>current!AK73</f>
        <v>79.099999999999994</v>
      </c>
      <c r="AL73" s="33">
        <f>current!AL73</f>
        <v>57.1</v>
      </c>
      <c r="AM73" s="33">
        <f>current!AM73</f>
        <v>65.3</v>
      </c>
      <c r="AN73" s="33">
        <f>current!AN73</f>
        <v>27.1</v>
      </c>
      <c r="AO73" s="33">
        <f>current!AO73</f>
        <v>0</v>
      </c>
      <c r="AP73" s="33">
        <f>current!AP73</f>
        <v>0</v>
      </c>
      <c r="AQ73" s="33">
        <f>current!AQ73</f>
        <v>0</v>
      </c>
      <c r="AR73" s="33">
        <f>current!AR73</f>
        <v>0</v>
      </c>
      <c r="AS73" s="33">
        <f>current!AS73</f>
        <v>55.3</v>
      </c>
      <c r="AT73" s="33">
        <f>current!AT73</f>
        <v>0</v>
      </c>
      <c r="AU73" s="17">
        <f>current!AU73</f>
        <v>70.19</v>
      </c>
      <c r="AV73" s="17">
        <f>current!AV73</f>
        <v>91.22</v>
      </c>
      <c r="AW73" s="23">
        <f>current!AW73/AVERAGE(current!AW$6:AW$17)*100</f>
        <v>134.41994247363377</v>
      </c>
      <c r="AX73" s="33">
        <f>current!AX73</f>
        <v>115.72352001640891</v>
      </c>
      <c r="AY73" s="23">
        <f>current!AY73/AVERAGE(current!AY$6:AY$17)*100</f>
        <v>112.0157009706229</v>
      </c>
      <c r="AZ73" s="23">
        <f>current!AZ73/AVERAGE(current!AZ$6:AZ$17)*100</f>
        <v>99.910471426582887</v>
      </c>
      <c r="BA73" s="23">
        <f>current!BA73/AVERAGE(current!BA$6:BA$17)*100</f>
        <v>104.01827814628579</v>
      </c>
      <c r="BB73" s="23">
        <f>current!BB73/AVERAGE(current!BB$6:BB$17)*100</f>
        <v>106.27757120122274</v>
      </c>
      <c r="BC73" s="23">
        <f>current!BC73/AVERAGE(current!BC$6:BC$17)*100</f>
        <v>110.35389982267336</v>
      </c>
      <c r="BD73" s="23">
        <f>current!BD73/AVERAGE(current!BD$66:BD$77)*100</f>
        <v>104.15136653146988</v>
      </c>
    </row>
    <row r="74" spans="1:56" x14ac:dyDescent="0.25">
      <c r="A74" s="1">
        <v>37135</v>
      </c>
      <c r="B74" s="2">
        <f>VLOOKUP(A74,T!$B$8:$C$95,2,FALSE)</f>
        <v>114.71</v>
      </c>
      <c r="C74" s="23">
        <f>agric!G71/AVERAGE(agric!G$3:G$14)*100</f>
        <v>62.878033310674653</v>
      </c>
      <c r="D74" s="23">
        <f>agric!H71/AVERAGE(agric!H$3:H$14)*100</f>
        <v>157.65985595553894</v>
      </c>
      <c r="E74" s="23">
        <f>current!E74</f>
        <v>0</v>
      </c>
      <c r="F74" s="23">
        <f>current!F74</f>
        <v>0</v>
      </c>
      <c r="G74" s="23">
        <f>current!G74</f>
        <v>0</v>
      </c>
      <c r="H74" s="23">
        <f>current!H74</f>
        <v>0</v>
      </c>
      <c r="I74" s="23">
        <f>current!I74</f>
        <v>0</v>
      </c>
      <c r="J74" s="23">
        <f>current!J74</f>
        <v>0</v>
      </c>
      <c r="K74" s="23">
        <f>current!K74</f>
        <v>0</v>
      </c>
      <c r="L74" s="23">
        <f>current!L74</f>
        <v>0</v>
      </c>
      <c r="M74" s="23">
        <f>current!M74</f>
        <v>0</v>
      </c>
      <c r="N74" s="23">
        <f>current!N74</f>
        <v>0</v>
      </c>
      <c r="O74" s="23">
        <f>current!O74</f>
        <v>0</v>
      </c>
      <c r="P74" s="23">
        <f>current!P74</f>
        <v>0</v>
      </c>
      <c r="Q74" s="23">
        <f>current!Q74</f>
        <v>0</v>
      </c>
      <c r="R74" s="23">
        <f>current!R74</f>
        <v>0</v>
      </c>
      <c r="S74" s="23">
        <f>current!S74</f>
        <v>0</v>
      </c>
      <c r="T74" s="23">
        <f>current!T74</f>
        <v>0</v>
      </c>
      <c r="U74" s="23">
        <f>current!U74</f>
        <v>0</v>
      </c>
      <c r="V74" s="23">
        <f>current!V74</f>
        <v>0</v>
      </c>
      <c r="W74" s="23">
        <f>current!W74</f>
        <v>0</v>
      </c>
      <c r="X74" s="23">
        <f>current!X74</f>
        <v>0</v>
      </c>
      <c r="Y74" s="23">
        <f>current!Y74</f>
        <v>0</v>
      </c>
      <c r="Z74" s="23">
        <f>current!Z74</f>
        <v>0</v>
      </c>
      <c r="AA74" s="23">
        <f>current!AA74</f>
        <v>0</v>
      </c>
      <c r="AB74" s="23">
        <f>current!AB74</f>
        <v>0</v>
      </c>
      <c r="AC74" s="23">
        <f>current!AC74</f>
        <v>0</v>
      </c>
      <c r="AD74" s="23">
        <f>current!AD74/AVERAGE(current!AD$6:AD$17)*100</f>
        <v>109.49257852951328</v>
      </c>
      <c r="AE74" s="23">
        <f>current!AE74/AVERAGE(current!AE$6:AE$17)*100</f>
        <v>98.726355178687911</v>
      </c>
      <c r="AF74" s="23">
        <f>current!AF74/AVERAGE(current!AF$6:AF$17)*100</f>
        <v>107.41416309012877</v>
      </c>
      <c r="AG74" s="23">
        <f>current!AG74/AVERAGE(current!AG$6:AG$17)*100</f>
        <v>91.115262631967681</v>
      </c>
      <c r="AH74" s="33">
        <f>current!AH74</f>
        <v>0</v>
      </c>
      <c r="AI74" s="33">
        <f>current!AI74</f>
        <v>47.1</v>
      </c>
      <c r="AJ74" s="33">
        <f>current!AJ74</f>
        <v>0</v>
      </c>
      <c r="AK74" s="33">
        <f>current!AK74</f>
        <v>75.8</v>
      </c>
      <c r="AL74" s="33">
        <f>current!AL74</f>
        <v>57.1</v>
      </c>
      <c r="AM74" s="33">
        <f>current!AM74</f>
        <v>57</v>
      </c>
      <c r="AN74" s="33">
        <f>current!AN74</f>
        <v>25.5</v>
      </c>
      <c r="AO74" s="33">
        <f>current!AO74</f>
        <v>0</v>
      </c>
      <c r="AP74" s="33">
        <f>current!AP74</f>
        <v>0</v>
      </c>
      <c r="AQ74" s="33">
        <f>current!AQ74</f>
        <v>0</v>
      </c>
      <c r="AR74" s="33">
        <f>current!AR74</f>
        <v>0</v>
      </c>
      <c r="AS74" s="33">
        <f>current!AS74</f>
        <v>46.5</v>
      </c>
      <c r="AT74" s="33">
        <f>current!AT74</f>
        <v>0</v>
      </c>
      <c r="AU74" s="17">
        <f>current!AU74</f>
        <v>58.54</v>
      </c>
      <c r="AV74" s="17">
        <f>current!AV74</f>
        <v>72.73</v>
      </c>
      <c r="AW74" s="23">
        <f>current!AW74/AVERAGE(current!AW$6:AW$17)*100</f>
        <v>129.05081495685522</v>
      </c>
      <c r="AX74" s="33">
        <f>current!AX74</f>
        <v>106.33434856070794</v>
      </c>
      <c r="AY74" s="23">
        <f>current!AY74/AVERAGE(current!AY$6:AY$17)*100</f>
        <v>112.36728606397577</v>
      </c>
      <c r="AZ74" s="23">
        <f>current!AZ74/AVERAGE(current!AZ$6:AZ$17)*100</f>
        <v>100.24328376324274</v>
      </c>
      <c r="BA74" s="23">
        <f>current!BA74/AVERAGE(current!BA$6:BA$17)*100</f>
        <v>104.38969770992776</v>
      </c>
      <c r="BB74" s="23">
        <f>current!BB74/AVERAGE(current!BB$6:BB$17)*100</f>
        <v>106.5545503550545</v>
      </c>
      <c r="BC74" s="23">
        <f>current!BC74/AVERAGE(current!BC$6:BC$17)*100</f>
        <v>111.10170264514507</v>
      </c>
      <c r="BD74" s="23">
        <f>current!BD74/AVERAGE(current!BD$66:BD$77)*100</f>
        <v>95.847623280786749</v>
      </c>
    </row>
    <row r="75" spans="1:56" x14ac:dyDescent="0.25">
      <c r="A75" s="1">
        <v>37165</v>
      </c>
      <c r="B75" s="17">
        <f>B76</f>
        <v>113.38</v>
      </c>
      <c r="C75" s="23">
        <f>agric!G72/AVERAGE(agric!G$3:G$14)*100</f>
        <v>21.17669157331466</v>
      </c>
      <c r="D75" s="23">
        <f>agric!H72/AVERAGE(agric!H$3:H$14)*100</f>
        <v>110.50221294985197</v>
      </c>
      <c r="E75" s="23">
        <f>current!E75</f>
        <v>0</v>
      </c>
      <c r="F75" s="23">
        <f>current!F75</f>
        <v>0</v>
      </c>
      <c r="G75" s="23">
        <f>current!G75</f>
        <v>0</v>
      </c>
      <c r="H75" s="23">
        <f>current!H75</f>
        <v>0</v>
      </c>
      <c r="I75" s="23">
        <f>current!I75</f>
        <v>0</v>
      </c>
      <c r="J75" s="23">
        <f>current!J75</f>
        <v>0</v>
      </c>
      <c r="K75" s="23">
        <f>current!K75</f>
        <v>0</v>
      </c>
      <c r="L75" s="23">
        <f>current!L75</f>
        <v>0</v>
      </c>
      <c r="M75" s="23">
        <f>current!M75</f>
        <v>0</v>
      </c>
      <c r="N75" s="23">
        <f>current!N75</f>
        <v>0</v>
      </c>
      <c r="O75" s="23">
        <f>current!O75</f>
        <v>0</v>
      </c>
      <c r="P75" s="23">
        <f>current!P75</f>
        <v>0</v>
      </c>
      <c r="Q75" s="23">
        <f>current!Q75</f>
        <v>0</v>
      </c>
      <c r="R75" s="23">
        <f>current!R75</f>
        <v>0</v>
      </c>
      <c r="S75" s="23">
        <f>current!S75</f>
        <v>0</v>
      </c>
      <c r="T75" s="23">
        <f>current!T75</f>
        <v>0</v>
      </c>
      <c r="U75" s="23">
        <f>current!U75</f>
        <v>0</v>
      </c>
      <c r="V75" s="23">
        <f>current!V75</f>
        <v>0</v>
      </c>
      <c r="W75" s="23">
        <f>current!W75</f>
        <v>0</v>
      </c>
      <c r="X75" s="23">
        <f>current!X75</f>
        <v>0</v>
      </c>
      <c r="Y75" s="23">
        <f>current!Y75</f>
        <v>0</v>
      </c>
      <c r="Z75" s="23">
        <f>current!Z75</f>
        <v>0</v>
      </c>
      <c r="AA75" s="23">
        <f>current!AA75</f>
        <v>0</v>
      </c>
      <c r="AB75" s="23">
        <f>current!AB75</f>
        <v>0</v>
      </c>
      <c r="AC75" s="23">
        <f>current!AC75</f>
        <v>0</v>
      </c>
      <c r="AD75" s="23">
        <f>current!AD75/AVERAGE(current!AD$6:AD$17)*100</f>
        <v>112.73731446323782</v>
      </c>
      <c r="AE75" s="23">
        <f>current!AE75/AVERAGE(current!AE$6:AE$17)*100</f>
        <v>98.520374884136089</v>
      </c>
      <c r="AF75" s="23">
        <f>current!AF75/AVERAGE(current!AF$6:AF$17)*100</f>
        <v>105.83690987124463</v>
      </c>
      <c r="AG75" s="23">
        <f>current!AG75/AVERAGE(current!AG$6:AG$17)*100</f>
        <v>90.107311986792368</v>
      </c>
      <c r="AH75" s="33">
        <f>current!AH75</f>
        <v>0</v>
      </c>
      <c r="AI75" s="33">
        <f>current!AI75</f>
        <v>50</v>
      </c>
      <c r="AJ75" s="33">
        <f>current!AJ75</f>
        <v>0</v>
      </c>
      <c r="AK75" s="33">
        <f>current!AK75</f>
        <v>78.099999999999994</v>
      </c>
      <c r="AL75" s="33">
        <f>current!AL75</f>
        <v>57.9</v>
      </c>
      <c r="AM75" s="33">
        <f>current!AM75</f>
        <v>63.9</v>
      </c>
      <c r="AN75" s="33">
        <f>current!AN75</f>
        <v>28.5</v>
      </c>
      <c r="AO75" s="33">
        <f>current!AO75</f>
        <v>0</v>
      </c>
      <c r="AP75" s="33">
        <f>current!AP75</f>
        <v>0</v>
      </c>
      <c r="AQ75" s="33">
        <f>current!AQ75</f>
        <v>0</v>
      </c>
      <c r="AR75" s="33">
        <f>current!AR75</f>
        <v>0</v>
      </c>
      <c r="AS75" s="33">
        <f>current!AS75</f>
        <v>54.1</v>
      </c>
      <c r="AT75" s="33">
        <f>current!AT75</f>
        <v>0</v>
      </c>
      <c r="AU75" s="17">
        <f>current!AU75</f>
        <v>62.9</v>
      </c>
      <c r="AV75" s="17">
        <f>current!AV75</f>
        <v>83.54</v>
      </c>
      <c r="AW75" s="23">
        <f>current!AW75/AVERAGE(current!AW$6:AW$17)*100</f>
        <v>134.41994247363377</v>
      </c>
      <c r="AX75" s="33">
        <f>current!AX75</f>
        <v>115.22395635370223</v>
      </c>
      <c r="AY75" s="23">
        <f>current!AY75/AVERAGE(current!AY$6:AY$17)*100</f>
        <v>112.77676406472487</v>
      </c>
      <c r="AZ75" s="23">
        <f>current!AZ75/AVERAGE(current!AZ$6:AZ$17)*100</f>
        <v>100.35951927024402</v>
      </c>
      <c r="BA75" s="23">
        <f>current!BA75/AVERAGE(current!BA$6:BA$17)*100</f>
        <v>104.62769395552507</v>
      </c>
      <c r="BB75" s="23">
        <f>current!BB75/AVERAGE(current!BB$6:BB$17)*100</f>
        <v>106.90259461249818</v>
      </c>
      <c r="BC75" s="23">
        <f>current!BC75/AVERAGE(current!BC$6:BC$17)*100</f>
        <v>111.46363091487135</v>
      </c>
      <c r="BD75" s="23">
        <f>current!BD75/AVERAGE(current!BD$66:BD$77)*100</f>
        <v>109.61547203547781</v>
      </c>
    </row>
    <row r="76" spans="1:56" x14ac:dyDescent="0.25">
      <c r="A76" s="1">
        <v>37196</v>
      </c>
      <c r="B76" s="17">
        <f>B77</f>
        <v>113.38</v>
      </c>
      <c r="C76" s="23">
        <f>agric!G73/AVERAGE(agric!G$3:G$14)*100</f>
        <v>20.479642213622398</v>
      </c>
      <c r="D76" s="23">
        <f>agric!H73/AVERAGE(agric!H$3:H$14)*100</f>
        <v>114.70025920451891</v>
      </c>
      <c r="E76" s="23">
        <f>current!E76</f>
        <v>0</v>
      </c>
      <c r="F76" s="23">
        <f>current!F76</f>
        <v>0</v>
      </c>
      <c r="G76" s="23">
        <f>current!G76</f>
        <v>0</v>
      </c>
      <c r="H76" s="23">
        <f>current!H76</f>
        <v>0</v>
      </c>
      <c r="I76" s="23">
        <f>current!I76</f>
        <v>0</v>
      </c>
      <c r="J76" s="23">
        <f>current!J76</f>
        <v>0</v>
      </c>
      <c r="K76" s="23">
        <f>current!K76</f>
        <v>0</v>
      </c>
      <c r="L76" s="23">
        <f>current!L76</f>
        <v>0</v>
      </c>
      <c r="M76" s="23">
        <f>current!M76</f>
        <v>0</v>
      </c>
      <c r="N76" s="23">
        <f>current!N76</f>
        <v>0</v>
      </c>
      <c r="O76" s="23">
        <f>current!O76</f>
        <v>0</v>
      </c>
      <c r="P76" s="23">
        <f>current!P76</f>
        <v>0</v>
      </c>
      <c r="Q76" s="23">
        <f>current!Q76</f>
        <v>0</v>
      </c>
      <c r="R76" s="23">
        <f>current!R76</f>
        <v>0</v>
      </c>
      <c r="S76" s="23">
        <f>current!S76</f>
        <v>0</v>
      </c>
      <c r="T76" s="23">
        <f>current!T76</f>
        <v>0</v>
      </c>
      <c r="U76" s="23">
        <f>current!U76</f>
        <v>0</v>
      </c>
      <c r="V76" s="23">
        <f>current!V76</f>
        <v>0</v>
      </c>
      <c r="W76" s="23">
        <f>current!W76</f>
        <v>0</v>
      </c>
      <c r="X76" s="23">
        <f>current!X76</f>
        <v>0</v>
      </c>
      <c r="Y76" s="23">
        <f>current!Y76</f>
        <v>0</v>
      </c>
      <c r="Z76" s="23">
        <f>current!Z76</f>
        <v>0</v>
      </c>
      <c r="AA76" s="23">
        <f>current!AA76</f>
        <v>0</v>
      </c>
      <c r="AB76" s="23">
        <f>current!AB76</f>
        <v>0</v>
      </c>
      <c r="AC76" s="23">
        <f>current!AC76</f>
        <v>0</v>
      </c>
      <c r="AD76" s="23">
        <f>current!AD76/AVERAGE(current!AD$6:AD$17)*100</f>
        <v>117.77701070072489</v>
      </c>
      <c r="AE76" s="23">
        <f>current!AE76/AVERAGE(current!AE$6:AE$17)*100</f>
        <v>99.756256651447018</v>
      </c>
      <c r="AF76" s="23">
        <f>current!AF76/AVERAGE(current!AF$6:AF$17)*100</f>
        <v>107.34978540772534</v>
      </c>
      <c r="AG76" s="23">
        <f>current!AG76/AVERAGE(current!AG$6:AG$17)*100</f>
        <v>93.68727462310467</v>
      </c>
      <c r="AH76" s="33">
        <f>current!AH76</f>
        <v>0</v>
      </c>
      <c r="AI76" s="33">
        <f>current!AI76</f>
        <v>49.1</v>
      </c>
      <c r="AJ76" s="33">
        <f>current!AJ76</f>
        <v>0</v>
      </c>
      <c r="AK76" s="33">
        <f>current!AK76</f>
        <v>75.2</v>
      </c>
      <c r="AL76" s="33">
        <f>current!AL76</f>
        <v>56.9</v>
      </c>
      <c r="AM76" s="33">
        <f>current!AM76</f>
        <v>69</v>
      </c>
      <c r="AN76" s="33">
        <f>current!AN76</f>
        <v>28.4</v>
      </c>
      <c r="AO76" s="33">
        <f>current!AO76</f>
        <v>0</v>
      </c>
      <c r="AP76" s="33">
        <f>current!AP76</f>
        <v>0</v>
      </c>
      <c r="AQ76" s="33">
        <f>current!AQ76</f>
        <v>0</v>
      </c>
      <c r="AR76" s="33">
        <f>current!AR76</f>
        <v>0</v>
      </c>
      <c r="AS76" s="33">
        <f>current!AS76</f>
        <v>50.9</v>
      </c>
      <c r="AT76" s="33">
        <f>current!AT76</f>
        <v>0</v>
      </c>
      <c r="AU76" s="17">
        <f>current!AU76</f>
        <v>57.11</v>
      </c>
      <c r="AV76" s="17">
        <f>current!AV76</f>
        <v>77.78</v>
      </c>
      <c r="AW76" s="23">
        <f>current!AW76/AVERAGE(current!AW$6:AW$17)*100</f>
        <v>131.16011505273249</v>
      </c>
      <c r="AX76" s="33">
        <f>current!AX76</f>
        <v>109.82101235891395</v>
      </c>
      <c r="AY76" s="23">
        <f>current!AY76/AVERAGE(current!AY$6:AY$17)*100</f>
        <v>113.24624879735789</v>
      </c>
      <c r="AZ76" s="23">
        <f>current!AZ76/AVERAGE(current!AZ$6:AZ$17)*100</f>
        <v>100.45956350534351</v>
      </c>
      <c r="BA76" s="23">
        <f>current!BA76/AVERAGE(current!BA$6:BA$17)*100</f>
        <v>104.8227651826857</v>
      </c>
      <c r="BB76" s="23">
        <f>current!BB76/AVERAGE(current!BB$6:BB$17)*100</f>
        <v>107.02501687432149</v>
      </c>
      <c r="BC76" s="23">
        <f>current!BC76/AVERAGE(current!BC$6:BC$17)*100</f>
        <v>111.36982559359558</v>
      </c>
      <c r="BD76" s="23">
        <f>current!BD76/AVERAGE(current!BD$66:BD$77)*100</f>
        <v>103.56343726481568</v>
      </c>
    </row>
    <row r="77" spans="1:56" x14ac:dyDescent="0.25">
      <c r="A77" s="1">
        <v>37226</v>
      </c>
      <c r="B77" s="2">
        <f>VLOOKUP(A77,T!$B$8:$C$95,2,FALSE)</f>
        <v>113.38</v>
      </c>
      <c r="C77" s="23">
        <f>agric!G74/AVERAGE(agric!G$3:G$14)*100</f>
        <v>34.15230332051992</v>
      </c>
      <c r="D77" s="23">
        <f>agric!H74/AVERAGE(agric!H$3:H$14)*100</f>
        <v>105.1056476203189</v>
      </c>
      <c r="E77" s="23">
        <f>current!E77</f>
        <v>0</v>
      </c>
      <c r="F77" s="23">
        <f>current!F77</f>
        <v>0</v>
      </c>
      <c r="G77" s="23">
        <f>current!G77</f>
        <v>0</v>
      </c>
      <c r="H77" s="23">
        <f>current!H77</f>
        <v>0</v>
      </c>
      <c r="I77" s="23">
        <f>current!I77</f>
        <v>0</v>
      </c>
      <c r="J77" s="23">
        <f>current!J77</f>
        <v>0</v>
      </c>
      <c r="K77" s="23">
        <f>current!K77</f>
        <v>0</v>
      </c>
      <c r="L77" s="23">
        <f>current!L77</f>
        <v>0</v>
      </c>
      <c r="M77" s="23">
        <f>current!M77</f>
        <v>0</v>
      </c>
      <c r="N77" s="23">
        <f>current!N77</f>
        <v>0</v>
      </c>
      <c r="O77" s="23">
        <f>current!O77</f>
        <v>0</v>
      </c>
      <c r="P77" s="23">
        <f>current!P77</f>
        <v>0</v>
      </c>
      <c r="Q77" s="23">
        <f>current!Q77</f>
        <v>0</v>
      </c>
      <c r="R77" s="23">
        <f>current!R77</f>
        <v>0</v>
      </c>
      <c r="S77" s="23">
        <f>current!S77</f>
        <v>0</v>
      </c>
      <c r="T77" s="23">
        <f>current!T77</f>
        <v>0</v>
      </c>
      <c r="U77" s="23">
        <f>current!U77</f>
        <v>0</v>
      </c>
      <c r="V77" s="23">
        <f>current!V77</f>
        <v>0</v>
      </c>
      <c r="W77" s="23">
        <f>current!W77</f>
        <v>0</v>
      </c>
      <c r="X77" s="23">
        <f>current!X77</f>
        <v>0</v>
      </c>
      <c r="Y77" s="23">
        <f>current!Y77</f>
        <v>0</v>
      </c>
      <c r="Z77" s="23">
        <f>current!Z77</f>
        <v>0</v>
      </c>
      <c r="AA77" s="23">
        <f>current!AA77</f>
        <v>0</v>
      </c>
      <c r="AB77" s="23">
        <f>current!AB77</f>
        <v>0</v>
      </c>
      <c r="AC77" s="23">
        <f>current!AC77</f>
        <v>0</v>
      </c>
      <c r="AD77" s="23">
        <f>current!AD77/AVERAGE(current!AD$6:AD$17)*100</f>
        <v>120.84915429754919</v>
      </c>
      <c r="AE77" s="23">
        <f>current!AE77/AVERAGE(current!AE$6:AE$17)*100</f>
        <v>98.056919221394494</v>
      </c>
      <c r="AF77" s="23">
        <f>current!AF77/AVERAGE(current!AF$6:AF$17)*100</f>
        <v>105.16094420600859</v>
      </c>
      <c r="AG77" s="23">
        <f>current!AG77/AVERAGE(current!AG$6:AG$17)*100</f>
        <v>92.818351653125958</v>
      </c>
      <c r="AH77" s="33">
        <f>current!AH77</f>
        <v>0</v>
      </c>
      <c r="AI77" s="33">
        <f>current!AI77</f>
        <v>67.400000000000006</v>
      </c>
      <c r="AJ77" s="33">
        <f>current!AJ77</f>
        <v>0</v>
      </c>
      <c r="AK77" s="33">
        <f>current!AK77</f>
        <v>77.5</v>
      </c>
      <c r="AL77" s="33">
        <f>current!AL77</f>
        <v>73.8</v>
      </c>
      <c r="AM77" s="33">
        <f>current!AM77</f>
        <v>128.80000000000001</v>
      </c>
      <c r="AN77" s="33">
        <f>current!AN77</f>
        <v>44.5</v>
      </c>
      <c r="AO77" s="33">
        <f>current!AO77</f>
        <v>0</v>
      </c>
      <c r="AP77" s="33">
        <f>current!AP77</f>
        <v>0</v>
      </c>
      <c r="AQ77" s="33">
        <f>current!AQ77</f>
        <v>0</v>
      </c>
      <c r="AR77" s="33">
        <f>current!AR77</f>
        <v>0</v>
      </c>
      <c r="AS77" s="33">
        <f>current!AS77</f>
        <v>48</v>
      </c>
      <c r="AT77" s="33">
        <f>current!AT77</f>
        <v>0</v>
      </c>
      <c r="AU77" s="17">
        <f>current!AU77</f>
        <v>55.72</v>
      </c>
      <c r="AV77" s="17">
        <f>current!AV77</f>
        <v>64.010000000000005</v>
      </c>
      <c r="AW77" s="23">
        <f>current!AW77/AVERAGE(current!AW$6:AW$17)*100</f>
        <v>110.06711409395973</v>
      </c>
      <c r="AX77" s="33">
        <f>current!AX77</f>
        <v>105.44234819454734</v>
      </c>
      <c r="AY77" s="23">
        <f>current!AY77/AVERAGE(current!AY$6:AY$17)*100</f>
        <v>112.75968091172271</v>
      </c>
      <c r="AZ77" s="23">
        <f>current!AZ77/AVERAGE(current!AZ$6:AZ$17)*100</f>
        <v>99.898736468048568</v>
      </c>
      <c r="BA77" s="23">
        <f>current!BA77/AVERAGE(current!BA$6:BA$17)*100</f>
        <v>104.79586238831158</v>
      </c>
      <c r="BB77" s="23">
        <f>current!BB77/AVERAGE(current!BB$6:BB$17)*100</f>
        <v>106.96861137541637</v>
      </c>
      <c r="BC77" s="23">
        <f>current!BC77/AVERAGE(current!BC$6:BC$17)*100</f>
        <v>108.95247660582493</v>
      </c>
      <c r="BD77" s="23">
        <f>current!BD77/AVERAGE(current!BD$66:BD$77)*100</f>
        <v>104.8271821317992</v>
      </c>
    </row>
    <row r="78" spans="1:56" x14ac:dyDescent="0.25">
      <c r="A78" s="1">
        <v>37257</v>
      </c>
      <c r="B78" s="17">
        <f>B79</f>
        <v>110.63</v>
      </c>
      <c r="C78" s="23">
        <f>agric!G75/AVERAGE(agric!G$3:G$14)*100</f>
        <v>82.151499230676734</v>
      </c>
      <c r="D78" s="23">
        <f>agric!H75/AVERAGE(agric!H$3:H$14)*100</f>
        <v>24.409336785192327</v>
      </c>
      <c r="E78" s="23">
        <f>current!E78</f>
        <v>62.4</v>
      </c>
      <c r="F78" s="23">
        <f>current!F78</f>
        <v>73</v>
      </c>
      <c r="G78" s="23">
        <f>current!G78</f>
        <v>77.400000000000006</v>
      </c>
      <c r="H78" s="23">
        <f>current!H78</f>
        <v>62.6</v>
      </c>
      <c r="I78" s="23">
        <f>current!I78</f>
        <v>67.2</v>
      </c>
      <c r="J78" s="23">
        <f>current!J78</f>
        <v>117.4</v>
      </c>
      <c r="K78" s="23">
        <f>current!K78</f>
        <v>93.2</v>
      </c>
      <c r="L78" s="23">
        <f>current!L78</f>
        <v>133.9</v>
      </c>
      <c r="M78" s="23">
        <f>current!M78</f>
        <v>100.7</v>
      </c>
      <c r="N78" s="23">
        <f>current!N78</f>
        <v>74</v>
      </c>
      <c r="O78" s="23">
        <f>current!O78</f>
        <v>84.7</v>
      </c>
      <c r="P78" s="23">
        <f>current!P78</f>
        <v>71.400000000000006</v>
      </c>
      <c r="Q78" s="23">
        <f>current!Q78</f>
        <v>77.599999999999994</v>
      </c>
      <c r="R78" s="23">
        <f>current!R78</f>
        <v>46.1</v>
      </c>
      <c r="S78" s="23">
        <f>current!S78</f>
        <v>85.4</v>
      </c>
      <c r="T78" s="23">
        <f>current!T78</f>
        <v>72.5</v>
      </c>
      <c r="U78" s="23">
        <f>current!U78</f>
        <v>82.6</v>
      </c>
      <c r="V78" s="23">
        <f>current!V78</f>
        <v>77.2</v>
      </c>
      <c r="W78" s="23">
        <f>current!W78</f>
        <v>76.3</v>
      </c>
      <c r="X78" s="23">
        <f>current!X78</f>
        <v>66.7</v>
      </c>
      <c r="Y78" s="23">
        <f>current!Y78</f>
        <v>57.1</v>
      </c>
      <c r="Z78" s="23">
        <f>current!Z78</f>
        <v>52</v>
      </c>
      <c r="AA78" s="23">
        <f>current!AA78</f>
        <v>34</v>
      </c>
      <c r="AB78" s="23">
        <f>current!AB78</f>
        <v>79.3</v>
      </c>
      <c r="AC78" s="23">
        <f>current!AC78</f>
        <v>87.8</v>
      </c>
      <c r="AD78" s="23">
        <f>current!AD78/AVERAGE(current!AD$6:AD$17)*100</f>
        <v>125.61270279599586</v>
      </c>
      <c r="AE78" s="23">
        <f>current!AE78/AVERAGE(current!AE$6:AE$17)*100</f>
        <v>97.130007895911291</v>
      </c>
      <c r="AF78" s="23">
        <f>current!AF78/AVERAGE(current!AF$6:AF$17)*100</f>
        <v>112.11373390557939</v>
      </c>
      <c r="AG78" s="23">
        <f>current!AG78/AVERAGE(current!AG$6:AG$17)*100</f>
        <v>100.29108919494287</v>
      </c>
      <c r="AH78" s="33">
        <f>current!AH78</f>
        <v>70.733640494983433</v>
      </c>
      <c r="AI78" s="33">
        <f>current!AI78</f>
        <v>46.4</v>
      </c>
      <c r="AJ78" s="33">
        <f>current!AJ78</f>
        <v>0</v>
      </c>
      <c r="AK78" s="33">
        <f>current!AK78</f>
        <v>76.900000000000006</v>
      </c>
      <c r="AL78" s="33">
        <f>current!AL78</f>
        <v>55.5</v>
      </c>
      <c r="AM78" s="33">
        <f>current!AM78</f>
        <v>51.2</v>
      </c>
      <c r="AN78" s="33">
        <f>current!AN78</f>
        <v>27.9</v>
      </c>
      <c r="AO78" s="33">
        <f>current!AO78</f>
        <v>0</v>
      </c>
      <c r="AP78" s="33">
        <f>current!AP78</f>
        <v>0</v>
      </c>
      <c r="AQ78" s="33">
        <f>current!AQ78</f>
        <v>0</v>
      </c>
      <c r="AR78" s="33">
        <f>current!AR78</f>
        <v>0</v>
      </c>
      <c r="AS78" s="33">
        <f>current!AS78</f>
        <v>48.7</v>
      </c>
      <c r="AT78" s="33">
        <f>current!AT78</f>
        <v>0</v>
      </c>
      <c r="AU78" s="17">
        <f>current!AU78</f>
        <v>51.41</v>
      </c>
      <c r="AV78" s="17">
        <f>current!AV78</f>
        <v>70.3</v>
      </c>
      <c r="AW78" s="23">
        <f>current!AW78/AVERAGE(current!AW$6:AW$17)*100</f>
        <v>112.75167785234899</v>
      </c>
      <c r="AX78" s="33">
        <f>current!AX78</f>
        <v>104.19046168443471</v>
      </c>
      <c r="AY78" s="23">
        <f>current!AY78/AVERAGE(current!AY$6:AY$17)*100</f>
        <v>113.11950560664982</v>
      </c>
      <c r="AZ78" s="23">
        <f>current!AZ78/AVERAGE(current!AZ$6:AZ$17)*100</f>
        <v>100.03673363866095</v>
      </c>
      <c r="BA78" s="23">
        <f>current!BA78/AVERAGE(current!BA$6:BA$17)*100</f>
        <v>105.09220861359871</v>
      </c>
      <c r="BB78" s="23">
        <f>current!BB78/AVERAGE(current!BB$6:BB$17)*100</f>
        <v>107.27675432468453</v>
      </c>
      <c r="BC78" s="23">
        <f>current!BC78/AVERAGE(current!BC$6:BC$17)*100</f>
        <v>108.288580050625</v>
      </c>
      <c r="BD78" s="23">
        <f>current!BD78/AVERAGE(current!BD$66:BD$77)*100</f>
        <v>102.64214604284207</v>
      </c>
    </row>
    <row r="79" spans="1:56" x14ac:dyDescent="0.25">
      <c r="A79" s="1">
        <v>37288</v>
      </c>
      <c r="B79" s="17">
        <f>B80</f>
        <v>110.63</v>
      </c>
      <c r="C79" s="23">
        <f>agric!G76/AVERAGE(agric!G$3:G$14)*100</f>
        <v>189.87050978533642</v>
      </c>
      <c r="D79" s="23">
        <f>agric!H76/AVERAGE(agric!H$3:H$14)*100</f>
        <v>6.5729343108183489</v>
      </c>
      <c r="E79" s="23">
        <f>current!E79</f>
        <v>58.9</v>
      </c>
      <c r="F79" s="23">
        <f>current!F79</f>
        <v>70.400000000000006</v>
      </c>
      <c r="G79" s="23">
        <f>current!G79</f>
        <v>71.400000000000006</v>
      </c>
      <c r="H79" s="23">
        <f>current!H79</f>
        <v>57.8</v>
      </c>
      <c r="I79" s="23">
        <f>current!I79</f>
        <v>96.7</v>
      </c>
      <c r="J79" s="23">
        <f>current!J79</f>
        <v>117.2</v>
      </c>
      <c r="K79" s="23">
        <f>current!K79</f>
        <v>100.1</v>
      </c>
      <c r="L79" s="23">
        <f>current!L79</f>
        <v>122.9</v>
      </c>
      <c r="M79" s="23">
        <f>current!M79</f>
        <v>91.1</v>
      </c>
      <c r="N79" s="23">
        <f>current!N79</f>
        <v>67.8</v>
      </c>
      <c r="O79" s="23">
        <f>current!O79</f>
        <v>78.099999999999994</v>
      </c>
      <c r="P79" s="23">
        <f>current!P79</f>
        <v>68.7</v>
      </c>
      <c r="Q79" s="23">
        <f>current!Q79</f>
        <v>70.7</v>
      </c>
      <c r="R79" s="23">
        <f>current!R79</f>
        <v>63.5</v>
      </c>
      <c r="S79" s="23">
        <f>current!S79</f>
        <v>80.400000000000006</v>
      </c>
      <c r="T79" s="23">
        <f>current!T79</f>
        <v>69.7</v>
      </c>
      <c r="U79" s="23">
        <f>current!U79</f>
        <v>80.400000000000006</v>
      </c>
      <c r="V79" s="23">
        <f>current!V79</f>
        <v>82.4</v>
      </c>
      <c r="W79" s="23">
        <f>current!W79</f>
        <v>71.900000000000006</v>
      </c>
      <c r="X79" s="23">
        <f>current!X79</f>
        <v>61.2</v>
      </c>
      <c r="Y79" s="23">
        <f>current!Y79</f>
        <v>61.3</v>
      </c>
      <c r="Z79" s="23">
        <f>current!Z79</f>
        <v>53.1</v>
      </c>
      <c r="AA79" s="23">
        <f>current!AA79</f>
        <v>30.8</v>
      </c>
      <c r="AB79" s="23">
        <f>current!AB79</f>
        <v>67.7</v>
      </c>
      <c r="AC79" s="23">
        <f>current!AC79</f>
        <v>76.5</v>
      </c>
      <c r="AD79" s="23">
        <f>current!AD79/AVERAGE(current!AD$6:AD$17)*100</f>
        <v>127.9944770452192</v>
      </c>
      <c r="AE79" s="23">
        <f>current!AE79/AVERAGE(current!AE$6:AE$17)*100</f>
        <v>102.15592708297574</v>
      </c>
      <c r="AF79" s="23">
        <f>current!AF79/AVERAGE(current!AF$6:AF$17)*100</f>
        <v>108.31545064377683</v>
      </c>
      <c r="AG79" s="23">
        <f>current!AG79/AVERAGE(current!AG$6:AG$17)*100</f>
        <v>99.109353955771823</v>
      </c>
      <c r="AH79" s="33">
        <f>current!AH79</f>
        <v>69.940493095157166</v>
      </c>
      <c r="AI79" s="33">
        <f>current!AI79</f>
        <v>43.5</v>
      </c>
      <c r="AJ79" s="33">
        <f>current!AJ79</f>
        <v>0</v>
      </c>
      <c r="AK79" s="33">
        <f>current!AK79</f>
        <v>72.7</v>
      </c>
      <c r="AL79" s="33">
        <f>current!AL79</f>
        <v>52.9</v>
      </c>
      <c r="AM79" s="33">
        <f>current!AM79</f>
        <v>49.3</v>
      </c>
      <c r="AN79" s="33">
        <f>current!AN79</f>
        <v>23.6</v>
      </c>
      <c r="AO79" s="33">
        <f>current!AO79</f>
        <v>0</v>
      </c>
      <c r="AP79" s="33">
        <f>current!AP79</f>
        <v>0</v>
      </c>
      <c r="AQ79" s="33">
        <f>current!AQ79</f>
        <v>0</v>
      </c>
      <c r="AR79" s="33">
        <f>current!AR79</f>
        <v>0</v>
      </c>
      <c r="AS79" s="33">
        <f>current!AS79</f>
        <v>41.5</v>
      </c>
      <c r="AT79" s="33">
        <f>current!AT79</f>
        <v>0</v>
      </c>
      <c r="AU79" s="17">
        <f>current!AU79</f>
        <v>47.22</v>
      </c>
      <c r="AV79" s="17">
        <f>current!AV79</f>
        <v>64</v>
      </c>
      <c r="AW79" s="23">
        <f>current!AW79/AVERAGE(current!AW$6:AW$17)*100</f>
        <v>117.7372962607862</v>
      </c>
      <c r="AX79" s="33">
        <f>current!AX79</f>
        <v>97.046445642881224</v>
      </c>
      <c r="AY79" s="23">
        <f>current!AY79/AVERAGE(current!AY$6:AY$17)*100</f>
        <v>113.41052315754044</v>
      </c>
      <c r="AZ79" s="23">
        <f>current!AZ79/AVERAGE(current!AZ$6:AZ$17)*100</f>
        <v>99.927331145489774</v>
      </c>
      <c r="BA79" s="23">
        <f>current!BA79/AVERAGE(current!BA$6:BA$17)*100</f>
        <v>105.23734347629849</v>
      </c>
      <c r="BB79" s="23">
        <f>current!BB79/AVERAGE(current!BB$6:BB$17)*100</f>
        <v>107.54392804755344</v>
      </c>
      <c r="BC79" s="23">
        <f>current!BC79/AVERAGE(current!BC$6:BC$17)*100</f>
        <v>110.56677662211123</v>
      </c>
      <c r="BD79" s="23">
        <f>current!BD79/AVERAGE(current!BD$66:BD$77)*100</f>
        <v>91.904860518327339</v>
      </c>
    </row>
    <row r="80" spans="1:56" x14ac:dyDescent="0.25">
      <c r="A80" s="1">
        <v>37316</v>
      </c>
      <c r="B80" s="2">
        <f>VLOOKUP(A80,T!$B$8:$C$95,2,FALSE)</f>
        <v>110.63</v>
      </c>
      <c r="C80" s="23">
        <f>agric!G77/AVERAGE(agric!G$3:G$14)*100</f>
        <v>224.35456078161405</v>
      </c>
      <c r="D80" s="23">
        <f>agric!H77/AVERAGE(agric!H$3:H$14)*100</f>
        <v>42.487645615547358</v>
      </c>
      <c r="E80" s="23">
        <f>current!E80</f>
        <v>67.8</v>
      </c>
      <c r="F80" s="23">
        <f>current!F80</f>
        <v>78</v>
      </c>
      <c r="G80" s="23">
        <f>current!G80</f>
        <v>76</v>
      </c>
      <c r="H80" s="23">
        <f>current!H80</f>
        <v>60.7</v>
      </c>
      <c r="I80" s="23">
        <f>current!I80</f>
        <v>181.9</v>
      </c>
      <c r="J80" s="23">
        <f>current!J80</f>
        <v>126.4</v>
      </c>
      <c r="K80" s="23">
        <f>current!K80</f>
        <v>117.4</v>
      </c>
      <c r="L80" s="23">
        <f>current!L80</f>
        <v>146.30000000000001</v>
      </c>
      <c r="M80" s="23">
        <f>current!M80</f>
        <v>103.7</v>
      </c>
      <c r="N80" s="23">
        <f>current!N80</f>
        <v>73.2</v>
      </c>
      <c r="O80" s="23">
        <f>current!O80</f>
        <v>88.3</v>
      </c>
      <c r="P80" s="23">
        <f>current!P80</f>
        <v>77.5</v>
      </c>
      <c r="Q80" s="23">
        <f>current!Q80</f>
        <v>73.400000000000006</v>
      </c>
      <c r="R80" s="23">
        <f>current!R80</f>
        <v>71.5</v>
      </c>
      <c r="S80" s="23">
        <f>current!S80</f>
        <v>88.7</v>
      </c>
      <c r="T80" s="23">
        <f>current!T80</f>
        <v>76.2</v>
      </c>
      <c r="U80" s="23">
        <f>current!U80</f>
        <v>86.9</v>
      </c>
      <c r="V80" s="23">
        <f>current!V80</f>
        <v>84.9</v>
      </c>
      <c r="W80" s="23">
        <f>current!W80</f>
        <v>83.7</v>
      </c>
      <c r="X80" s="23">
        <f>current!X80</f>
        <v>65.599999999999994</v>
      </c>
      <c r="Y80" s="23">
        <f>current!Y80</f>
        <v>67.8</v>
      </c>
      <c r="Z80" s="23">
        <f>current!Z80</f>
        <v>61.2</v>
      </c>
      <c r="AA80" s="23">
        <f>current!AA80</f>
        <v>36.6</v>
      </c>
      <c r="AB80" s="23">
        <f>current!AB80</f>
        <v>79.8</v>
      </c>
      <c r="AC80" s="23">
        <f>current!AC80</f>
        <v>81.099999999999994</v>
      </c>
      <c r="AD80" s="23">
        <f>current!AD80/AVERAGE(current!AD$6:AD$17)*100</f>
        <v>127.5802554366586</v>
      </c>
      <c r="AE80" s="23">
        <f>current!AE80/AVERAGE(current!AE$6:AE$17)*100</f>
        <v>106.71839060729857</v>
      </c>
      <c r="AF80" s="23">
        <f>current!AF80/AVERAGE(current!AF$6:AF$17)*100</f>
        <v>108.637339055794</v>
      </c>
      <c r="AG80" s="23">
        <f>current!AG80/AVERAGE(current!AG$6:AG$17)*100</f>
        <v>101.10787678672285</v>
      </c>
      <c r="AH80" s="33">
        <f>current!AH80</f>
        <v>74.925991036922326</v>
      </c>
      <c r="AI80" s="33">
        <f>current!AI80</f>
        <v>49.9</v>
      </c>
      <c r="AJ80" s="33">
        <f>current!AJ80</f>
        <v>0</v>
      </c>
      <c r="AK80" s="33">
        <f>current!AK80</f>
        <v>79.900000000000006</v>
      </c>
      <c r="AL80" s="33">
        <f>current!AL80</f>
        <v>62</v>
      </c>
      <c r="AM80" s="33">
        <f>current!AM80</f>
        <v>55.8</v>
      </c>
      <c r="AN80" s="33">
        <f>current!AN80</f>
        <v>27</v>
      </c>
      <c r="AO80" s="33">
        <f>current!AO80</f>
        <v>0</v>
      </c>
      <c r="AP80" s="33">
        <f>current!AP80</f>
        <v>0</v>
      </c>
      <c r="AQ80" s="33">
        <f>current!AQ80</f>
        <v>0</v>
      </c>
      <c r="AR80" s="33">
        <f>current!AR80</f>
        <v>0</v>
      </c>
      <c r="AS80" s="33">
        <f>current!AS80</f>
        <v>48.6</v>
      </c>
      <c r="AT80" s="33">
        <f>current!AT80</f>
        <v>0</v>
      </c>
      <c r="AU80" s="17">
        <f>current!AU80</f>
        <v>55.68</v>
      </c>
      <c r="AV80" s="17">
        <f>current!AV80</f>
        <v>70.02</v>
      </c>
      <c r="AW80" s="23">
        <f>current!AW80/AVERAGE(current!AW$6:AW$17)*100</f>
        <v>126.55800575263663</v>
      </c>
      <c r="AX80" s="33">
        <f>current!AX80</f>
        <v>111.93519976909295</v>
      </c>
      <c r="AY80" s="23">
        <f>current!AY80/AVERAGE(current!AY$6:AY$17)*100</f>
        <v>113.6444243079894</v>
      </c>
      <c r="AZ80" s="23">
        <f>current!AZ80/AVERAGE(current!AZ$6:AZ$17)*100</f>
        <v>100.2732153346942</v>
      </c>
      <c r="BA80" s="23">
        <f>current!BA80/AVERAGE(current!BA$6:BA$17)*100</f>
        <v>105.43991944049978</v>
      </c>
      <c r="BB80" s="23">
        <f>current!BB80/AVERAGE(current!BB$6:BB$17)*100</f>
        <v>107.8514884959723</v>
      </c>
      <c r="BC80" s="23">
        <f>current!BC80/AVERAGE(current!BC$6:BC$17)*100</f>
        <v>112.16363544800959</v>
      </c>
      <c r="BD80" s="23">
        <f>current!BD80/AVERAGE(current!BD$66:BD$77)*100</f>
        <v>97.158341877838012</v>
      </c>
    </row>
    <row r="81" spans="1:56" x14ac:dyDescent="0.25">
      <c r="A81" s="1">
        <v>37347</v>
      </c>
      <c r="B81" s="17">
        <f>B82</f>
        <v>115.41</v>
      </c>
      <c r="C81" s="23">
        <f>agric!G78/AVERAGE(agric!G$3:G$14)*100</f>
        <v>158.20452348125102</v>
      </c>
      <c r="D81" s="23">
        <f>agric!H78/AVERAGE(agric!H$3:H$14)*100</f>
        <v>82.733574452084667</v>
      </c>
      <c r="E81" s="23">
        <f>current!E81</f>
        <v>66.5</v>
      </c>
      <c r="F81" s="23">
        <f>current!F81</f>
        <v>80.400000000000006</v>
      </c>
      <c r="G81" s="23">
        <f>current!G81</f>
        <v>80.7</v>
      </c>
      <c r="H81" s="23">
        <f>current!H81</f>
        <v>62.7</v>
      </c>
      <c r="I81" s="23">
        <f>current!I81</f>
        <v>207.9</v>
      </c>
      <c r="J81" s="23">
        <f>current!J81</f>
        <v>132</v>
      </c>
      <c r="K81" s="23">
        <f>current!K81</f>
        <v>125.5</v>
      </c>
      <c r="L81" s="23">
        <f>current!L81</f>
        <v>157</v>
      </c>
      <c r="M81" s="23">
        <f>current!M81</f>
        <v>106.9</v>
      </c>
      <c r="N81" s="23">
        <f>current!N81</f>
        <v>72.8</v>
      </c>
      <c r="O81" s="23">
        <f>current!O81</f>
        <v>86.3</v>
      </c>
      <c r="P81" s="23">
        <f>current!P81</f>
        <v>74.7</v>
      </c>
      <c r="Q81" s="23">
        <f>current!Q81</f>
        <v>73.900000000000006</v>
      </c>
      <c r="R81" s="23">
        <f>current!R81</f>
        <v>75.7</v>
      </c>
      <c r="S81" s="23">
        <f>current!S81</f>
        <v>94.4</v>
      </c>
      <c r="T81" s="23">
        <f>current!T81</f>
        <v>76.900000000000006</v>
      </c>
      <c r="U81" s="23">
        <f>current!U81</f>
        <v>83.3</v>
      </c>
      <c r="V81" s="23">
        <f>current!V81</f>
        <v>94.3</v>
      </c>
      <c r="W81" s="23">
        <f>current!W81</f>
        <v>92</v>
      </c>
      <c r="X81" s="23">
        <f>current!X81</f>
        <v>71.3</v>
      </c>
      <c r="Y81" s="23">
        <f>current!Y81</f>
        <v>70.2</v>
      </c>
      <c r="Z81" s="23">
        <f>current!Z81</f>
        <v>65.7</v>
      </c>
      <c r="AA81" s="23">
        <f>current!AA81</f>
        <v>41.1</v>
      </c>
      <c r="AB81" s="23">
        <f>current!AB81</f>
        <v>86.1</v>
      </c>
      <c r="AC81" s="23">
        <f>current!AC81</f>
        <v>83.1</v>
      </c>
      <c r="AD81" s="23">
        <f>current!AD81/AVERAGE(current!AD$6:AD$17)*100</f>
        <v>136.65861235761133</v>
      </c>
      <c r="AE81" s="23">
        <f>current!AE81/AVERAGE(current!AE$6:AE$17)*100</f>
        <v>110.83799649833499</v>
      </c>
      <c r="AF81" s="23">
        <f>current!AF81/AVERAGE(current!AF$6:AF$17)*100</f>
        <v>120.35407725321889</v>
      </c>
      <c r="AG81" s="23">
        <f>current!AG81/AVERAGE(current!AG$6:AG$17)*100</f>
        <v>108.77177738193508</v>
      </c>
      <c r="AH81" s="33">
        <f>current!AH81</f>
        <v>78.317640394274704</v>
      </c>
      <c r="AI81" s="33">
        <f>current!AI81</f>
        <v>46.6</v>
      </c>
      <c r="AJ81" s="33">
        <f>current!AJ81</f>
        <v>0</v>
      </c>
      <c r="AK81" s="33">
        <f>current!AK81</f>
        <v>78.400000000000006</v>
      </c>
      <c r="AL81" s="33">
        <f>current!AL81</f>
        <v>55</v>
      </c>
      <c r="AM81" s="33">
        <f>current!AM81</f>
        <v>56.8</v>
      </c>
      <c r="AN81" s="33">
        <f>current!AN81</f>
        <v>27.2</v>
      </c>
      <c r="AO81" s="33">
        <f>current!AO81</f>
        <v>0</v>
      </c>
      <c r="AP81" s="33">
        <f>current!AP81</f>
        <v>0</v>
      </c>
      <c r="AQ81" s="33">
        <f>current!AQ81</f>
        <v>0</v>
      </c>
      <c r="AR81" s="33">
        <f>current!AR81</f>
        <v>0</v>
      </c>
      <c r="AS81" s="33">
        <f>current!AS81</f>
        <v>52.1</v>
      </c>
      <c r="AT81" s="33">
        <f>current!AT81</f>
        <v>0</v>
      </c>
      <c r="AU81" s="17">
        <f>current!AU81</f>
        <v>59.56</v>
      </c>
      <c r="AV81" s="17">
        <f>current!AV81</f>
        <v>77.739999999999995</v>
      </c>
      <c r="AW81" s="23">
        <f>current!AW81/AVERAGE(current!AW$6:AW$17)*100</f>
        <v>123.6816874400767</v>
      </c>
      <c r="AX81" s="33">
        <f>current!AX81</f>
        <v>112.8622446970388</v>
      </c>
      <c r="AY81" s="23">
        <f>current!AY81/AVERAGE(current!AY$6:AY$17)*100</f>
        <v>114.20316420113126</v>
      </c>
      <c r="AZ81" s="23">
        <f>current!AZ81/AVERAGE(current!AZ$6:AZ$17)*100</f>
        <v>100.86033462085717</v>
      </c>
      <c r="BA81" s="23">
        <f>current!BA81/AVERAGE(current!BA$6:BA$17)*100</f>
        <v>105.79830309412648</v>
      </c>
      <c r="BB81" s="23">
        <f>current!BB81/AVERAGE(current!BB$6:BB$17)*100</f>
        <v>108.41078639475418</v>
      </c>
      <c r="BC81" s="23">
        <f>current!BC81/AVERAGE(current!BC$6:BC$17)*100</f>
        <v>113.18295518030459</v>
      </c>
      <c r="BD81" s="23">
        <f>current!BD81/AVERAGE(current!BD$66:BD$77)*100</f>
        <v>106.76522731749697</v>
      </c>
    </row>
    <row r="82" spans="1:56" x14ac:dyDescent="0.25">
      <c r="A82" s="1">
        <v>37377</v>
      </c>
      <c r="B82" s="17">
        <f>B83</f>
        <v>115.41</v>
      </c>
      <c r="C82" s="23">
        <f>agric!G79/AVERAGE(agric!G$3:G$14)*100</f>
        <v>164.37244333859016</v>
      </c>
      <c r="D82" s="23">
        <f>agric!H79/AVERAGE(agric!H$3:H$14)*100</f>
        <v>72.742312667812797</v>
      </c>
      <c r="E82" s="23">
        <f>current!E82</f>
        <v>68.2</v>
      </c>
      <c r="F82" s="23">
        <f>current!F82</f>
        <v>81.2</v>
      </c>
      <c r="G82" s="23">
        <f>current!G82</f>
        <v>88.9</v>
      </c>
      <c r="H82" s="23">
        <f>current!H82</f>
        <v>62.3</v>
      </c>
      <c r="I82" s="23">
        <f>current!I82</f>
        <v>193.8</v>
      </c>
      <c r="J82" s="23">
        <f>current!J82</f>
        <v>125.5</v>
      </c>
      <c r="K82" s="23">
        <f>current!K82</f>
        <v>121</v>
      </c>
      <c r="L82" s="23">
        <f>current!L82</f>
        <v>151.1</v>
      </c>
      <c r="M82" s="23">
        <f>current!M82</f>
        <v>107.7</v>
      </c>
      <c r="N82" s="23">
        <f>current!N82</f>
        <v>70.8</v>
      </c>
      <c r="O82" s="23">
        <f>current!O82</f>
        <v>93.1</v>
      </c>
      <c r="P82" s="23">
        <f>current!P82</f>
        <v>76.7</v>
      </c>
      <c r="Q82" s="23">
        <f>current!Q82</f>
        <v>81.2</v>
      </c>
      <c r="R82" s="23">
        <f>current!R82</f>
        <v>64.900000000000006</v>
      </c>
      <c r="S82" s="23">
        <f>current!S82</f>
        <v>93.4</v>
      </c>
      <c r="T82" s="23">
        <f>current!T82</f>
        <v>77.7</v>
      </c>
      <c r="U82" s="23">
        <f>current!U82</f>
        <v>88.9</v>
      </c>
      <c r="V82" s="23">
        <f>current!V82</f>
        <v>88.9</v>
      </c>
      <c r="W82" s="23">
        <f>current!W82</f>
        <v>84.5</v>
      </c>
      <c r="X82" s="23">
        <f>current!X82</f>
        <v>65.400000000000006</v>
      </c>
      <c r="Y82" s="23">
        <f>current!Y82</f>
        <v>71.5</v>
      </c>
      <c r="Z82" s="23">
        <f>current!Z82</f>
        <v>61.6</v>
      </c>
      <c r="AA82" s="23">
        <f>current!AA82</f>
        <v>39.799999999999997</v>
      </c>
      <c r="AB82" s="23">
        <f>current!AB82</f>
        <v>80.5</v>
      </c>
      <c r="AC82" s="23">
        <f>current!AC82</f>
        <v>82.5</v>
      </c>
      <c r="AD82" s="23">
        <f>current!AD82/AVERAGE(current!AD$6:AD$17)*100</f>
        <v>134.72557818432861</v>
      </c>
      <c r="AE82" s="23">
        <f>current!AE82/AVERAGE(current!AE$6:AE$17)*100</f>
        <v>112.46524082529439</v>
      </c>
      <c r="AF82" s="23">
        <f>current!AF82/AVERAGE(current!AF$6:AF$17)*100</f>
        <v>118.8090128755365</v>
      </c>
      <c r="AG82" s="23">
        <f>current!AG82/AVERAGE(current!AG$6:AG$17)*100</f>
        <v>108.00712516835382</v>
      </c>
      <c r="AH82" s="33">
        <f>current!AH82</f>
        <v>77.985273864823682</v>
      </c>
      <c r="AI82" s="33">
        <f>current!AI82</f>
        <v>50</v>
      </c>
      <c r="AJ82" s="33">
        <f>current!AJ82</f>
        <v>0</v>
      </c>
      <c r="AK82" s="33">
        <f>current!AK82</f>
        <v>79.099999999999994</v>
      </c>
      <c r="AL82" s="33">
        <f>current!AL82</f>
        <v>57.9</v>
      </c>
      <c r="AM82" s="33">
        <f>current!AM82</f>
        <v>71.099999999999994</v>
      </c>
      <c r="AN82" s="33">
        <f>current!AN82</f>
        <v>30</v>
      </c>
      <c r="AO82" s="33">
        <f>current!AO82</f>
        <v>0</v>
      </c>
      <c r="AP82" s="33">
        <f>current!AP82</f>
        <v>0</v>
      </c>
      <c r="AQ82" s="33">
        <f>current!AQ82</f>
        <v>0</v>
      </c>
      <c r="AR82" s="33">
        <f>current!AR82</f>
        <v>0</v>
      </c>
      <c r="AS82" s="33">
        <f>current!AS82</f>
        <v>45.8</v>
      </c>
      <c r="AT82" s="33">
        <f>current!AT82</f>
        <v>0</v>
      </c>
      <c r="AU82" s="17">
        <f>current!AU82</f>
        <v>56.76</v>
      </c>
      <c r="AV82" s="17">
        <f>current!AV82</f>
        <v>75.459999999999994</v>
      </c>
      <c r="AW82" s="23">
        <f>current!AW82/AVERAGE(current!AW$6:AW$17)*100</f>
        <v>121.38063279002876</v>
      </c>
      <c r="AX82" s="33">
        <f>current!AX82</f>
        <v>113.28256789953734</v>
      </c>
      <c r="AY82" s="23">
        <f>current!AY82/AVERAGE(current!AY$6:AY$17)*100</f>
        <v>114.65133813178683</v>
      </c>
      <c r="AZ82" s="23">
        <f>current!AZ82/AVERAGE(current!AZ$6:AZ$17)*100</f>
        <v>101.22062755661638</v>
      </c>
      <c r="BA82" s="23">
        <f>current!BA82/AVERAGE(current!BA$6:BA$17)*100</f>
        <v>105.96725056536009</v>
      </c>
      <c r="BB82" s="23">
        <f>current!BB82/AVERAGE(current!BB$6:BB$17)*100</f>
        <v>108.7501902229336</v>
      </c>
      <c r="BC82" s="23">
        <f>current!BC82/AVERAGE(current!BC$6:BC$17)*100</f>
        <v>113.78472338704147</v>
      </c>
      <c r="BD82" s="23">
        <f>current!BD82/AVERAGE(current!BD$66:BD$77)*100</f>
        <v>103.84376436360698</v>
      </c>
    </row>
    <row r="83" spans="1:56" x14ac:dyDescent="0.25">
      <c r="A83" s="1">
        <v>37408</v>
      </c>
      <c r="B83" s="2">
        <f>VLOOKUP(A83,T!$B$8:$C$95,2,FALSE)</f>
        <v>115.41</v>
      </c>
      <c r="C83" s="23">
        <f>agric!G80/AVERAGE(agric!G$3:G$14)*100</f>
        <v>163.46291907686447</v>
      </c>
      <c r="D83" s="23">
        <f>agric!H80/AVERAGE(agric!H$3:H$14)*100</f>
        <v>103.91320994201763</v>
      </c>
      <c r="E83" s="23">
        <f>current!E83</f>
        <v>67.900000000000006</v>
      </c>
      <c r="F83" s="23">
        <f>current!F83</f>
        <v>78.099999999999994</v>
      </c>
      <c r="G83" s="23">
        <f>current!G83</f>
        <v>93.4</v>
      </c>
      <c r="H83" s="23">
        <f>current!H83</f>
        <v>60.5</v>
      </c>
      <c r="I83" s="23">
        <f>current!I83</f>
        <v>164.6</v>
      </c>
      <c r="J83" s="23">
        <f>current!J83</f>
        <v>119.1</v>
      </c>
      <c r="K83" s="23">
        <f>current!K83</f>
        <v>113.3</v>
      </c>
      <c r="L83" s="23">
        <f>current!L83</f>
        <v>117.3</v>
      </c>
      <c r="M83" s="23">
        <f>current!M83</f>
        <v>108.4</v>
      </c>
      <c r="N83" s="23">
        <f>current!N83</f>
        <v>71.3</v>
      </c>
      <c r="O83" s="23">
        <f>current!O83</f>
        <v>89.4</v>
      </c>
      <c r="P83" s="23">
        <f>current!P83</f>
        <v>71.599999999999994</v>
      </c>
      <c r="Q83" s="23">
        <f>current!Q83</f>
        <v>83.6</v>
      </c>
      <c r="R83" s="23">
        <f>current!R83</f>
        <v>68.5</v>
      </c>
      <c r="S83" s="23">
        <f>current!S83</f>
        <v>83.6</v>
      </c>
      <c r="T83" s="23">
        <f>current!T83</f>
        <v>74.400000000000006</v>
      </c>
      <c r="U83" s="23">
        <f>current!U83</f>
        <v>86.9</v>
      </c>
      <c r="V83" s="23">
        <f>current!V83</f>
        <v>81.5</v>
      </c>
      <c r="W83" s="23">
        <f>current!W83</f>
        <v>76.5</v>
      </c>
      <c r="X83" s="23">
        <f>current!X83</f>
        <v>61.8</v>
      </c>
      <c r="Y83" s="23">
        <f>current!Y83</f>
        <v>65.7</v>
      </c>
      <c r="Z83" s="23">
        <f>current!Z83</f>
        <v>55.9</v>
      </c>
      <c r="AA83" s="23">
        <f>current!AA83</f>
        <v>36.700000000000003</v>
      </c>
      <c r="AB83" s="23">
        <f>current!AB83</f>
        <v>73.900000000000006</v>
      </c>
      <c r="AC83" s="23">
        <f>current!AC83</f>
        <v>76.8</v>
      </c>
      <c r="AD83" s="23">
        <f>current!AD83/AVERAGE(current!AD$6:AD$17)*100</f>
        <v>125.33655505695546</v>
      </c>
      <c r="AE83" s="23">
        <f>current!AE83/AVERAGE(current!AE$6:AE$17)*100</f>
        <v>112.23866250128738</v>
      </c>
      <c r="AF83" s="23">
        <f>current!AF83/AVERAGE(current!AF$6:AF$17)*100</f>
        <v>119.16309012875537</v>
      </c>
      <c r="AG83" s="23">
        <f>current!AG83/AVERAGE(current!AG$6:AG$17)*100</f>
        <v>104.32289177564409</v>
      </c>
      <c r="AH83" s="33">
        <f>current!AH83</f>
        <v>72.750501025970252</v>
      </c>
      <c r="AI83" s="33">
        <f>current!AI83</f>
        <v>46.6</v>
      </c>
      <c r="AJ83" s="33">
        <f>current!AJ83</f>
        <v>0</v>
      </c>
      <c r="AK83" s="33">
        <f>current!AK83</f>
        <v>75.3</v>
      </c>
      <c r="AL83" s="33">
        <f>current!AL83</f>
        <v>55</v>
      </c>
      <c r="AM83" s="33">
        <f>current!AM83</f>
        <v>64.5</v>
      </c>
      <c r="AN83" s="33">
        <f>current!AN83</f>
        <v>25.5</v>
      </c>
      <c r="AO83" s="33">
        <f>current!AO83</f>
        <v>0</v>
      </c>
      <c r="AP83" s="33">
        <f>current!AP83</f>
        <v>0</v>
      </c>
      <c r="AQ83" s="33">
        <f>current!AQ83</f>
        <v>0</v>
      </c>
      <c r="AR83" s="33">
        <f>current!AR83</f>
        <v>0</v>
      </c>
      <c r="AS83" s="33">
        <f>current!AS83</f>
        <v>40.6</v>
      </c>
      <c r="AT83" s="33">
        <f>current!AT83</f>
        <v>0</v>
      </c>
      <c r="AU83" s="17">
        <f>current!AU83</f>
        <v>50.6</v>
      </c>
      <c r="AV83" s="17">
        <f>current!AV83</f>
        <v>62.63</v>
      </c>
      <c r="AW83" s="23">
        <f>current!AW83/AVERAGE(current!AW$6:AW$17)*100</f>
        <v>121.76414189837008</v>
      </c>
      <c r="AX83" s="33">
        <f>current!AX83</f>
        <v>108.23208808854569</v>
      </c>
      <c r="AY83" s="23">
        <f>current!AY83/AVERAGE(current!AY$6:AY$17)*100</f>
        <v>115.37866631263702</v>
      </c>
      <c r="AZ83" s="23">
        <f>current!AZ83/AVERAGE(current!AZ$6:AZ$17)*100</f>
        <v>101.56205543245333</v>
      </c>
      <c r="BA83" s="23">
        <f>current!BA83/AVERAGE(current!BA$6:BA$17)*100</f>
        <v>106.11718949848384</v>
      </c>
      <c r="BB83" s="23">
        <f>current!BB83/AVERAGE(current!BB$6:BB$17)*100</f>
        <v>109.14939747163889</v>
      </c>
      <c r="BC83" s="23">
        <f>current!BC83/AVERAGE(current!BC$6:BC$17)*100</f>
        <v>113.84543758493251</v>
      </c>
      <c r="BD83" s="23">
        <f>current!BD83/AVERAGE(current!BD$66:BD$77)*100</f>
        <v>102.21635190900228</v>
      </c>
    </row>
    <row r="84" spans="1:56" x14ac:dyDescent="0.25">
      <c r="A84" s="1">
        <v>37438</v>
      </c>
      <c r="B84" s="17">
        <f>B85</f>
        <v>119.5</v>
      </c>
      <c r="C84" s="23">
        <f>agric!G81/AVERAGE(agric!G$3:G$14)*100</f>
        <v>209.42763369088863</v>
      </c>
      <c r="D84" s="23">
        <f>agric!H81/AVERAGE(agric!H$3:H$14)*100</f>
        <v>267.58851844638707</v>
      </c>
      <c r="E84" s="23">
        <f>current!E84</f>
        <v>70.400000000000006</v>
      </c>
      <c r="F84" s="23">
        <f>current!F84</f>
        <v>84.1</v>
      </c>
      <c r="G84" s="23">
        <f>current!G84</f>
        <v>105.2</v>
      </c>
      <c r="H84" s="23">
        <f>current!H84</f>
        <v>60.2</v>
      </c>
      <c r="I84" s="23">
        <f>current!I84</f>
        <v>127.7</v>
      </c>
      <c r="J84" s="23">
        <f>current!J84</f>
        <v>123.9</v>
      </c>
      <c r="K84" s="23">
        <f>current!K84</f>
        <v>134.69999999999999</v>
      </c>
      <c r="L84" s="23">
        <f>current!L84</f>
        <v>148.4</v>
      </c>
      <c r="M84" s="23">
        <f>current!M84</f>
        <v>116.7</v>
      </c>
      <c r="N84" s="23">
        <f>current!N84</f>
        <v>75.8</v>
      </c>
      <c r="O84" s="23">
        <f>current!O84</f>
        <v>99.1</v>
      </c>
      <c r="P84" s="23">
        <f>current!P84</f>
        <v>74</v>
      </c>
      <c r="Q84" s="23">
        <f>current!Q84</f>
        <v>89</v>
      </c>
      <c r="R84" s="23">
        <f>current!R84</f>
        <v>72.099999999999994</v>
      </c>
      <c r="S84" s="23">
        <f>current!S84</f>
        <v>88.9</v>
      </c>
      <c r="T84" s="23">
        <f>current!T84</f>
        <v>77.5</v>
      </c>
      <c r="U84" s="23">
        <f>current!U84</f>
        <v>91.1</v>
      </c>
      <c r="V84" s="23">
        <f>current!V84</f>
        <v>87.1</v>
      </c>
      <c r="W84" s="23">
        <f>current!W84</f>
        <v>95.2</v>
      </c>
      <c r="X84" s="23">
        <f>current!X84</f>
        <v>64.2</v>
      </c>
      <c r="Y84" s="23">
        <f>current!Y84</f>
        <v>70.2</v>
      </c>
      <c r="Z84" s="23">
        <f>current!Z84</f>
        <v>58.1</v>
      </c>
      <c r="AA84" s="23">
        <f>current!AA84</f>
        <v>41</v>
      </c>
      <c r="AB84" s="23">
        <f>current!AB84</f>
        <v>82.2</v>
      </c>
      <c r="AC84" s="23">
        <f>current!AC84</f>
        <v>93.1</v>
      </c>
      <c r="AD84" s="23">
        <f>current!AD84/AVERAGE(current!AD$6:AD$17)*100</f>
        <v>119.08871246116672</v>
      </c>
      <c r="AE84" s="23">
        <f>current!AE84/AVERAGE(current!AE$6:AE$17)*100</f>
        <v>110.40543787977617</v>
      </c>
      <c r="AF84" s="23">
        <f>current!AF84/AVERAGE(current!AF$6:AF$17)*100</f>
        <v>119.25965665236052</v>
      </c>
      <c r="AG84" s="23">
        <f>current!AG84/AVERAGE(current!AG$6:AG$17)*100</f>
        <v>101.14263370552202</v>
      </c>
      <c r="AH84" s="33">
        <f>current!AH84</f>
        <v>76.195026876644377</v>
      </c>
      <c r="AI84" s="33">
        <f>current!AI84</f>
        <v>48.6</v>
      </c>
      <c r="AJ84" s="33">
        <f>current!AJ84</f>
        <v>0</v>
      </c>
      <c r="AK84" s="33">
        <f>current!AK84</f>
        <v>83.8</v>
      </c>
      <c r="AL84" s="33">
        <f>current!AL84</f>
        <v>56.1</v>
      </c>
      <c r="AM84" s="33">
        <f>current!AM84</f>
        <v>66.8</v>
      </c>
      <c r="AN84" s="33">
        <f>current!AN84</f>
        <v>26.8</v>
      </c>
      <c r="AO84" s="33">
        <f>current!AO84</f>
        <v>0</v>
      </c>
      <c r="AP84" s="33">
        <f>current!AP84</f>
        <v>0</v>
      </c>
      <c r="AQ84" s="33">
        <f>current!AQ84</f>
        <v>0</v>
      </c>
      <c r="AR84" s="33">
        <f>current!AR84</f>
        <v>0</v>
      </c>
      <c r="AS84" s="33">
        <f>current!AS84</f>
        <v>46.6</v>
      </c>
      <c r="AT84" s="33">
        <f>current!AT84</f>
        <v>0</v>
      </c>
      <c r="AU84" s="17">
        <f>current!AU84</f>
        <v>78.540000000000006</v>
      </c>
      <c r="AV84" s="17">
        <f>current!AV84</f>
        <v>91.33</v>
      </c>
      <c r="AW84" s="23">
        <f>current!AW84/AVERAGE(current!AW$6:AW$17)*100</f>
        <v>125.79098753595397</v>
      </c>
      <c r="AX84" s="33">
        <f>current!AX84</f>
        <v>117.74779919659879</v>
      </c>
      <c r="AY84" s="23">
        <f>current!AY84/AVERAGE(current!AY$6:AY$17)*100</f>
        <v>115.58400926286518</v>
      </c>
      <c r="AZ84" s="23">
        <f>current!AZ84/AVERAGE(current!AZ$6:AZ$17)*100</f>
        <v>101.87540853407529</v>
      </c>
      <c r="BA84" s="23">
        <f>current!BA84/AVERAGE(current!BA$6:BA$17)*100</f>
        <v>106.266193585471</v>
      </c>
      <c r="BB84" s="23">
        <f>current!BB84/AVERAGE(current!BB$6:BB$17)*100</f>
        <v>109.38191239397574</v>
      </c>
      <c r="BC84" s="23">
        <f>current!BC84/AVERAGE(current!BC$6:BC$17)*100</f>
        <v>113.42826316619356</v>
      </c>
      <c r="BD84" s="23">
        <f>current!BD84/AVERAGE(current!BD$66:BD$77)*100</f>
        <v>111.71110650914473</v>
      </c>
    </row>
    <row r="85" spans="1:56" x14ac:dyDescent="0.25">
      <c r="A85" s="1">
        <v>37469</v>
      </c>
      <c r="B85" s="17">
        <f>B86</f>
        <v>119.5</v>
      </c>
      <c r="C85" s="23">
        <f>agric!G82/AVERAGE(agric!G$3:G$14)*100</f>
        <v>143.83761420488472</v>
      </c>
      <c r="D85" s="23">
        <f>agric!H82/AVERAGE(agric!H$3:H$14)*100</f>
        <v>262.03273670646399</v>
      </c>
      <c r="E85" s="23">
        <f>current!E85</f>
        <v>70.8</v>
      </c>
      <c r="F85" s="23">
        <f>current!F85</f>
        <v>84.4</v>
      </c>
      <c r="G85" s="23">
        <f>current!G85</f>
        <v>107.5</v>
      </c>
      <c r="H85" s="23">
        <f>current!H85</f>
        <v>67.3</v>
      </c>
      <c r="I85" s="23">
        <f>current!I85</f>
        <v>65.7</v>
      </c>
      <c r="J85" s="23">
        <f>current!J85</f>
        <v>130.19999999999999</v>
      </c>
      <c r="K85" s="23">
        <f>current!K85</f>
        <v>142.1</v>
      </c>
      <c r="L85" s="23">
        <f>current!L85</f>
        <v>153.30000000000001</v>
      </c>
      <c r="M85" s="23">
        <f>current!M85</f>
        <v>115.5</v>
      </c>
      <c r="N85" s="23">
        <f>current!N85</f>
        <v>78.5</v>
      </c>
      <c r="O85" s="23">
        <f>current!O85</f>
        <v>97.4</v>
      </c>
      <c r="P85" s="23">
        <f>current!P85</f>
        <v>80.5</v>
      </c>
      <c r="Q85" s="23">
        <f>current!Q85</f>
        <v>90.2</v>
      </c>
      <c r="R85" s="23">
        <f>current!R85</f>
        <v>76.599999999999994</v>
      </c>
      <c r="S85" s="23">
        <f>current!S85</f>
        <v>88.3</v>
      </c>
      <c r="T85" s="23">
        <f>current!T85</f>
        <v>80.2</v>
      </c>
      <c r="U85" s="23">
        <f>current!U85</f>
        <v>92.8</v>
      </c>
      <c r="V85" s="23">
        <f>current!V85</f>
        <v>86.9</v>
      </c>
      <c r="W85" s="23">
        <f>current!W85</f>
        <v>79.8</v>
      </c>
      <c r="X85" s="23">
        <f>current!X85</f>
        <v>67.900000000000006</v>
      </c>
      <c r="Y85" s="23">
        <f>current!Y85</f>
        <v>72.5</v>
      </c>
      <c r="Z85" s="23">
        <f>current!Z85</f>
        <v>54.3</v>
      </c>
      <c r="AA85" s="23">
        <f>current!AA85</f>
        <v>44.8</v>
      </c>
      <c r="AB85" s="23">
        <f>current!AB85</f>
        <v>82.9</v>
      </c>
      <c r="AC85" s="23">
        <f>current!AC85</f>
        <v>98.6</v>
      </c>
      <c r="AD85" s="23">
        <f>current!AD85/AVERAGE(current!AD$6:AD$17)*100</f>
        <v>125.12944425267519</v>
      </c>
      <c r="AE85" s="23">
        <f>current!AE85/AVERAGE(current!AE$6:AE$17)*100</f>
        <v>113.53633835696387</v>
      </c>
      <c r="AF85" s="23">
        <f>current!AF85/AVERAGE(current!AF$6:AF$17)*100</f>
        <v>120.99785407725324</v>
      </c>
      <c r="AG85" s="23">
        <f>current!AG85/AVERAGE(current!AG$6:AG$17)*100</f>
        <v>104.87900247643047</v>
      </c>
      <c r="AH85" s="33">
        <f>current!AH85</f>
        <v>77.418740007804914</v>
      </c>
      <c r="AI85" s="33">
        <f>current!AI85</f>
        <v>50.2</v>
      </c>
      <c r="AJ85" s="33">
        <f>current!AJ85</f>
        <v>0</v>
      </c>
      <c r="AK85" s="33">
        <f>current!AK85</f>
        <v>87.5</v>
      </c>
      <c r="AL85" s="33">
        <f>current!AL85</f>
        <v>58</v>
      </c>
      <c r="AM85" s="33">
        <f>current!AM85</f>
        <v>66.8</v>
      </c>
      <c r="AN85" s="33">
        <f>current!AN85</f>
        <v>27.5</v>
      </c>
      <c r="AO85" s="33">
        <f>current!AO85</f>
        <v>0</v>
      </c>
      <c r="AP85" s="33">
        <f>current!AP85</f>
        <v>0</v>
      </c>
      <c r="AQ85" s="33">
        <f>current!AQ85</f>
        <v>0</v>
      </c>
      <c r="AR85" s="33">
        <f>current!AR85</f>
        <v>0</v>
      </c>
      <c r="AS85" s="33">
        <f>current!AS85</f>
        <v>47.2</v>
      </c>
      <c r="AT85" s="33">
        <f>current!AT85</f>
        <v>0</v>
      </c>
      <c r="AU85" s="17">
        <f>current!AU85</f>
        <v>73.569999999999993</v>
      </c>
      <c r="AV85" s="17">
        <f>current!AV85</f>
        <v>74.510000000000005</v>
      </c>
      <c r="AW85" s="23">
        <f>current!AW85/AVERAGE(current!AW$6:AW$17)*100</f>
        <v>128.47555129434326</v>
      </c>
      <c r="AX85" s="33">
        <f>current!AX85</f>
        <v>120.70148581208736</v>
      </c>
      <c r="AY85" s="23">
        <f>current!AY85/AVERAGE(current!AY$6:AY$17)*100</f>
        <v>115.83348369168232</v>
      </c>
      <c r="AZ85" s="23">
        <f>current!AZ85/AVERAGE(current!AZ$6:AZ$17)*100</f>
        <v>102.08433535911973</v>
      </c>
      <c r="BA85" s="23">
        <f>current!BA85/AVERAGE(current!BA$6:BA$17)*100</f>
        <v>106.55430797116682</v>
      </c>
      <c r="BB85" s="23">
        <f>current!BB85/AVERAGE(current!BB$6:BB$17)*100</f>
        <v>109.64995986811859</v>
      </c>
      <c r="BC85" s="23">
        <f>current!BC85/AVERAGE(current!BC$6:BC$17)*100</f>
        <v>114.96751892545925</v>
      </c>
      <c r="BD85" s="23">
        <f>current!BD85/AVERAGE(current!BD$66:BD$77)*100</f>
        <v>104.88324755155747</v>
      </c>
    </row>
    <row r="86" spans="1:56" x14ac:dyDescent="0.25">
      <c r="A86" s="1">
        <v>37500</v>
      </c>
      <c r="B86" s="2">
        <f>VLOOKUP(A86,T!$B$8:$C$95,2,FALSE)</f>
        <v>119.5</v>
      </c>
      <c r="C86" s="23">
        <f>agric!G83/AVERAGE(agric!G$3:G$14)*100</f>
        <v>53.85499381791378</v>
      </c>
      <c r="D86" s="23">
        <f>agric!H83/AVERAGE(agric!H$3:H$14)*100</f>
        <v>166.86251493222093</v>
      </c>
      <c r="E86" s="23">
        <f>current!E86</f>
        <v>67</v>
      </c>
      <c r="F86" s="23">
        <f>current!F86</f>
        <v>83.1</v>
      </c>
      <c r="G86" s="23">
        <f>current!G86</f>
        <v>102.2</v>
      </c>
      <c r="H86" s="23">
        <f>current!H86</f>
        <v>66.599999999999994</v>
      </c>
      <c r="I86" s="23">
        <f>current!I86</f>
        <v>56.4</v>
      </c>
      <c r="J86" s="23">
        <f>current!J86</f>
        <v>126.6</v>
      </c>
      <c r="K86" s="23">
        <f>current!K86</f>
        <v>137.80000000000001</v>
      </c>
      <c r="L86" s="23">
        <f>current!L86</f>
        <v>166.5</v>
      </c>
      <c r="M86" s="23">
        <f>current!M86</f>
        <v>115.1</v>
      </c>
      <c r="N86" s="23">
        <f>current!N86</f>
        <v>73.900000000000006</v>
      </c>
      <c r="O86" s="23">
        <f>current!O86</f>
        <v>90.6</v>
      </c>
      <c r="P86" s="23">
        <f>current!P86</f>
        <v>78.8</v>
      </c>
      <c r="Q86" s="23">
        <f>current!Q86</f>
        <v>95.1</v>
      </c>
      <c r="R86" s="23">
        <f>current!R86</f>
        <v>65.099999999999994</v>
      </c>
      <c r="S86" s="23">
        <f>current!S86</f>
        <v>86.8</v>
      </c>
      <c r="T86" s="23">
        <f>current!T86</f>
        <v>78.099999999999994</v>
      </c>
      <c r="U86" s="23">
        <f>current!U86</f>
        <v>90.5</v>
      </c>
      <c r="V86" s="23">
        <f>current!V86</f>
        <v>87.4</v>
      </c>
      <c r="W86" s="23">
        <f>current!W86</f>
        <v>78.3</v>
      </c>
      <c r="X86" s="23">
        <f>current!X86</f>
        <v>72.8</v>
      </c>
      <c r="Y86" s="23">
        <f>current!Y86</f>
        <v>71.2</v>
      </c>
      <c r="Z86" s="23">
        <f>current!Z86</f>
        <v>58.2</v>
      </c>
      <c r="AA86" s="23">
        <f>current!AA86</f>
        <v>43.2</v>
      </c>
      <c r="AB86" s="23">
        <f>current!AB86</f>
        <v>87.1</v>
      </c>
      <c r="AC86" s="23">
        <f>current!AC86</f>
        <v>102.3</v>
      </c>
      <c r="AD86" s="23">
        <f>current!AD86/AVERAGE(current!AD$6:AD$17)*100</f>
        <v>127.44218156713842</v>
      </c>
      <c r="AE86" s="23">
        <f>current!AE86/AVERAGE(current!AE$6:AE$17)*100</f>
        <v>112.18716742764943</v>
      </c>
      <c r="AF86" s="23">
        <f>current!AF86/AVERAGE(current!AF$6:AF$17)*100</f>
        <v>123.21888412017168</v>
      </c>
      <c r="AG86" s="23">
        <f>current!AG86/AVERAGE(current!AG$6:AG$17)*100</f>
        <v>104.72259634183429</v>
      </c>
      <c r="AH86" s="33">
        <f>current!AH86</f>
        <v>77.834198169618688</v>
      </c>
      <c r="AI86" s="33">
        <f>current!AI86</f>
        <v>46.4</v>
      </c>
      <c r="AJ86" s="33">
        <f>current!AJ86</f>
        <v>0</v>
      </c>
      <c r="AK86" s="33">
        <f>current!AK86</f>
        <v>84.1</v>
      </c>
      <c r="AL86" s="33">
        <f>current!AL86</f>
        <v>53.7</v>
      </c>
      <c r="AM86" s="33">
        <f>current!AM86</f>
        <v>57.3</v>
      </c>
      <c r="AN86" s="33">
        <f>current!AN86</f>
        <v>25.2</v>
      </c>
      <c r="AO86" s="33">
        <f>current!AO86</f>
        <v>0</v>
      </c>
      <c r="AP86" s="33">
        <f>current!AP86</f>
        <v>0</v>
      </c>
      <c r="AQ86" s="33">
        <f>current!AQ86</f>
        <v>0</v>
      </c>
      <c r="AR86" s="33">
        <f>current!AR86</f>
        <v>0</v>
      </c>
      <c r="AS86" s="33">
        <f>current!AS86</f>
        <v>47</v>
      </c>
      <c r="AT86" s="33">
        <f>current!AT86</f>
        <v>0</v>
      </c>
      <c r="AU86" s="17">
        <f>current!AU86</f>
        <v>82.2</v>
      </c>
      <c r="AV86" s="17">
        <f>current!AV86</f>
        <v>70.81</v>
      </c>
      <c r="AW86" s="23">
        <f>current!AW86/AVERAGE(current!AW$6:AW$17)*100</f>
        <v>131.35186960690316</v>
      </c>
      <c r="AX86" s="33">
        <f>current!AX86</f>
        <v>117.78900236013705</v>
      </c>
      <c r="AY86" s="23">
        <f>current!AY86/AVERAGE(current!AY$6:AY$17)*100</f>
        <v>116.57970687509551</v>
      </c>
      <c r="AZ86" s="23">
        <f>current!AZ86/AVERAGE(current!AZ$6:AZ$17)*100</f>
        <v>102.38275981096069</v>
      </c>
      <c r="BA86" s="23">
        <f>current!BA86/AVERAGE(current!BA$6:BA$17)*100</f>
        <v>107.01087643707979</v>
      </c>
      <c r="BB86" s="23">
        <f>current!BB86/AVERAGE(current!BB$6:BB$17)*100</f>
        <v>110.00441163490433</v>
      </c>
      <c r="BC86" s="23">
        <f>current!BC86/AVERAGE(current!BC$6:BC$17)*100</f>
        <v>115.73511985593889</v>
      </c>
      <c r="BD86" s="23">
        <f>current!BD86/AVERAGE(current!BD$66:BD$77)*100</f>
        <v>106.65158119636536</v>
      </c>
    </row>
    <row r="87" spans="1:56" x14ac:dyDescent="0.25">
      <c r="A87" s="1">
        <v>37530</v>
      </c>
      <c r="B87" s="17">
        <f>B88</f>
        <v>119.24</v>
      </c>
      <c r="C87" s="23">
        <f>agric!G84/AVERAGE(agric!G$3:G$14)*100</f>
        <v>18.137822284131662</v>
      </c>
      <c r="D87" s="23">
        <f>agric!H84/AVERAGE(agric!H$3:H$14)*100</f>
        <v>116.9522643962579</v>
      </c>
      <c r="E87" s="23">
        <f>current!E87</f>
        <v>70.599999999999994</v>
      </c>
      <c r="F87" s="23">
        <f>current!F87</f>
        <v>90.3</v>
      </c>
      <c r="G87" s="23">
        <f>current!G87</f>
        <v>110.7</v>
      </c>
      <c r="H87" s="23">
        <f>current!H87</f>
        <v>83.4</v>
      </c>
      <c r="I87" s="23">
        <f>current!I87</f>
        <v>54.6</v>
      </c>
      <c r="J87" s="23">
        <f>current!J87</f>
        <v>141.4</v>
      </c>
      <c r="K87" s="23">
        <f>current!K87</f>
        <v>148.9</v>
      </c>
      <c r="L87" s="23">
        <f>current!L87</f>
        <v>181</v>
      </c>
      <c r="M87" s="23">
        <f>current!M87</f>
        <v>122.9</v>
      </c>
      <c r="N87" s="23">
        <f>current!N87</f>
        <v>79.599999999999994</v>
      </c>
      <c r="O87" s="23">
        <f>current!O87</f>
        <v>94.5</v>
      </c>
      <c r="P87" s="23">
        <f>current!P87</f>
        <v>85.5</v>
      </c>
      <c r="Q87" s="23">
        <f>current!Q87</f>
        <v>94.7</v>
      </c>
      <c r="R87" s="23">
        <f>current!R87</f>
        <v>78.8</v>
      </c>
      <c r="S87" s="23">
        <f>current!S87</f>
        <v>96.5</v>
      </c>
      <c r="T87" s="23">
        <f>current!T87</f>
        <v>84.4</v>
      </c>
      <c r="U87" s="23">
        <f>current!U87</f>
        <v>96.2</v>
      </c>
      <c r="V87" s="23">
        <f>current!V87</f>
        <v>94.4</v>
      </c>
      <c r="W87" s="23">
        <f>current!W87</f>
        <v>88.2</v>
      </c>
      <c r="X87" s="23">
        <f>current!X87</f>
        <v>76.900000000000006</v>
      </c>
      <c r="Y87" s="23">
        <f>current!Y87</f>
        <v>78.8</v>
      </c>
      <c r="Z87" s="23">
        <f>current!Z87</f>
        <v>64.599999999999994</v>
      </c>
      <c r="AA87" s="23">
        <f>current!AA87</f>
        <v>47.5</v>
      </c>
      <c r="AB87" s="23">
        <f>current!AB87</f>
        <v>104.5</v>
      </c>
      <c r="AC87" s="23">
        <f>current!AC87</f>
        <v>112.3</v>
      </c>
      <c r="AD87" s="23">
        <f>current!AD87/AVERAGE(current!AD$6:AD$17)*100</f>
        <v>131.9295823265447</v>
      </c>
      <c r="AE87" s="23">
        <f>current!AE87/AVERAGE(current!AE$6:AE$17)*100</f>
        <v>113.28916200350167</v>
      </c>
      <c r="AF87" s="23">
        <f>current!AF87/AVERAGE(current!AF$6:AF$17)*100</f>
        <v>126.27682403433478</v>
      </c>
      <c r="AG87" s="23">
        <f>current!AG87/AVERAGE(current!AG$6:AG$17)*100</f>
        <v>107.38150062996917</v>
      </c>
      <c r="AH87" s="33">
        <f>current!AH87</f>
        <v>82.479775797172593</v>
      </c>
      <c r="AI87" s="33">
        <f>current!AI87</f>
        <v>50.3</v>
      </c>
      <c r="AJ87" s="33">
        <f>current!AJ87</f>
        <v>0</v>
      </c>
      <c r="AK87" s="33">
        <f>current!AK87</f>
        <v>85.3</v>
      </c>
      <c r="AL87" s="33">
        <f>current!AL87</f>
        <v>57.5</v>
      </c>
      <c r="AM87" s="33">
        <f>current!AM87</f>
        <v>64.3</v>
      </c>
      <c r="AN87" s="33">
        <f>current!AN87</f>
        <v>28.4</v>
      </c>
      <c r="AO87" s="33">
        <f>current!AO87</f>
        <v>0</v>
      </c>
      <c r="AP87" s="33">
        <f>current!AP87</f>
        <v>0</v>
      </c>
      <c r="AQ87" s="33">
        <f>current!AQ87</f>
        <v>0</v>
      </c>
      <c r="AR87" s="33">
        <f>current!AR87</f>
        <v>0</v>
      </c>
      <c r="AS87" s="33">
        <f>current!AS87</f>
        <v>48.7</v>
      </c>
      <c r="AT87" s="33">
        <f>current!AT87</f>
        <v>0</v>
      </c>
      <c r="AU87" s="17">
        <f>current!AU87</f>
        <v>81.760000000000005</v>
      </c>
      <c r="AV87" s="17">
        <f>current!AV87</f>
        <v>75.180000000000007</v>
      </c>
      <c r="AW87" s="23">
        <f>current!AW87/AVERAGE(current!AW$6:AW$17)*100</f>
        <v>143.24065196548418</v>
      </c>
      <c r="AX87" s="33">
        <f>current!AX87</f>
        <v>125.40310776178023</v>
      </c>
      <c r="AY87" s="23">
        <f>current!AY87/AVERAGE(current!AY$6:AY$17)*100</f>
        <v>116.96222282880836</v>
      </c>
      <c r="AZ87" s="23">
        <f>current!AZ87/AVERAGE(current!AZ$6:AZ$17)*100</f>
        <v>102.86612126755131</v>
      </c>
      <c r="BA87" s="23">
        <f>current!BA87/AVERAGE(current!BA$6:BA$17)*100</f>
        <v>107.09631098678139</v>
      </c>
      <c r="BB87" s="23">
        <f>current!BB87/AVERAGE(current!BB$6:BB$17)*100</f>
        <v>110.12207680645851</v>
      </c>
      <c r="BC87" s="23">
        <f>current!BC87/AVERAGE(current!BC$6:BC$17)*100</f>
        <v>115.99315519697583</v>
      </c>
      <c r="BD87" s="23">
        <f>current!BD87/AVERAGE(current!BD$66:BD$77)*100</f>
        <v>114.79621987746424</v>
      </c>
    </row>
    <row r="88" spans="1:56" x14ac:dyDescent="0.25">
      <c r="A88" s="1">
        <v>37561</v>
      </c>
      <c r="B88" s="17">
        <f>B89</f>
        <v>119.24</v>
      </c>
      <c r="C88" s="23">
        <f>agric!G85/AVERAGE(agric!G$3:G$14)*100</f>
        <v>17.540799969971044</v>
      </c>
      <c r="D88" s="23">
        <f>agric!H85/AVERAGE(agric!H$3:H$14)*100</f>
        <v>121.39535202696754</v>
      </c>
      <c r="E88" s="23">
        <f>current!E88</f>
        <v>67</v>
      </c>
      <c r="F88" s="23">
        <f>current!F88</f>
        <v>84.9</v>
      </c>
      <c r="G88" s="23">
        <f>current!G88</f>
        <v>94.2</v>
      </c>
      <c r="H88" s="23">
        <f>current!H88</f>
        <v>82.9</v>
      </c>
      <c r="I88" s="23">
        <f>current!I88</f>
        <v>57.9</v>
      </c>
      <c r="J88" s="23">
        <f>current!J88</f>
        <v>137.19999999999999</v>
      </c>
      <c r="K88" s="23">
        <f>current!K88</f>
        <v>146.1</v>
      </c>
      <c r="L88" s="23">
        <f>current!L88</f>
        <v>180.3</v>
      </c>
      <c r="M88" s="23">
        <f>current!M88</f>
        <v>118.1</v>
      </c>
      <c r="N88" s="23">
        <f>current!N88</f>
        <v>79.3</v>
      </c>
      <c r="O88" s="23">
        <f>current!O88</f>
        <v>87.2</v>
      </c>
      <c r="P88" s="23">
        <f>current!P88</f>
        <v>84.4</v>
      </c>
      <c r="Q88" s="23">
        <f>current!Q88</f>
        <v>90.5</v>
      </c>
      <c r="R88" s="23">
        <f>current!R88</f>
        <v>69.7</v>
      </c>
      <c r="S88" s="23">
        <f>current!S88</f>
        <v>92.5</v>
      </c>
      <c r="T88" s="23">
        <f>current!T88</f>
        <v>81.5</v>
      </c>
      <c r="U88" s="23">
        <f>current!U88</f>
        <v>92.2</v>
      </c>
      <c r="V88" s="23">
        <f>current!V88</f>
        <v>87.1</v>
      </c>
      <c r="W88" s="23">
        <f>current!W88</f>
        <v>86</v>
      </c>
      <c r="X88" s="23">
        <f>current!X88</f>
        <v>75.400000000000006</v>
      </c>
      <c r="Y88" s="23">
        <f>current!Y88</f>
        <v>77.2</v>
      </c>
      <c r="Z88" s="23">
        <f>current!Z88</f>
        <v>60.9</v>
      </c>
      <c r="AA88" s="23">
        <f>current!AA88</f>
        <v>45.1</v>
      </c>
      <c r="AB88" s="23">
        <f>current!AB88</f>
        <v>97.8</v>
      </c>
      <c r="AC88" s="23">
        <f>current!AC88</f>
        <v>101.6</v>
      </c>
      <c r="AD88" s="23">
        <f>current!AD88/AVERAGE(current!AD$6:AD$17)*100</f>
        <v>140.006903693476</v>
      </c>
      <c r="AE88" s="23">
        <f>current!AE88/AVERAGE(current!AE$6:AE$17)*100</f>
        <v>113.70112259260532</v>
      </c>
      <c r="AF88" s="23">
        <f>current!AF88/AVERAGE(current!AF$6:AF$17)*100</f>
        <v>126.27682403433478</v>
      </c>
      <c r="AG88" s="23">
        <f>current!AG88/AVERAGE(current!AG$6:AG$17)*100</f>
        <v>112.0736846678542</v>
      </c>
      <c r="AH88" s="33">
        <f>current!AH88</f>
        <v>77.992827649583944</v>
      </c>
      <c r="AI88" s="33">
        <f>current!AI88</f>
        <v>49.1</v>
      </c>
      <c r="AJ88" s="33">
        <f>current!AJ88</f>
        <v>0</v>
      </c>
      <c r="AK88" s="33">
        <f>current!AK88</f>
        <v>78.5</v>
      </c>
      <c r="AL88" s="33">
        <f>current!AL88</f>
        <v>56.3</v>
      </c>
      <c r="AM88" s="33">
        <f>current!AM88</f>
        <v>69.3</v>
      </c>
      <c r="AN88" s="33">
        <f>current!AN88</f>
        <v>27.9</v>
      </c>
      <c r="AO88" s="33">
        <f>current!AO88</f>
        <v>0</v>
      </c>
      <c r="AP88" s="33">
        <f>current!AP88</f>
        <v>0</v>
      </c>
      <c r="AQ88" s="33">
        <f>current!AQ88</f>
        <v>0</v>
      </c>
      <c r="AR88" s="33">
        <f>current!AR88</f>
        <v>0</v>
      </c>
      <c r="AS88" s="33">
        <f>current!AS88</f>
        <v>43.4</v>
      </c>
      <c r="AT88" s="33">
        <f>current!AT88</f>
        <v>0</v>
      </c>
      <c r="AU88" s="17">
        <f>current!AU88</f>
        <v>65.239999999999995</v>
      </c>
      <c r="AV88" s="17">
        <f>current!AV88</f>
        <v>68.66</v>
      </c>
      <c r="AW88" s="23">
        <f>current!AW88/AVERAGE(current!AW$6:AW$17)*100</f>
        <v>125.59923298178333</v>
      </c>
      <c r="AX88" s="33">
        <f>current!AX88</f>
        <v>114.10093640881169</v>
      </c>
      <c r="AY88" s="23">
        <f>current!AY88/AVERAGE(current!AY$6:AY$17)*100</f>
        <v>116.95795204055781</v>
      </c>
      <c r="AZ88" s="23">
        <f>current!AZ88/AVERAGE(current!AZ$6:AZ$17)*100</f>
        <v>102.89516157632926</v>
      </c>
      <c r="BA88" s="23">
        <f>current!BA88/AVERAGE(current!BA$6:BA$17)*100</f>
        <v>107.33012639271244</v>
      </c>
      <c r="BB88" s="23">
        <f>current!BB88/AVERAGE(current!BB$6:BB$17)*100</f>
        <v>110.21683027794109</v>
      </c>
      <c r="BC88" s="23">
        <f>current!BC88/AVERAGE(current!BC$6:BC$17)*100</f>
        <v>115.95619872869433</v>
      </c>
      <c r="BD88" s="23">
        <f>current!BD88/AVERAGE(current!BD$66:BD$77)*100</f>
        <v>110.40190319370855</v>
      </c>
    </row>
    <row r="89" spans="1:56" x14ac:dyDescent="0.25">
      <c r="A89" s="1">
        <v>37591</v>
      </c>
      <c r="B89" s="2">
        <f>VLOOKUP(A89,T!$B$8:$C$95,2,FALSE)</f>
        <v>119.24</v>
      </c>
      <c r="C89" s="23">
        <f>agric!G86/AVERAGE(agric!G$3:G$14)*100</f>
        <v>29.251425137717646</v>
      </c>
      <c r="D89" s="23">
        <f>agric!H86/AVERAGE(agric!H$3:H$14)*100</f>
        <v>111.24069972797696</v>
      </c>
      <c r="E89" s="23">
        <f>current!E89</f>
        <v>63.9</v>
      </c>
      <c r="F89" s="23">
        <f>current!F89</f>
        <v>75.3</v>
      </c>
      <c r="G89" s="23">
        <f>current!G89</f>
        <v>82.6</v>
      </c>
      <c r="H89" s="23">
        <f>current!H89</f>
        <v>88.4</v>
      </c>
      <c r="I89" s="23">
        <f>current!I89</f>
        <v>52</v>
      </c>
      <c r="J89" s="23">
        <f>current!J89</f>
        <v>107.5</v>
      </c>
      <c r="K89" s="23">
        <f>current!K89</f>
        <v>93.9</v>
      </c>
      <c r="L89" s="23">
        <f>current!L89</f>
        <v>139</v>
      </c>
      <c r="M89" s="23">
        <f>current!M89</f>
        <v>107.6</v>
      </c>
      <c r="N89" s="23">
        <f>current!N89</f>
        <v>77.400000000000006</v>
      </c>
      <c r="O89" s="23">
        <f>current!O89</f>
        <v>77.5</v>
      </c>
      <c r="P89" s="23">
        <f>current!P89</f>
        <v>71.099999999999994</v>
      </c>
      <c r="Q89" s="23">
        <f>current!Q89</f>
        <v>81.599999999999994</v>
      </c>
      <c r="R89" s="23">
        <f>current!R89</f>
        <v>70.3</v>
      </c>
      <c r="S89" s="23">
        <f>current!S89</f>
        <v>83.4</v>
      </c>
      <c r="T89" s="23">
        <f>current!T89</f>
        <v>75.400000000000006</v>
      </c>
      <c r="U89" s="23">
        <f>current!U89</f>
        <v>92.3</v>
      </c>
      <c r="V89" s="23">
        <f>current!V89</f>
        <v>74.2</v>
      </c>
      <c r="W89" s="23">
        <f>current!W89</f>
        <v>69.8</v>
      </c>
      <c r="X89" s="23">
        <f>current!X89</f>
        <v>74.3</v>
      </c>
      <c r="Y89" s="23">
        <f>current!Y89</f>
        <v>66.099999999999994</v>
      </c>
      <c r="Z89" s="23">
        <f>current!Z89</f>
        <v>47.8</v>
      </c>
      <c r="AA89" s="23">
        <f>current!AA89</f>
        <v>35.799999999999997</v>
      </c>
      <c r="AB89" s="23">
        <f>current!AB89</f>
        <v>82.1</v>
      </c>
      <c r="AC89" s="23">
        <f>current!AC89</f>
        <v>83.8</v>
      </c>
      <c r="AD89" s="23">
        <f>current!AD89/AVERAGE(current!AD$6:AD$17)*100</f>
        <v>140.62823610631688</v>
      </c>
      <c r="AE89" s="23">
        <f>current!AE89/AVERAGE(current!AE$6:AE$17)*100</f>
        <v>109.77719798139312</v>
      </c>
      <c r="AF89" s="23">
        <f>current!AF89/AVERAGE(current!AF$6:AF$17)*100</f>
        <v>123.37982832618026</v>
      </c>
      <c r="AG89" s="23">
        <f>current!AG89/AVERAGE(current!AG$6:AG$17)*100</f>
        <v>110.92670634748229</v>
      </c>
      <c r="AH89" s="33">
        <f>current!AH89</f>
        <v>69.827186323753395</v>
      </c>
      <c r="AI89" s="33">
        <f>current!AI89</f>
        <v>63.9</v>
      </c>
      <c r="AJ89" s="33">
        <f>current!AJ89</f>
        <v>0</v>
      </c>
      <c r="AK89" s="33">
        <f>current!AK89</f>
        <v>81.3</v>
      </c>
      <c r="AL89" s="33">
        <f>current!AL89</f>
        <v>67.7</v>
      </c>
      <c r="AM89" s="33">
        <f>current!AM89</f>
        <v>127.4</v>
      </c>
      <c r="AN89" s="33">
        <f>current!AN89</f>
        <v>40.799999999999997</v>
      </c>
      <c r="AO89" s="33">
        <f>current!AO89</f>
        <v>0</v>
      </c>
      <c r="AP89" s="33">
        <f>current!AP89</f>
        <v>0</v>
      </c>
      <c r="AQ89" s="33">
        <f>current!AQ89</f>
        <v>0</v>
      </c>
      <c r="AR89" s="33">
        <f>current!AR89</f>
        <v>0</v>
      </c>
      <c r="AS89" s="33">
        <f>current!AS89</f>
        <v>43.3</v>
      </c>
      <c r="AT89" s="33">
        <f>current!AT89</f>
        <v>0</v>
      </c>
      <c r="AU89" s="17">
        <f>current!AU89</f>
        <v>67.88</v>
      </c>
      <c r="AV89" s="17">
        <f>current!AV89</f>
        <v>59.95</v>
      </c>
      <c r="AW89" s="23">
        <f>current!AW89/AVERAGE(current!AW$6:AW$17)*100</f>
        <v>114.66922339405561</v>
      </c>
      <c r="AX89" s="33">
        <f>current!AX89</f>
        <v>111.10213694941258</v>
      </c>
      <c r="AY89" s="23">
        <f>current!AY89/AVERAGE(current!AY$6:AY$17)*100</f>
        <v>116.25189152240982</v>
      </c>
      <c r="AZ89" s="23">
        <f>current!AZ89/AVERAGE(current!AZ$6:AZ$17)*100</f>
        <v>102.70331728586007</v>
      </c>
      <c r="BA89" s="23">
        <f>current!BA89/AVERAGE(current!BA$6:BA$17)*100</f>
        <v>107.10589315968105</v>
      </c>
      <c r="BB89" s="23">
        <f>current!BB89/AVERAGE(current!BB$6:BB$17)*100</f>
        <v>110.07402048639308</v>
      </c>
      <c r="BC89" s="23">
        <f>current!BC89/AVERAGE(current!BC$6:BC$17)*100</f>
        <v>113.31136005224185</v>
      </c>
      <c r="BD89" s="23">
        <f>current!BD89/AVERAGE(current!BD$66:BD$77)*100</f>
        <v>121.20283054605699</v>
      </c>
    </row>
    <row r="90" spans="1:56" x14ac:dyDescent="0.25">
      <c r="A90" s="1">
        <v>37622</v>
      </c>
      <c r="B90" s="17">
        <f>B91</f>
        <v>113.58</v>
      </c>
      <c r="C90" s="23">
        <f>agric!G87/AVERAGE(agric!G$3:G$14)*100</f>
        <v>110.46383228566232</v>
      </c>
      <c r="D90" s="23">
        <f>agric!H87/AVERAGE(agric!H$3:H$14)*100</f>
        <v>26.527647926120874</v>
      </c>
      <c r="E90" s="23">
        <f>current!E90</f>
        <v>68.599999999999994</v>
      </c>
      <c r="F90" s="23">
        <f>current!F90</f>
        <v>74.3</v>
      </c>
      <c r="G90" s="23">
        <f>current!G90</f>
        <v>78.8</v>
      </c>
      <c r="H90" s="23">
        <f>current!H90</f>
        <v>62.6</v>
      </c>
      <c r="I90" s="23">
        <f>current!I90</f>
        <v>60.1</v>
      </c>
      <c r="J90" s="23">
        <f>current!J90</f>
        <v>115.3</v>
      </c>
      <c r="K90" s="23">
        <f>current!K90</f>
        <v>86.2</v>
      </c>
      <c r="L90" s="23">
        <f>current!L90</f>
        <v>135.5</v>
      </c>
      <c r="M90" s="23">
        <f>current!M90</f>
        <v>113</v>
      </c>
      <c r="N90" s="23">
        <f>current!N90</f>
        <v>78.900000000000006</v>
      </c>
      <c r="O90" s="23">
        <f>current!O90</f>
        <v>79.900000000000006</v>
      </c>
      <c r="P90" s="23">
        <f>current!P90</f>
        <v>73</v>
      </c>
      <c r="Q90" s="23">
        <f>current!Q90</f>
        <v>83.1</v>
      </c>
      <c r="R90" s="23">
        <f>current!R90</f>
        <v>41.9</v>
      </c>
      <c r="S90" s="23">
        <f>current!S90</f>
        <v>86.6</v>
      </c>
      <c r="T90" s="23">
        <f>current!T90</f>
        <v>74.099999999999994</v>
      </c>
      <c r="U90" s="23">
        <f>current!U90</f>
        <v>91.7</v>
      </c>
      <c r="V90" s="23">
        <f>current!V90</f>
        <v>80.2</v>
      </c>
      <c r="W90" s="23">
        <f>current!W90</f>
        <v>55.9</v>
      </c>
      <c r="X90" s="23">
        <f>current!X90</f>
        <v>68.5</v>
      </c>
      <c r="Y90" s="23">
        <f>current!Y90</f>
        <v>64.400000000000006</v>
      </c>
      <c r="Z90" s="23">
        <f>current!Z90</f>
        <v>57.9</v>
      </c>
      <c r="AA90" s="23">
        <f>current!AA90</f>
        <v>42.2</v>
      </c>
      <c r="AB90" s="23">
        <f>current!AB90</f>
        <v>70.400000000000006</v>
      </c>
      <c r="AC90" s="23">
        <f>current!AC90</f>
        <v>76.900000000000006</v>
      </c>
      <c r="AD90" s="23">
        <f>current!AD90/AVERAGE(current!AD$6:AD$17)*100</f>
        <v>144.35623058336208</v>
      </c>
      <c r="AE90" s="23">
        <f>current!AE90/AVERAGE(current!AE$6:AE$17)*100</f>
        <v>106.54330735692952</v>
      </c>
      <c r="AF90" s="23">
        <f>current!AF90/AVERAGE(current!AF$6:AF$17)*100</f>
        <v>123.57296137339056</v>
      </c>
      <c r="AG90" s="23">
        <f>current!AG90/AVERAGE(current!AG$6:AG$17)*100</f>
        <v>117.9302254855107</v>
      </c>
      <c r="AH90" s="33">
        <f>current!AH90</f>
        <v>70.937592683510189</v>
      </c>
      <c r="AI90" s="33">
        <f>current!AI90</f>
        <v>44.3</v>
      </c>
      <c r="AJ90" s="33">
        <f>current!AJ90</f>
        <v>44.3</v>
      </c>
      <c r="AK90" s="33">
        <f>current!AK90</f>
        <v>73.400000000000006</v>
      </c>
      <c r="AL90" s="33">
        <f>current!AL90</f>
        <v>52.5</v>
      </c>
      <c r="AM90" s="33">
        <f>current!AM90</f>
        <v>50.6</v>
      </c>
      <c r="AN90" s="33">
        <f>current!AN90</f>
        <v>24.9</v>
      </c>
      <c r="AO90" s="33">
        <f>current!AO90</f>
        <v>36.799999999999997</v>
      </c>
      <c r="AP90" s="33">
        <f>current!AP90</f>
        <v>91.2</v>
      </c>
      <c r="AQ90" s="33">
        <f>current!AQ90</f>
        <v>12.8</v>
      </c>
      <c r="AR90" s="33">
        <f>current!AR90</f>
        <v>23.6</v>
      </c>
      <c r="AS90" s="33">
        <f>current!AS90</f>
        <v>42.3</v>
      </c>
      <c r="AT90" s="33">
        <f>current!AT90</f>
        <v>63.4</v>
      </c>
      <c r="AU90" s="17">
        <f>current!AU90</f>
        <v>60.33</v>
      </c>
      <c r="AV90" s="17">
        <f>current!AV90</f>
        <v>63.29</v>
      </c>
      <c r="AW90" s="23">
        <f>current!AW90/AVERAGE(current!AW$6:AW$17)*100</f>
        <v>106.04026845637584</v>
      </c>
      <c r="AX90" s="33">
        <f>current!AX90</f>
        <v>104.40542617722957</v>
      </c>
      <c r="AY90" s="23">
        <f>current!AY90/AVERAGE(current!AY$6:AY$17)*100</f>
        <v>116.64109406378766</v>
      </c>
      <c r="AZ90" s="23">
        <f>current!AZ90/AVERAGE(current!AZ$6:AZ$17)*100</f>
        <v>102.72678720292869</v>
      </c>
      <c r="BA90" s="23">
        <f>current!BA90/AVERAGE(current!BA$6:BA$17)*100</f>
        <v>107.32667265559685</v>
      </c>
      <c r="BB90" s="23">
        <f>current!BB90/AVERAGE(current!BB$6:BB$17)*100</f>
        <v>110.21731569531551</v>
      </c>
      <c r="BC90" s="23">
        <f>current!BC90/AVERAGE(current!BC$6:BC$17)*100</f>
        <v>112.55328106894697</v>
      </c>
      <c r="BD90" s="23">
        <f>current!BD90/AVERAGE(current!BD$66:BD$77)*100</f>
        <v>114.78409762454353</v>
      </c>
    </row>
    <row r="91" spans="1:56" x14ac:dyDescent="0.25">
      <c r="A91" s="1">
        <v>37653</v>
      </c>
      <c r="B91" s="17">
        <f>B92</f>
        <v>113.58</v>
      </c>
      <c r="C91" s="23">
        <f>agric!G88/AVERAGE(agric!G$3:G$14)*100</f>
        <v>255.30665106947473</v>
      </c>
      <c r="D91" s="23">
        <f>agric!H88/AVERAGE(agric!H$3:H$14)*100</f>
        <v>7.1433521022449726</v>
      </c>
      <c r="E91" s="23">
        <f>current!E91</f>
        <v>63.5</v>
      </c>
      <c r="F91" s="23">
        <f>current!F91</f>
        <v>72.3</v>
      </c>
      <c r="G91" s="23">
        <f>current!G91</f>
        <v>71.7</v>
      </c>
      <c r="H91" s="23">
        <f>current!H91</f>
        <v>60.8</v>
      </c>
      <c r="I91" s="23">
        <f>current!I91</f>
        <v>105.3</v>
      </c>
      <c r="J91" s="23">
        <f>current!J91</f>
        <v>116.8</v>
      </c>
      <c r="K91" s="23">
        <f>current!K91</f>
        <v>97.4</v>
      </c>
      <c r="L91" s="23">
        <f>current!L91</f>
        <v>126.9</v>
      </c>
      <c r="M91" s="23">
        <f>current!M91</f>
        <v>110.1</v>
      </c>
      <c r="N91" s="23">
        <f>current!N91</f>
        <v>74.5</v>
      </c>
      <c r="O91" s="23">
        <f>current!O91</f>
        <v>71.599999999999994</v>
      </c>
      <c r="P91" s="23">
        <f>current!P91</f>
        <v>66.900000000000006</v>
      </c>
      <c r="Q91" s="23">
        <f>current!Q91</f>
        <v>73.900000000000006</v>
      </c>
      <c r="R91" s="23">
        <f>current!R91</f>
        <v>62.9</v>
      </c>
      <c r="S91" s="23">
        <f>current!S91</f>
        <v>83.8</v>
      </c>
      <c r="T91" s="23">
        <f>current!T91</f>
        <v>71.599999999999994</v>
      </c>
      <c r="U91" s="23">
        <f>current!U91</f>
        <v>85.5</v>
      </c>
      <c r="V91" s="23">
        <f>current!V91</f>
        <v>79.400000000000006</v>
      </c>
      <c r="W91" s="23">
        <f>current!W91</f>
        <v>61.6</v>
      </c>
      <c r="X91" s="23">
        <f>current!X91</f>
        <v>69.099999999999994</v>
      </c>
      <c r="Y91" s="23">
        <f>current!Y91</f>
        <v>72</v>
      </c>
      <c r="Z91" s="23">
        <f>current!Z91</f>
        <v>58.9</v>
      </c>
      <c r="AA91" s="23">
        <f>current!AA91</f>
        <v>41.5</v>
      </c>
      <c r="AB91" s="23">
        <f>current!AB91</f>
        <v>67.599999999999994</v>
      </c>
      <c r="AC91" s="23">
        <f>current!AC91</f>
        <v>73.7</v>
      </c>
      <c r="AD91" s="23">
        <f>current!AD91/AVERAGE(current!AD$6:AD$17)*100</f>
        <v>143.35519502934068</v>
      </c>
      <c r="AE91" s="23">
        <f>current!AE91/AVERAGE(current!AE$6:AE$17)*100</f>
        <v>107.84098321260601</v>
      </c>
      <c r="AF91" s="23">
        <f>current!AF91/AVERAGE(current!AF$6:AF$17)*100</f>
        <v>123.0579399141631</v>
      </c>
      <c r="AG91" s="23">
        <f>current!AG91/AVERAGE(current!AG$6:AG$17)*100</f>
        <v>113.27279836642481</v>
      </c>
      <c r="AH91" s="33">
        <f>current!AH91</f>
        <v>70.06135365132117</v>
      </c>
      <c r="AI91" s="33">
        <f>current!AI91</f>
        <v>42.8</v>
      </c>
      <c r="AJ91" s="33">
        <f>current!AJ91</f>
        <v>42.7</v>
      </c>
      <c r="AK91" s="33">
        <f>current!AK91</f>
        <v>68.099999999999994</v>
      </c>
      <c r="AL91" s="33">
        <f>current!AL91</f>
        <v>50.5</v>
      </c>
      <c r="AM91" s="33">
        <f>current!AM91</f>
        <v>52.1</v>
      </c>
      <c r="AN91" s="33">
        <f>current!AN91</f>
        <v>23</v>
      </c>
      <c r="AO91" s="33">
        <f>current!AO91</f>
        <v>34.6</v>
      </c>
      <c r="AP91" s="33">
        <f>current!AP91</f>
        <v>87.9</v>
      </c>
      <c r="AQ91" s="33">
        <f>current!AQ91</f>
        <v>11.8</v>
      </c>
      <c r="AR91" s="33">
        <f>current!AR91</f>
        <v>22.3</v>
      </c>
      <c r="AS91" s="33">
        <f>current!AS91</f>
        <v>43.3</v>
      </c>
      <c r="AT91" s="33">
        <f>current!AT91</f>
        <v>60.5</v>
      </c>
      <c r="AU91" s="17">
        <f>current!AU91</f>
        <v>61.9</v>
      </c>
      <c r="AV91" s="17">
        <f>current!AV91</f>
        <v>65.22</v>
      </c>
      <c r="AW91" s="23">
        <f>current!AW91/AVERAGE(current!AW$6:AW$17)*100</f>
        <v>118.50431447746882</v>
      </c>
      <c r="AX91" s="33">
        <f>current!AX91</f>
        <v>100.67044362251043</v>
      </c>
      <c r="AY91" s="23">
        <f>current!AY91/AVERAGE(current!AY$6:AY$17)*100</f>
        <v>116.95959133301763</v>
      </c>
      <c r="AZ91" s="23">
        <f>current!AZ91/AVERAGE(current!AZ$6:AZ$17)*100</f>
        <v>103.01548203725068</v>
      </c>
      <c r="BA91" s="23">
        <f>current!BA91/AVERAGE(current!BA$6:BA$17)*100</f>
        <v>107.58954619560576</v>
      </c>
      <c r="BB91" s="23">
        <f>current!BB91/AVERAGE(current!BB$6:BB$17)*100</f>
        <v>110.42322974553531</v>
      </c>
      <c r="BC91" s="23">
        <f>current!BC91/AVERAGE(current!BC$6:BC$17)*100</f>
        <v>115.00117570907275</v>
      </c>
      <c r="BD91" s="23">
        <f>current!BD91/AVERAGE(current!BD$66:BD$77)*100</f>
        <v>109.3351449366865</v>
      </c>
    </row>
    <row r="92" spans="1:56" x14ac:dyDescent="0.25">
      <c r="A92" s="1">
        <v>37681</v>
      </c>
      <c r="B92" s="2">
        <f>VLOOKUP(A92,T!$B$8:$C$95,2,FALSE)</f>
        <v>113.58</v>
      </c>
      <c r="C92" s="23">
        <f>agric!G89/AVERAGE(agric!G$3:G$14)*100</f>
        <v>301.67513443807292</v>
      </c>
      <c r="D92" s="23">
        <f>agric!H89/AVERAGE(agric!H$3:H$14)*100</f>
        <v>46.17484342232418</v>
      </c>
      <c r="E92" s="23">
        <f>current!E92</f>
        <v>71.900000000000006</v>
      </c>
      <c r="F92" s="23">
        <f>current!F92</f>
        <v>77.8</v>
      </c>
      <c r="G92" s="23">
        <f>current!G92</f>
        <v>75.7</v>
      </c>
      <c r="H92" s="23">
        <f>current!H92</f>
        <v>63.9</v>
      </c>
      <c r="I92" s="23">
        <f>current!I92</f>
        <v>202.3</v>
      </c>
      <c r="J92" s="23">
        <f>current!J92</f>
        <v>123.3</v>
      </c>
      <c r="K92" s="23">
        <f>current!K92</f>
        <v>97</v>
      </c>
      <c r="L92" s="23">
        <f>current!L92</f>
        <v>127.6</v>
      </c>
      <c r="M92" s="23">
        <f>current!M92</f>
        <v>110.5</v>
      </c>
      <c r="N92" s="23">
        <f>current!N92</f>
        <v>78</v>
      </c>
      <c r="O92" s="23">
        <f>current!O92</f>
        <v>87</v>
      </c>
      <c r="P92" s="23">
        <f>current!P92</f>
        <v>73.2</v>
      </c>
      <c r="Q92" s="23">
        <f>current!Q92</f>
        <v>81.099999999999994</v>
      </c>
      <c r="R92" s="23">
        <f>current!R92</f>
        <v>59.2</v>
      </c>
      <c r="S92" s="23">
        <f>current!S92</f>
        <v>84.9</v>
      </c>
      <c r="T92" s="23">
        <f>current!T92</f>
        <v>75.099999999999994</v>
      </c>
      <c r="U92" s="23">
        <f>current!U92</f>
        <v>97.4</v>
      </c>
      <c r="V92" s="23">
        <f>current!V92</f>
        <v>82.2</v>
      </c>
      <c r="W92" s="23">
        <f>current!W92</f>
        <v>63.1</v>
      </c>
      <c r="X92" s="23">
        <f>current!X92</f>
        <v>67</v>
      </c>
      <c r="Y92" s="23">
        <f>current!Y92</f>
        <v>71</v>
      </c>
      <c r="Z92" s="23">
        <f>current!Z92</f>
        <v>58</v>
      </c>
      <c r="AA92" s="23">
        <f>current!AA92</f>
        <v>38.9</v>
      </c>
      <c r="AB92" s="23">
        <f>current!AB92</f>
        <v>64</v>
      </c>
      <c r="AC92" s="23">
        <f>current!AC92</f>
        <v>78.099999999999994</v>
      </c>
      <c r="AD92" s="23">
        <f>current!AD92/AVERAGE(current!AD$6:AD$17)*100</f>
        <v>145.70245081118398</v>
      </c>
      <c r="AE92" s="23">
        <f>current!AE92/AVERAGE(current!AE$6:AE$17)*100</f>
        <v>108.80909059699957</v>
      </c>
      <c r="AF92" s="23">
        <f>current!AF92/AVERAGE(current!AF$6:AF$17)*100</f>
        <v>124.79613733905579</v>
      </c>
      <c r="AG92" s="23">
        <f>current!AG92/AVERAGE(current!AG$6:AG$17)*100</f>
        <v>115.01064430638223</v>
      </c>
      <c r="AH92" s="33">
        <f>current!AH92</f>
        <v>70.650548862620681</v>
      </c>
      <c r="AI92" s="33">
        <f>current!AI92</f>
        <v>44.2</v>
      </c>
      <c r="AJ92" s="33">
        <f>current!AJ92</f>
        <v>42.8</v>
      </c>
      <c r="AK92" s="33">
        <f>current!AK92</f>
        <v>73.400000000000006</v>
      </c>
      <c r="AL92" s="33">
        <f>current!AL92</f>
        <v>53.8</v>
      </c>
      <c r="AM92" s="33">
        <f>current!AM92</f>
        <v>52.9</v>
      </c>
      <c r="AN92" s="33">
        <f>current!AN92</f>
        <v>22.7</v>
      </c>
      <c r="AO92" s="33">
        <f>current!AO92</f>
        <v>34.700000000000003</v>
      </c>
      <c r="AP92" s="33">
        <f>current!AP92</f>
        <v>65.2</v>
      </c>
      <c r="AQ92" s="33">
        <f>current!AQ92</f>
        <v>11.3</v>
      </c>
      <c r="AR92" s="33">
        <f>current!AR92</f>
        <v>21.9</v>
      </c>
      <c r="AS92" s="33">
        <f>current!AS92</f>
        <v>39.4</v>
      </c>
      <c r="AT92" s="33">
        <f>current!AT92</f>
        <v>58.6</v>
      </c>
      <c r="AU92" s="17">
        <f>current!AU92</f>
        <v>63.68</v>
      </c>
      <c r="AV92" s="17">
        <f>current!AV92</f>
        <v>62.64</v>
      </c>
      <c r="AW92" s="23">
        <f>current!AW92/AVERAGE(current!AW$6:AW$17)*100</f>
        <v>108.7248322147651</v>
      </c>
      <c r="AX92" s="33">
        <f>current!AX92</f>
        <v>110.22805434389029</v>
      </c>
      <c r="AY92" s="23">
        <f>current!AY92/AVERAGE(current!AY$6:AY$17)*100</f>
        <v>117.0270180202459</v>
      </c>
      <c r="AZ92" s="23">
        <f>current!AZ92/AVERAGE(current!AZ$6:AZ$17)*100</f>
        <v>103.02469175154346</v>
      </c>
      <c r="BA92" s="23">
        <f>current!BA92/AVERAGE(current!BA$6:BA$17)*100</f>
        <v>107.43070025623655</v>
      </c>
      <c r="BB92" s="23">
        <f>current!BB92/AVERAGE(current!BB$6:BB$17)*100</f>
        <v>110.53623491029528</v>
      </c>
      <c r="BC92" s="23">
        <f>current!BC92/AVERAGE(current!BC$6:BC$17)*100</f>
        <v>116.37968968665487</v>
      </c>
      <c r="BD92" s="23">
        <f>current!BD92/AVERAGE(current!BD$66:BD$77)*100</f>
        <v>113.58702514862389</v>
      </c>
    </row>
    <row r="93" spans="1:56" x14ac:dyDescent="0.25">
      <c r="A93" s="1">
        <v>37712</v>
      </c>
      <c r="B93" s="17">
        <f>B94</f>
        <v>116.31</v>
      </c>
      <c r="C93" s="23">
        <f>agric!G90/AVERAGE(agric!G$3:G$14)*100</f>
        <v>212.7274378717639</v>
      </c>
      <c r="D93" s="23">
        <f>agric!H90/AVERAGE(agric!H$3:H$14)*100</f>
        <v>89.913427556369314</v>
      </c>
      <c r="E93" s="23">
        <f>current!E93</f>
        <v>69.099999999999994</v>
      </c>
      <c r="F93" s="23">
        <f>current!F93</f>
        <v>77</v>
      </c>
      <c r="G93" s="23">
        <f>current!G93</f>
        <v>77.3</v>
      </c>
      <c r="H93" s="23">
        <f>current!H93</f>
        <v>56.7</v>
      </c>
      <c r="I93" s="23">
        <f>current!I93</f>
        <v>191.9</v>
      </c>
      <c r="J93" s="23">
        <f>current!J93</f>
        <v>116.8</v>
      </c>
      <c r="K93" s="23">
        <f>current!K93</f>
        <v>98.1</v>
      </c>
      <c r="L93" s="23">
        <f>current!L93</f>
        <v>134.69999999999999</v>
      </c>
      <c r="M93" s="23">
        <f>current!M93</f>
        <v>110.5</v>
      </c>
      <c r="N93" s="23">
        <f>current!N93</f>
        <v>78.8</v>
      </c>
      <c r="O93" s="23">
        <f>current!O93</f>
        <v>85.1</v>
      </c>
      <c r="P93" s="23">
        <f>current!P93</f>
        <v>72.400000000000006</v>
      </c>
      <c r="Q93" s="23">
        <f>current!Q93</f>
        <v>79.599999999999994</v>
      </c>
      <c r="R93" s="23">
        <f>current!R93</f>
        <v>62.2</v>
      </c>
      <c r="S93" s="23">
        <f>current!S93</f>
        <v>81.7</v>
      </c>
      <c r="T93" s="23">
        <f>current!T93</f>
        <v>70.7</v>
      </c>
      <c r="U93" s="23">
        <f>current!U93</f>
        <v>93</v>
      </c>
      <c r="V93" s="23">
        <f>current!V93</f>
        <v>82.8</v>
      </c>
      <c r="W93" s="23">
        <f>current!W93</f>
        <v>75.5</v>
      </c>
      <c r="X93" s="23">
        <f>current!X93</f>
        <v>68.2</v>
      </c>
      <c r="Y93" s="23">
        <f>current!Y93</f>
        <v>72.099999999999994</v>
      </c>
      <c r="Z93" s="23">
        <f>current!Z93</f>
        <v>57.3</v>
      </c>
      <c r="AA93" s="23">
        <f>current!AA93</f>
        <v>41.6</v>
      </c>
      <c r="AB93" s="23">
        <f>current!AB93</f>
        <v>70.3</v>
      </c>
      <c r="AC93" s="23">
        <f>current!AC93</f>
        <v>79</v>
      </c>
      <c r="AD93" s="23">
        <f>current!AD93/AVERAGE(current!AD$6:AD$17)*100</f>
        <v>136.2789092164308</v>
      </c>
      <c r="AE93" s="23">
        <f>current!AE93/AVERAGE(current!AE$6:AE$17)*100</f>
        <v>111.74430979436301</v>
      </c>
      <c r="AF93" s="23">
        <f>current!AF93/AVERAGE(current!AF$6:AF$17)*100</f>
        <v>121.06223175965667</v>
      </c>
      <c r="AG93" s="23">
        <f>current!AG93/AVERAGE(current!AG$6:AG$17)*100</f>
        <v>108.2330451405483</v>
      </c>
      <c r="AH93" s="33">
        <f>current!AH93</f>
        <v>68.255999093621341</v>
      </c>
      <c r="AI93" s="33">
        <f>current!AI93</f>
        <v>44.9</v>
      </c>
      <c r="AJ93" s="33">
        <f>current!AJ93</f>
        <v>43.7</v>
      </c>
      <c r="AK93" s="33">
        <f>current!AK93</f>
        <v>73.3</v>
      </c>
      <c r="AL93" s="33">
        <f>current!AL93</f>
        <v>54.5</v>
      </c>
      <c r="AM93" s="33">
        <f>current!AM93</f>
        <v>56.8</v>
      </c>
      <c r="AN93" s="33">
        <f>current!AN93</f>
        <v>22.8</v>
      </c>
      <c r="AO93" s="33">
        <f>current!AO93</f>
        <v>35.799999999999997</v>
      </c>
      <c r="AP93" s="33">
        <f>current!AP93</f>
        <v>55.8</v>
      </c>
      <c r="AQ93" s="33">
        <f>current!AQ93</f>
        <v>11.2</v>
      </c>
      <c r="AR93" s="33">
        <f>current!AR93</f>
        <v>25.9</v>
      </c>
      <c r="AS93" s="33">
        <f>current!AS93</f>
        <v>41</v>
      </c>
      <c r="AT93" s="33">
        <f>current!AT93</f>
        <v>58.3</v>
      </c>
      <c r="AU93" s="17">
        <f>current!AU93</f>
        <v>70.66</v>
      </c>
      <c r="AV93" s="17">
        <f>current!AV93</f>
        <v>68.44</v>
      </c>
      <c r="AW93" s="23">
        <f>current!AW93/AVERAGE(current!AW$6:AW$17)*100</f>
        <v>116.58676893576224</v>
      </c>
      <c r="AX93" s="33">
        <f>current!AX93</f>
        <v>111.02893289672082</v>
      </c>
      <c r="AY93" s="23">
        <f>current!AY93/AVERAGE(current!AY$6:AY$17)*100</f>
        <v>117.37743835316678</v>
      </c>
      <c r="AZ93" s="23">
        <f>current!AZ93/AVERAGE(current!AZ$6:AZ$17)*100</f>
        <v>103.4903764984431</v>
      </c>
      <c r="BA93" s="23">
        <f>current!BA93/AVERAGE(current!BA$6:BA$17)*100</f>
        <v>107.65571252771511</v>
      </c>
      <c r="BB93" s="23">
        <f>current!BB93/AVERAGE(current!BB$6:BB$17)*100</f>
        <v>110.77428359070028</v>
      </c>
      <c r="BC93" s="23">
        <f>current!BC93/AVERAGE(current!BC$6:BC$17)*100</f>
        <v>117.20828764513995</v>
      </c>
      <c r="BD93" s="23">
        <f>current!BD93/AVERAGE(current!BD$66:BD$77)*100</f>
        <v>119.5238985165393</v>
      </c>
    </row>
    <row r="94" spans="1:56" x14ac:dyDescent="0.25">
      <c r="A94" s="1">
        <v>37742</v>
      </c>
      <c r="B94" s="17">
        <f>B95</f>
        <v>116.31</v>
      </c>
      <c r="C94" s="23">
        <f>agric!G91/AVERAGE(agric!G$3:G$14)*100</f>
        <v>221.02104262703892</v>
      </c>
      <c r="D94" s="23">
        <f>agric!H91/AVERAGE(agric!H$3:H$14)*100</f>
        <v>79.055095874385344</v>
      </c>
      <c r="E94" s="23">
        <f>current!E94</f>
        <v>73.099999999999994</v>
      </c>
      <c r="F94" s="23">
        <f>current!F94</f>
        <v>80.099999999999994</v>
      </c>
      <c r="G94" s="23">
        <f>current!G94</f>
        <v>89.4</v>
      </c>
      <c r="H94" s="23">
        <f>current!H94</f>
        <v>58</v>
      </c>
      <c r="I94" s="23">
        <f>current!I94</f>
        <v>187.2</v>
      </c>
      <c r="J94" s="23">
        <f>current!J94</f>
        <v>119.3</v>
      </c>
      <c r="K94" s="23">
        <f>current!K94</f>
        <v>106.1</v>
      </c>
      <c r="L94" s="23">
        <f>current!L94</f>
        <v>129.19999999999999</v>
      </c>
      <c r="M94" s="23">
        <f>current!M94</f>
        <v>114.7</v>
      </c>
      <c r="N94" s="23">
        <f>current!N94</f>
        <v>76.2</v>
      </c>
      <c r="O94" s="23">
        <f>current!O94</f>
        <v>88.7</v>
      </c>
      <c r="P94" s="23">
        <f>current!P94</f>
        <v>80.5</v>
      </c>
      <c r="Q94" s="23">
        <f>current!Q94</f>
        <v>80.900000000000006</v>
      </c>
      <c r="R94" s="23">
        <f>current!R94</f>
        <v>66.599999999999994</v>
      </c>
      <c r="S94" s="23">
        <f>current!S94</f>
        <v>83.2</v>
      </c>
      <c r="T94" s="23">
        <f>current!T94</f>
        <v>75.5</v>
      </c>
      <c r="U94" s="23">
        <f>current!U94</f>
        <v>96.3</v>
      </c>
      <c r="V94" s="23">
        <f>current!V94</f>
        <v>83.1</v>
      </c>
      <c r="W94" s="23">
        <f>current!W94</f>
        <v>76.599999999999994</v>
      </c>
      <c r="X94" s="23">
        <f>current!X94</f>
        <v>64.8</v>
      </c>
      <c r="Y94" s="23">
        <f>current!Y94</f>
        <v>71.8</v>
      </c>
      <c r="Z94" s="23">
        <f>current!Z94</f>
        <v>60.8</v>
      </c>
      <c r="AA94" s="23">
        <f>current!AA94</f>
        <v>43</v>
      </c>
      <c r="AB94" s="23">
        <f>current!AB94</f>
        <v>72.900000000000006</v>
      </c>
      <c r="AC94" s="23">
        <f>current!AC94</f>
        <v>84</v>
      </c>
      <c r="AD94" s="23">
        <f>current!AD94/AVERAGE(current!AD$6:AD$17)*100</f>
        <v>135.9337245426303</v>
      </c>
      <c r="AE94" s="23">
        <f>current!AE94/AVERAGE(current!AE$6:AE$17)*100</f>
        <v>110.71440832160391</v>
      </c>
      <c r="AF94" s="23">
        <f>current!AF94/AVERAGE(current!AF$6:AF$17)*100</f>
        <v>123.83047210300431</v>
      </c>
      <c r="AG94" s="23">
        <f>current!AG94/AVERAGE(current!AG$6:AG$17)*100</f>
        <v>110.42273102489463</v>
      </c>
      <c r="AH94" s="33">
        <f>current!AH94</f>
        <v>70.688317786421933</v>
      </c>
      <c r="AI94" s="33">
        <f>current!AI94</f>
        <v>46.9</v>
      </c>
      <c r="AJ94" s="33">
        <f>current!AJ94</f>
        <v>45.6</v>
      </c>
      <c r="AK94" s="33">
        <f>current!AK94</f>
        <v>77.400000000000006</v>
      </c>
      <c r="AL94" s="33">
        <f>current!AL94</f>
        <v>54</v>
      </c>
      <c r="AM94" s="33">
        <f>current!AM94</f>
        <v>63</v>
      </c>
      <c r="AN94" s="33">
        <f>current!AN94</f>
        <v>26.8</v>
      </c>
      <c r="AO94" s="33">
        <f>current!AO94</f>
        <v>38.1</v>
      </c>
      <c r="AP94" s="33">
        <f>current!AP94</f>
        <v>57</v>
      </c>
      <c r="AQ94" s="33">
        <f>current!AQ94</f>
        <v>11.9</v>
      </c>
      <c r="AR94" s="33">
        <f>current!AR94</f>
        <v>26.8</v>
      </c>
      <c r="AS94" s="33">
        <f>current!AS94</f>
        <v>40.299999999999997</v>
      </c>
      <c r="AT94" s="33">
        <f>current!AT94</f>
        <v>61.1</v>
      </c>
      <c r="AU94" s="17">
        <f>current!AU94</f>
        <v>78.59</v>
      </c>
      <c r="AV94" s="17">
        <f>current!AV94</f>
        <v>66.95</v>
      </c>
      <c r="AW94" s="23">
        <f>current!AW94/AVERAGE(current!AW$6:AW$17)*100</f>
        <v>122.7229146692234</v>
      </c>
      <c r="AX94" s="33">
        <f>current!AX94</f>
        <v>116.09495431967851</v>
      </c>
      <c r="AY94" s="23">
        <f>current!AY94/AVERAGE(current!AY$6:AY$17)*100</f>
        <v>117.77673548495503</v>
      </c>
      <c r="AZ94" s="23">
        <f>current!AZ94/AVERAGE(current!AZ$6:AZ$17)*100</f>
        <v>104.06501810717718</v>
      </c>
      <c r="BA94" s="23">
        <f>current!BA94/AVERAGE(current!BA$6:BA$17)*100</f>
        <v>107.69944255254717</v>
      </c>
      <c r="BB94" s="23">
        <f>current!BB94/AVERAGE(current!BB$6:BB$17)*100</f>
        <v>110.94641259166198</v>
      </c>
      <c r="BC94" s="23">
        <f>current!BC94/AVERAGE(current!BC$6:BC$17)*100</f>
        <v>117.76291749947696</v>
      </c>
      <c r="BD94" s="23">
        <f>current!BD94/AVERAGE(current!BD$66:BD$77)*100</f>
        <v>119.32691190657785</v>
      </c>
    </row>
    <row r="95" spans="1:56" x14ac:dyDescent="0.25">
      <c r="A95" s="1">
        <v>37773</v>
      </c>
      <c r="B95" s="2">
        <f>VLOOKUP(A95,T!$B$8:$C$95,2,FALSE)</f>
        <v>116.31</v>
      </c>
      <c r="C95" s="23">
        <f>agric!G92/AVERAGE(agric!G$3:G$14)*100</f>
        <v>219.7980639054347</v>
      </c>
      <c r="D95" s="23">
        <f>agric!H92/AVERAGE(agric!H$3:H$14)*100</f>
        <v>112.93109159308142</v>
      </c>
      <c r="E95" s="23">
        <f>current!E95</f>
        <v>66.3</v>
      </c>
      <c r="F95" s="23">
        <f>current!F95</f>
        <v>76.900000000000006</v>
      </c>
      <c r="G95" s="23">
        <f>current!G95</f>
        <v>90.4</v>
      </c>
      <c r="H95" s="23">
        <f>current!H95</f>
        <v>56</v>
      </c>
      <c r="I95" s="23">
        <f>current!I95</f>
        <v>135.9</v>
      </c>
      <c r="J95" s="23">
        <f>current!J95</f>
        <v>114.7</v>
      </c>
      <c r="K95" s="23">
        <f>current!K95</f>
        <v>104.5</v>
      </c>
      <c r="L95" s="23">
        <f>current!L95</f>
        <v>114.9</v>
      </c>
      <c r="M95" s="23">
        <f>current!M95</f>
        <v>108</v>
      </c>
      <c r="N95" s="23">
        <f>current!N95</f>
        <v>76.2</v>
      </c>
      <c r="O95" s="23">
        <f>current!O95</f>
        <v>88.3</v>
      </c>
      <c r="P95" s="23">
        <f>current!P95</f>
        <v>74.2</v>
      </c>
      <c r="Q95" s="23">
        <f>current!Q95</f>
        <v>79.900000000000006</v>
      </c>
      <c r="R95" s="23">
        <f>current!R95</f>
        <v>64.400000000000006</v>
      </c>
      <c r="S95" s="23">
        <f>current!S95</f>
        <v>80.099999999999994</v>
      </c>
      <c r="T95" s="23">
        <f>current!T95</f>
        <v>71.5</v>
      </c>
      <c r="U95" s="23">
        <f>current!U95</f>
        <v>92.5</v>
      </c>
      <c r="V95" s="23">
        <f>current!V95</f>
        <v>76.5</v>
      </c>
      <c r="W95" s="23">
        <f>current!W95</f>
        <v>74.3</v>
      </c>
      <c r="X95" s="23">
        <f>current!X95</f>
        <v>62.2</v>
      </c>
      <c r="Y95" s="23">
        <f>current!Y95</f>
        <v>66</v>
      </c>
      <c r="Z95" s="23">
        <f>current!Z95</f>
        <v>55.4</v>
      </c>
      <c r="AA95" s="23">
        <f>current!AA95</f>
        <v>41.2</v>
      </c>
      <c r="AB95" s="23">
        <f>current!AB95</f>
        <v>66.400000000000006</v>
      </c>
      <c r="AC95" s="23">
        <f>current!AC95</f>
        <v>81.099999999999994</v>
      </c>
      <c r="AD95" s="23">
        <f>current!AD95/AVERAGE(current!AD$6:AD$17)*100</f>
        <v>128.09803244735934</v>
      </c>
      <c r="AE95" s="23">
        <f>current!AE95/AVERAGE(current!AE$6:AE$17)*100</f>
        <v>111.10577088125237</v>
      </c>
      <c r="AF95" s="23">
        <f>current!AF95/AVERAGE(current!AF$6:AF$17)*100</f>
        <v>124.60300429184549</v>
      </c>
      <c r="AG95" s="23">
        <f>current!AG95/AVERAGE(current!AG$6:AG$17)*100</f>
        <v>107.13820219837511</v>
      </c>
      <c r="AH95" s="33">
        <f>current!AH95</f>
        <v>65.491313871369755</v>
      </c>
      <c r="AI95" s="33">
        <f>current!AI95</f>
        <v>44</v>
      </c>
      <c r="AJ95" s="33">
        <f>current!AJ95</f>
        <v>43</v>
      </c>
      <c r="AK95" s="33">
        <f>current!AK95</f>
        <v>74.400000000000006</v>
      </c>
      <c r="AL95" s="33">
        <f>current!AL95</f>
        <v>50.3</v>
      </c>
      <c r="AM95" s="33">
        <f>current!AM95</f>
        <v>61.5</v>
      </c>
      <c r="AN95" s="33">
        <f>current!AN95</f>
        <v>24.3</v>
      </c>
      <c r="AO95" s="33">
        <f>current!AO95</f>
        <v>36.4</v>
      </c>
      <c r="AP95" s="33">
        <f>current!AP95</f>
        <v>54.2</v>
      </c>
      <c r="AQ95" s="33">
        <f>current!AQ95</f>
        <v>12.3</v>
      </c>
      <c r="AR95" s="33">
        <f>current!AR95</f>
        <v>24.5</v>
      </c>
      <c r="AS95" s="33">
        <f>current!AS95</f>
        <v>38.799999999999997</v>
      </c>
      <c r="AT95" s="33">
        <f>current!AT95</f>
        <v>56.5</v>
      </c>
      <c r="AU95" s="17">
        <f>current!AU95</f>
        <v>72.05</v>
      </c>
      <c r="AV95" s="17">
        <f>current!AV95</f>
        <v>61.37</v>
      </c>
      <c r="AW95" s="23">
        <f>current!AW95/AVERAGE(current!AW$6:AW$17)*100</f>
        <v>117.7372962607862</v>
      </c>
      <c r="AX95" s="33">
        <f>current!AX95</f>
        <v>110.10085431717846</v>
      </c>
      <c r="AY95" s="23">
        <f>current!AY95/AVERAGE(current!AY$6:AY$17)*100</f>
        <v>118.03768496099076</v>
      </c>
      <c r="AZ95" s="23">
        <f>current!AZ95/AVERAGE(current!AZ$6:AZ$17)*100</f>
        <v>104.57348346240447</v>
      </c>
      <c r="BA95" s="23">
        <f>current!BA95/AVERAGE(current!BA$6:BA$17)*100</f>
        <v>107.90087592702599</v>
      </c>
      <c r="BB95" s="23">
        <f>current!BB95/AVERAGE(current!BB$6:BB$17)*100</f>
        <v>111.21543090055359</v>
      </c>
      <c r="BC95" s="23">
        <f>current!BC95/AVERAGE(current!BC$6:BC$17)*100</f>
        <v>117.68693047540835</v>
      </c>
      <c r="BD95" s="23">
        <f>current!BD95/AVERAGE(current!BD$66:BD$77)*100</f>
        <v>112.72482990963873</v>
      </c>
    </row>
    <row r="96" spans="1:56" x14ac:dyDescent="0.25">
      <c r="A96" s="1">
        <v>37803</v>
      </c>
      <c r="B96" s="17">
        <f>B97</f>
        <v>120.25</v>
      </c>
      <c r="C96" s="23">
        <f>agric!G93/AVERAGE(agric!G$3:G$14)*100</f>
        <v>281.60385654136377</v>
      </c>
      <c r="D96" s="23">
        <f>agric!H93/AVERAGE(agric!H$3:H$14)*100</f>
        <v>290.81060533870317</v>
      </c>
      <c r="E96" s="23">
        <f>current!E96</f>
        <v>70.5</v>
      </c>
      <c r="F96" s="23">
        <f>current!F96</f>
        <v>82</v>
      </c>
      <c r="G96" s="23">
        <f>current!G96</f>
        <v>101.1</v>
      </c>
      <c r="H96" s="23">
        <f>current!H96</f>
        <v>62.2</v>
      </c>
      <c r="I96" s="23">
        <f>current!I96</f>
        <v>71.8</v>
      </c>
      <c r="J96" s="23">
        <f>current!J96</f>
        <v>118.4</v>
      </c>
      <c r="K96" s="23">
        <f>current!K96</f>
        <v>116.3</v>
      </c>
      <c r="L96" s="23">
        <f>current!L96</f>
        <v>130.80000000000001</v>
      </c>
      <c r="M96" s="23">
        <f>current!M96</f>
        <v>115.9</v>
      </c>
      <c r="N96" s="23">
        <f>current!N96</f>
        <v>79.7</v>
      </c>
      <c r="O96" s="23">
        <f>current!O96</f>
        <v>93.9</v>
      </c>
      <c r="P96" s="23">
        <f>current!P96</f>
        <v>75.400000000000006</v>
      </c>
      <c r="Q96" s="23">
        <f>current!Q96</f>
        <v>88.9</v>
      </c>
      <c r="R96" s="23">
        <f>current!R96</f>
        <v>67.5</v>
      </c>
      <c r="S96" s="23">
        <f>current!S96</f>
        <v>85.1</v>
      </c>
      <c r="T96" s="23">
        <f>current!T96</f>
        <v>75.599999999999994</v>
      </c>
      <c r="U96" s="23">
        <f>current!U96</f>
        <v>95.3</v>
      </c>
      <c r="V96" s="23">
        <f>current!V96</f>
        <v>81.2</v>
      </c>
      <c r="W96" s="23">
        <f>current!W96</f>
        <v>87.5</v>
      </c>
      <c r="X96" s="23">
        <f>current!X96</f>
        <v>68.599999999999994</v>
      </c>
      <c r="Y96" s="23">
        <f>current!Y96</f>
        <v>73.099999999999994</v>
      </c>
      <c r="Z96" s="23">
        <f>current!Z96</f>
        <v>58.2</v>
      </c>
      <c r="AA96" s="23">
        <f>current!AA96</f>
        <v>42.6</v>
      </c>
      <c r="AB96" s="23">
        <f>current!AB96</f>
        <v>74.599999999999994</v>
      </c>
      <c r="AC96" s="23">
        <f>current!AC96</f>
        <v>87.9</v>
      </c>
      <c r="AD96" s="23">
        <f>current!AD96/AVERAGE(current!AD$6:AD$17)*100</f>
        <v>126.5792198826372</v>
      </c>
      <c r="AE96" s="23">
        <f>current!AE96/AVERAGE(current!AE$6:AE$17)*100</f>
        <v>111.41474132308009</v>
      </c>
      <c r="AF96" s="23">
        <f>current!AF96/AVERAGE(current!AF$6:AF$17)*100</f>
        <v>125.5364806866953</v>
      </c>
      <c r="AG96" s="23">
        <f>current!AG96/AVERAGE(current!AG$6:AG$17)*100</f>
        <v>105.27870704262068</v>
      </c>
      <c r="AH96" s="33">
        <f>current!AH96</f>
        <v>70.89226997494869</v>
      </c>
      <c r="AI96" s="33">
        <f>current!AI96</f>
        <v>46.5</v>
      </c>
      <c r="AJ96" s="33">
        <f>current!AJ96</f>
        <v>46.2</v>
      </c>
      <c r="AK96" s="33">
        <f>current!AK96</f>
        <v>82.2</v>
      </c>
      <c r="AL96" s="33">
        <f>current!AL96</f>
        <v>53</v>
      </c>
      <c r="AM96" s="33">
        <f>current!AM96</f>
        <v>62.5</v>
      </c>
      <c r="AN96" s="33">
        <f>current!AN96</f>
        <v>26.5</v>
      </c>
      <c r="AO96" s="33">
        <f>current!AO96</f>
        <v>38.6</v>
      </c>
      <c r="AP96" s="33">
        <f>current!AP96</f>
        <v>57.7</v>
      </c>
      <c r="AQ96" s="33">
        <f>current!AQ96</f>
        <v>12.5</v>
      </c>
      <c r="AR96" s="33">
        <f>current!AR96</f>
        <v>26.3</v>
      </c>
      <c r="AS96" s="33">
        <f>current!AS96</f>
        <v>41.5</v>
      </c>
      <c r="AT96" s="33">
        <f>current!AT96</f>
        <v>61.8</v>
      </c>
      <c r="AU96" s="17">
        <f>current!AU96</f>
        <v>74.23</v>
      </c>
      <c r="AV96" s="17">
        <f>current!AV96</f>
        <v>70.260000000000005</v>
      </c>
      <c r="AW96" s="23">
        <f>current!AW96/AVERAGE(current!AW$6:AW$17)*100</f>
        <v>126.55800575263663</v>
      </c>
      <c r="AX96" s="33">
        <f>current!AX96</f>
        <v>118.59573986131741</v>
      </c>
      <c r="AY96" s="23">
        <f>current!AY96/AVERAGE(current!AY$6:AY$17)*100</f>
        <v>118.3087290274369</v>
      </c>
      <c r="AZ96" s="23">
        <f>current!AZ96/AVERAGE(current!AZ$6:AZ$17)*100</f>
        <v>104.94328320001425</v>
      </c>
      <c r="BA96" s="23">
        <f>current!BA96/AVERAGE(current!BA$6:BA$17)*100</f>
        <v>107.8996294655106</v>
      </c>
      <c r="BB96" s="23">
        <f>current!BB96/AVERAGE(current!BB$6:BB$17)*100</f>
        <v>111.39124907356073</v>
      </c>
      <c r="BC96" s="23">
        <f>current!BC96/AVERAGE(current!BC$6:BC$17)*100</f>
        <v>117.13116930061376</v>
      </c>
      <c r="BD96" s="23">
        <f>current!BD96/AVERAGE(current!BD$66:BD$77)*100</f>
        <v>119.39964542410209</v>
      </c>
    </row>
    <row r="97" spans="1:56" x14ac:dyDescent="0.25">
      <c r="A97" s="1">
        <v>37834</v>
      </c>
      <c r="B97" s="17">
        <f>B98</f>
        <v>120.25</v>
      </c>
      <c r="C97" s="23">
        <f>agric!G94/AVERAGE(agric!G$3:G$14)*100</f>
        <v>193.40917987732868</v>
      </c>
      <c r="D97" s="23">
        <f>agric!H94/AVERAGE(agric!H$3:H$14)*100</f>
        <v>284.77267717834206</v>
      </c>
      <c r="E97" s="23">
        <f>current!E97</f>
        <v>73.3</v>
      </c>
      <c r="F97" s="23">
        <f>current!F97</f>
        <v>82.2</v>
      </c>
      <c r="G97" s="23">
        <f>current!G97</f>
        <v>103.8</v>
      </c>
      <c r="H97" s="23">
        <f>current!H97</f>
        <v>60</v>
      </c>
      <c r="I97" s="23">
        <f>current!I97</f>
        <v>53.9</v>
      </c>
      <c r="J97" s="23">
        <f>current!J97</f>
        <v>123.4</v>
      </c>
      <c r="K97" s="23">
        <f>current!K97</f>
        <v>118.5</v>
      </c>
      <c r="L97" s="23">
        <f>current!L97</f>
        <v>135.1</v>
      </c>
      <c r="M97" s="23">
        <f>current!M97</f>
        <v>114.7</v>
      </c>
      <c r="N97" s="23">
        <f>current!N97</f>
        <v>79.900000000000006</v>
      </c>
      <c r="O97" s="23">
        <f>current!O97</f>
        <v>93.1</v>
      </c>
      <c r="P97" s="23">
        <f>current!P97</f>
        <v>79.099999999999994</v>
      </c>
      <c r="Q97" s="23">
        <f>current!Q97</f>
        <v>91.2</v>
      </c>
      <c r="R97" s="23">
        <f>current!R97</f>
        <v>68.3</v>
      </c>
      <c r="S97" s="23">
        <f>current!S97</f>
        <v>85.7</v>
      </c>
      <c r="T97" s="23">
        <f>current!T97</f>
        <v>75.599999999999994</v>
      </c>
      <c r="U97" s="23">
        <f>current!U97</f>
        <v>96.4</v>
      </c>
      <c r="V97" s="23">
        <f>current!V97</f>
        <v>75.8</v>
      </c>
      <c r="W97" s="23">
        <f>current!W97</f>
        <v>81</v>
      </c>
      <c r="X97" s="23">
        <f>current!X97</f>
        <v>69.599999999999994</v>
      </c>
      <c r="Y97" s="23">
        <f>current!Y97</f>
        <v>71.3</v>
      </c>
      <c r="Z97" s="23">
        <f>current!Z97</f>
        <v>57.3</v>
      </c>
      <c r="AA97" s="23">
        <f>current!AA97</f>
        <v>45.1</v>
      </c>
      <c r="AB97" s="23">
        <f>current!AB97</f>
        <v>74.7</v>
      </c>
      <c r="AC97" s="23">
        <f>current!AC97</f>
        <v>89.6</v>
      </c>
      <c r="AD97" s="23">
        <f>current!AD97/AVERAGE(current!AD$6:AD$17)*100</f>
        <v>128.40869865377977</v>
      </c>
      <c r="AE97" s="23">
        <f>current!AE97/AVERAGE(current!AE$6:AE$17)*100</f>
        <v>111.15726595489033</v>
      </c>
      <c r="AF97" s="23">
        <f>current!AF97/AVERAGE(current!AF$6:AF$17)*100</f>
        <v>126.85622317596568</v>
      </c>
      <c r="AG97" s="23">
        <f>current!AG97/AVERAGE(current!AG$6:AG$17)*100</f>
        <v>107.31198679237086</v>
      </c>
      <c r="AH97" s="33">
        <f>current!AH97</f>
        <v>71.375712199604706</v>
      </c>
      <c r="AI97" s="33">
        <f>current!AI97</f>
        <v>47.3</v>
      </c>
      <c r="AJ97" s="33">
        <f>current!AJ97</f>
        <v>46.2</v>
      </c>
      <c r="AK97" s="33">
        <f>current!AK97</f>
        <v>80</v>
      </c>
      <c r="AL97" s="33">
        <f>current!AL97</f>
        <v>54.7</v>
      </c>
      <c r="AM97" s="33">
        <f>current!AM97</f>
        <v>62.3</v>
      </c>
      <c r="AN97" s="33">
        <f>current!AN97</f>
        <v>27.2</v>
      </c>
      <c r="AO97" s="33">
        <f>current!AO97</f>
        <v>37.799999999999997</v>
      </c>
      <c r="AP97" s="33">
        <f>current!AP97</f>
        <v>59.2</v>
      </c>
      <c r="AQ97" s="33">
        <f>current!AQ97</f>
        <v>14.1</v>
      </c>
      <c r="AR97" s="33">
        <f>current!AR97</f>
        <v>27.6</v>
      </c>
      <c r="AS97" s="33">
        <f>current!AS97</f>
        <v>39.5</v>
      </c>
      <c r="AT97" s="33">
        <f>current!AT97</f>
        <v>60.5</v>
      </c>
      <c r="AU97" s="17">
        <f>current!AU97</f>
        <v>78.430000000000007</v>
      </c>
      <c r="AV97" s="17">
        <f>current!AV97</f>
        <v>64.38</v>
      </c>
      <c r="AW97" s="23">
        <f>current!AW97/AVERAGE(current!AW$6:AW$17)*100</f>
        <v>125.79098753595397</v>
      </c>
      <c r="AX97" s="33">
        <f>current!AX97</f>
        <v>116.93784489439814</v>
      </c>
      <c r="AY97" s="23">
        <f>current!AY97/AVERAGE(current!AY$6:AY$17)*100</f>
        <v>118.62890872840192</v>
      </c>
      <c r="AZ97" s="23">
        <f>current!AZ97/AVERAGE(current!AZ$6:AZ$17)*100</f>
        <v>105.33907809893424</v>
      </c>
      <c r="BA97" s="23">
        <f>current!BA97/AVERAGE(current!BA$6:BA$17)*100</f>
        <v>108.14741562759347</v>
      </c>
      <c r="BB97" s="23">
        <f>current!BB97/AVERAGE(current!BB$6:BB$17)*100</f>
        <v>111.5060988243434</v>
      </c>
      <c r="BC97" s="23">
        <f>current!BC97/AVERAGE(current!BC$6:BC$17)*100</f>
        <v>118.72331429127212</v>
      </c>
      <c r="BD97" s="23">
        <f>current!BD97/AVERAGE(current!BD$66:BD$77)*100</f>
        <v>111.89597086618548</v>
      </c>
    </row>
    <row r="98" spans="1:56" x14ac:dyDescent="0.25">
      <c r="A98" s="1">
        <v>37865</v>
      </c>
      <c r="B98" s="2">
        <f>VLOOKUP(A98,T!$B$8:$C$95,2,FALSE)</f>
        <v>120.25</v>
      </c>
      <c r="C98" s="23">
        <f>agric!G95/AVERAGE(agric!G$3:G$14)*100</f>
        <v>72.415343122867114</v>
      </c>
      <c r="D98" s="23">
        <f>agric!H95/AVERAGE(agric!H$3:H$14)*100</f>
        <v>181.3433149430883</v>
      </c>
      <c r="E98" s="23">
        <f>current!E98</f>
        <v>70.900000000000006</v>
      </c>
      <c r="F98" s="23">
        <f>current!F98</f>
        <v>86.6</v>
      </c>
      <c r="G98" s="23">
        <f>current!G98</f>
        <v>105.8</v>
      </c>
      <c r="H98" s="23">
        <f>current!H98</f>
        <v>64.599999999999994</v>
      </c>
      <c r="I98" s="23">
        <f>current!I98</f>
        <v>50.1</v>
      </c>
      <c r="J98" s="23">
        <f>current!J98</f>
        <v>126.7</v>
      </c>
      <c r="K98" s="23">
        <f>current!K98</f>
        <v>130.30000000000001</v>
      </c>
      <c r="L98" s="23">
        <f>current!L98</f>
        <v>145.30000000000001</v>
      </c>
      <c r="M98" s="23">
        <f>current!M98</f>
        <v>122.1</v>
      </c>
      <c r="N98" s="23">
        <f>current!N98</f>
        <v>81.7</v>
      </c>
      <c r="O98" s="23">
        <f>current!O98</f>
        <v>97.3</v>
      </c>
      <c r="P98" s="23">
        <f>current!P98</f>
        <v>80.7</v>
      </c>
      <c r="Q98" s="23">
        <f>current!Q98</f>
        <v>97.2</v>
      </c>
      <c r="R98" s="23">
        <f>current!R98</f>
        <v>73.599999999999994</v>
      </c>
      <c r="S98" s="23">
        <f>current!S98</f>
        <v>86.1</v>
      </c>
      <c r="T98" s="23">
        <f>current!T98</f>
        <v>74.8</v>
      </c>
      <c r="U98" s="23">
        <f>current!U98</f>
        <v>95.3</v>
      </c>
      <c r="V98" s="23">
        <f>current!V98</f>
        <v>85.1</v>
      </c>
      <c r="W98" s="23">
        <f>current!W98</f>
        <v>96.1</v>
      </c>
      <c r="X98" s="23">
        <f>current!X98</f>
        <v>79.8</v>
      </c>
      <c r="Y98" s="23">
        <f>current!Y98</f>
        <v>76.8</v>
      </c>
      <c r="Z98" s="23">
        <f>current!Z98</f>
        <v>64.2</v>
      </c>
      <c r="AA98" s="23">
        <f>current!AA98</f>
        <v>48.2</v>
      </c>
      <c r="AB98" s="23">
        <f>current!AB98</f>
        <v>80.3</v>
      </c>
      <c r="AC98" s="23">
        <f>current!AC98</f>
        <v>106.5</v>
      </c>
      <c r="AD98" s="23">
        <f>current!AD98/AVERAGE(current!AD$6:AD$17)*100</f>
        <v>127.23507076285814</v>
      </c>
      <c r="AE98" s="23">
        <f>current!AE98/AVERAGE(current!AE$6:AE$17)*100</f>
        <v>111.79580486800096</v>
      </c>
      <c r="AF98" s="23">
        <f>current!AF98/AVERAGE(current!AF$6:AF$17)*100</f>
        <v>128.27253218884121</v>
      </c>
      <c r="AG98" s="23">
        <f>current!AG98/AVERAGE(current!AG$6:AG$17)*100</f>
        <v>105.92171004040492</v>
      </c>
      <c r="AH98" s="33">
        <f>current!AH98</f>
        <v>73.415234084872267</v>
      </c>
      <c r="AI98" s="33">
        <f>current!AI98</f>
        <v>45.1</v>
      </c>
      <c r="AJ98" s="33">
        <f>current!AJ98</f>
        <v>46.3</v>
      </c>
      <c r="AK98" s="33">
        <f>current!AK98</f>
        <v>77.5</v>
      </c>
      <c r="AL98" s="33">
        <f>current!AL98</f>
        <v>51.7</v>
      </c>
      <c r="AM98" s="33">
        <f>current!AM98</f>
        <v>55.4</v>
      </c>
      <c r="AN98" s="33">
        <f>current!AN98</f>
        <v>27</v>
      </c>
      <c r="AO98" s="33">
        <f>current!AO98</f>
        <v>37.9</v>
      </c>
      <c r="AP98" s="33">
        <f>current!AP98</f>
        <v>54.2</v>
      </c>
      <c r="AQ98" s="33">
        <f>current!AQ98</f>
        <v>14.7</v>
      </c>
      <c r="AR98" s="33">
        <f>current!AR98</f>
        <v>25.8</v>
      </c>
      <c r="AS98" s="33">
        <f>current!AS98</f>
        <v>45.1</v>
      </c>
      <c r="AT98" s="33">
        <f>current!AT98</f>
        <v>61.5</v>
      </c>
      <c r="AU98" s="17">
        <f>current!AU98</f>
        <v>88.59</v>
      </c>
      <c r="AV98" s="17">
        <f>current!AV98</f>
        <v>79.36</v>
      </c>
      <c r="AW98" s="23">
        <f>current!AW98/AVERAGE(current!AW$6:AW$17)*100</f>
        <v>134.61169702780441</v>
      </c>
      <c r="AX98" s="33">
        <f>current!AX98</f>
        <v>117.72696139766545</v>
      </c>
      <c r="AY98" s="23">
        <f>current!AY98/AVERAGE(current!AY$6:AY$17)*100</f>
        <v>119.50666356207682</v>
      </c>
      <c r="AZ98" s="23">
        <f>current!AZ98/AVERAGE(current!AZ$6:AZ$17)*100</f>
        <v>106.07682077691737</v>
      </c>
      <c r="BA98" s="23">
        <f>current!BA98/AVERAGE(current!BA$6:BA$17)*100</f>
        <v>108.511356422143</v>
      </c>
      <c r="BB98" s="23">
        <f>current!BB98/AVERAGE(current!BB$6:BB$17)*100</f>
        <v>111.7598750276789</v>
      </c>
      <c r="BC98" s="23">
        <f>current!BC98/AVERAGE(current!BC$6:BC$17)*100</f>
        <v>119.39503581297042</v>
      </c>
      <c r="BD98" s="23">
        <f>current!BD98/AVERAGE(current!BD$66:BD$77)*100</f>
        <v>122.86812504103888</v>
      </c>
    </row>
    <row r="99" spans="1:56" x14ac:dyDescent="0.25">
      <c r="A99" s="1">
        <v>37895</v>
      </c>
      <c r="B99" s="17">
        <f>B100</f>
        <v>119.94</v>
      </c>
      <c r="C99" s="23">
        <f>agric!G96/AVERAGE(agric!G$3:G$14)*100</f>
        <v>24.388761953029597</v>
      </c>
      <c r="D99" s="23">
        <f>agric!H96/AVERAGE(agric!H$3:H$14)*100</f>
        <v>127.10171199524814</v>
      </c>
      <c r="E99" s="23">
        <f>current!E99</f>
        <v>73</v>
      </c>
      <c r="F99" s="23">
        <f>current!F99</f>
        <v>91.1</v>
      </c>
      <c r="G99" s="23">
        <f>current!G99</f>
        <v>107.3</v>
      </c>
      <c r="H99" s="23">
        <f>current!H99</f>
        <v>74.3</v>
      </c>
      <c r="I99" s="23">
        <f>current!I99</f>
        <v>56.8</v>
      </c>
      <c r="J99" s="23">
        <f>current!J99</f>
        <v>136.4</v>
      </c>
      <c r="K99" s="23">
        <f>current!K99</f>
        <v>139.19999999999999</v>
      </c>
      <c r="L99" s="23">
        <f>current!L99</f>
        <v>164.6</v>
      </c>
      <c r="M99" s="23">
        <f>current!M99</f>
        <v>131.4</v>
      </c>
      <c r="N99" s="23">
        <f>current!N99</f>
        <v>84.3</v>
      </c>
      <c r="O99" s="23">
        <f>current!O99</f>
        <v>96.4</v>
      </c>
      <c r="P99" s="23">
        <f>current!P99</f>
        <v>89.2</v>
      </c>
      <c r="Q99" s="23">
        <f>current!Q99</f>
        <v>99.4</v>
      </c>
      <c r="R99" s="23">
        <f>current!R99</f>
        <v>66.900000000000006</v>
      </c>
      <c r="S99" s="23">
        <f>current!S99</f>
        <v>95.6</v>
      </c>
      <c r="T99" s="23">
        <f>current!T99</f>
        <v>80.7</v>
      </c>
      <c r="U99" s="23">
        <f>current!U99</f>
        <v>95.9</v>
      </c>
      <c r="V99" s="23">
        <f>current!V99</f>
        <v>87.6</v>
      </c>
      <c r="W99" s="23">
        <f>current!W99</f>
        <v>114.9</v>
      </c>
      <c r="X99" s="23">
        <f>current!X99</f>
        <v>85.2</v>
      </c>
      <c r="Y99" s="23">
        <f>current!Y99</f>
        <v>85.3</v>
      </c>
      <c r="Z99" s="23">
        <f>current!Z99</f>
        <v>67.3</v>
      </c>
      <c r="AA99" s="23">
        <f>current!AA99</f>
        <v>51.9</v>
      </c>
      <c r="AB99" s="23">
        <f>current!AB99</f>
        <v>94.5</v>
      </c>
      <c r="AC99" s="23">
        <f>current!AC99</f>
        <v>114.5</v>
      </c>
      <c r="AD99" s="23">
        <f>current!AD99/AVERAGE(current!AD$6:AD$17)*100</f>
        <v>138.10838798757334</v>
      </c>
      <c r="AE99" s="23">
        <f>current!AE99/AVERAGE(current!AE$6:AE$17)*100</f>
        <v>115.50345016993376</v>
      </c>
      <c r="AF99" s="23">
        <f>current!AF99/AVERAGE(current!AF$6:AF$17)*100</f>
        <v>132.65021459227469</v>
      </c>
      <c r="AG99" s="23">
        <f>current!AG99/AVERAGE(current!AG$6:AG$17)*100</f>
        <v>110.83981405048442</v>
      </c>
      <c r="AH99" s="33">
        <f>current!AH99</f>
        <v>78.408285811397704</v>
      </c>
      <c r="AI99" s="33">
        <f>current!AI99</f>
        <v>48.8</v>
      </c>
      <c r="AJ99" s="33">
        <f>current!AJ99</f>
        <v>49.3</v>
      </c>
      <c r="AK99" s="33">
        <f>current!AK99</f>
        <v>81.599999999999994</v>
      </c>
      <c r="AL99" s="33">
        <f>current!AL99</f>
        <v>55.1</v>
      </c>
      <c r="AM99" s="33">
        <f>current!AM99</f>
        <v>63.1</v>
      </c>
      <c r="AN99" s="33">
        <f>current!AN99</f>
        <v>30.1</v>
      </c>
      <c r="AO99" s="33">
        <f>current!AO99</f>
        <v>39.9</v>
      </c>
      <c r="AP99" s="33">
        <f>current!AP99</f>
        <v>54.7</v>
      </c>
      <c r="AQ99" s="33">
        <f>current!AQ99</f>
        <v>16.7</v>
      </c>
      <c r="AR99" s="33">
        <f>current!AR99</f>
        <v>30.2</v>
      </c>
      <c r="AS99" s="33">
        <f>current!AS99</f>
        <v>46.9</v>
      </c>
      <c r="AT99" s="33">
        <f>current!AT99</f>
        <v>65.7</v>
      </c>
      <c r="AU99" s="17">
        <f>current!AU99</f>
        <v>91.32</v>
      </c>
      <c r="AV99" s="17">
        <f>current!AV99</f>
        <v>87.5</v>
      </c>
      <c r="AW99" s="23">
        <f>current!AW99/AVERAGE(current!AW$6:AW$17)*100</f>
        <v>138.63854266538831</v>
      </c>
      <c r="AX99" s="33">
        <f>current!AX99</f>
        <v>124.38846830058874</v>
      </c>
      <c r="AY99" s="23">
        <f>current!AY99/AVERAGE(current!AY$6:AY$17)*100</f>
        <v>120.09603234065187</v>
      </c>
      <c r="AZ99" s="23">
        <f>current!AZ99/AVERAGE(current!AZ$6:AZ$17)*100</f>
        <v>106.43785643157118</v>
      </c>
      <c r="BA99" s="23">
        <f>current!BA99/AVERAGE(current!BA$6:BA$17)*100</f>
        <v>108.73688805258629</v>
      </c>
      <c r="BB99" s="23">
        <f>current!BB99/AVERAGE(current!BB$6:BB$17)*100</f>
        <v>111.94578988207351</v>
      </c>
      <c r="BC99" s="23">
        <f>current!BC99/AVERAGE(current!BC$6:BC$17)*100</f>
        <v>119.62723933689222</v>
      </c>
      <c r="BD99" s="23">
        <f>current!BD99/AVERAGE(current!BD$66:BD$77)*100</f>
        <v>126.57450387154454</v>
      </c>
    </row>
    <row r="100" spans="1:56" x14ac:dyDescent="0.25">
      <c r="A100" s="1">
        <v>37926</v>
      </c>
      <c r="B100" s="17">
        <f>B101</f>
        <v>119.94</v>
      </c>
      <c r="C100" s="23">
        <f>agric!G97/AVERAGE(agric!G$3:G$14)*100</f>
        <v>23.585984482139452</v>
      </c>
      <c r="D100" s="23">
        <f>agric!H97/AVERAGE(agric!H$3:H$14)*100</f>
        <v>131.93038331104842</v>
      </c>
      <c r="E100" s="23">
        <f>current!E100</f>
        <v>69.7</v>
      </c>
      <c r="F100" s="23">
        <f>current!F100</f>
        <v>85.5</v>
      </c>
      <c r="G100" s="23">
        <f>current!G100</f>
        <v>91.8</v>
      </c>
      <c r="H100" s="23">
        <f>current!H100</f>
        <v>73.5</v>
      </c>
      <c r="I100" s="23">
        <f>current!I100</f>
        <v>54.4</v>
      </c>
      <c r="J100" s="23">
        <f>current!J100</f>
        <v>129.6</v>
      </c>
      <c r="K100" s="23">
        <f>current!K100</f>
        <v>131.5</v>
      </c>
      <c r="L100" s="23">
        <f>current!L100</f>
        <v>159.69999999999999</v>
      </c>
      <c r="M100" s="23">
        <f>current!M100</f>
        <v>122.3</v>
      </c>
      <c r="N100" s="23">
        <f>current!N100</f>
        <v>80.599999999999994</v>
      </c>
      <c r="O100" s="23">
        <f>current!O100</f>
        <v>82</v>
      </c>
      <c r="P100" s="23">
        <f>current!P100</f>
        <v>82.2</v>
      </c>
      <c r="Q100" s="23">
        <f>current!Q100</f>
        <v>90.3</v>
      </c>
      <c r="R100" s="23">
        <f>current!R100</f>
        <v>70</v>
      </c>
      <c r="S100" s="23">
        <f>current!S100</f>
        <v>90.6</v>
      </c>
      <c r="T100" s="23">
        <f>current!T100</f>
        <v>75</v>
      </c>
      <c r="U100" s="23">
        <f>current!U100</f>
        <v>94.9</v>
      </c>
      <c r="V100" s="23">
        <f>current!V100</f>
        <v>81.2</v>
      </c>
      <c r="W100" s="23">
        <f>current!W100</f>
        <v>122.7</v>
      </c>
      <c r="X100" s="23">
        <f>current!X100</f>
        <v>80.7</v>
      </c>
      <c r="Y100" s="23">
        <f>current!Y100</f>
        <v>82.2</v>
      </c>
      <c r="Z100" s="23">
        <f>current!Z100</f>
        <v>66.099999999999994</v>
      </c>
      <c r="AA100" s="23">
        <f>current!AA100</f>
        <v>46.5</v>
      </c>
      <c r="AB100" s="23">
        <f>current!AB100</f>
        <v>91.7</v>
      </c>
      <c r="AC100" s="23">
        <f>current!AC100</f>
        <v>101</v>
      </c>
      <c r="AD100" s="23">
        <f>current!AD100/AVERAGE(current!AD$6:AD$17)*100</f>
        <v>140.69727304107698</v>
      </c>
      <c r="AE100" s="23">
        <f>current!AE100/AVERAGE(current!AE$6:AE$17)*100</f>
        <v>115.87421470012703</v>
      </c>
      <c r="AF100" s="23">
        <f>current!AF100/AVERAGE(current!AF$6:AF$17)*100</f>
        <v>131.137339055794</v>
      </c>
      <c r="AG100" s="23">
        <f>current!AG100/AVERAGE(current!AG$6:AG$17)*100</f>
        <v>110.96146326628144</v>
      </c>
      <c r="AH100" s="33">
        <f>current!AH100</f>
        <v>74.706931278875075</v>
      </c>
      <c r="AI100" s="33">
        <f>current!AI100</f>
        <v>49</v>
      </c>
      <c r="AJ100" s="33">
        <f>current!AJ100</f>
        <v>48.8</v>
      </c>
      <c r="AK100" s="33">
        <f>current!AK100</f>
        <v>79.099999999999994</v>
      </c>
      <c r="AL100" s="33">
        <f>current!AL100</f>
        <v>55</v>
      </c>
      <c r="AM100" s="33">
        <f>current!AM100</f>
        <v>67.3</v>
      </c>
      <c r="AN100" s="33">
        <f>current!AN100</f>
        <v>30.5</v>
      </c>
      <c r="AO100" s="33">
        <f>current!AO100</f>
        <v>38.4</v>
      </c>
      <c r="AP100" s="33">
        <f>current!AP100</f>
        <v>55.4</v>
      </c>
      <c r="AQ100" s="33">
        <f>current!AQ100</f>
        <v>18.3</v>
      </c>
      <c r="AR100" s="33">
        <f>current!AR100</f>
        <v>30.9</v>
      </c>
      <c r="AS100" s="33">
        <f>current!AS100</f>
        <v>46</v>
      </c>
      <c r="AT100" s="33">
        <f>current!AT100</f>
        <v>62.5</v>
      </c>
      <c r="AU100" s="17">
        <f>current!AU100</f>
        <v>72</v>
      </c>
      <c r="AV100" s="17">
        <f>current!AV100</f>
        <v>72.569999999999993</v>
      </c>
      <c r="AW100" s="23">
        <f>current!AW100/AVERAGE(current!AW$6:AW$17)*100</f>
        <v>124.83221476510067</v>
      </c>
      <c r="AX100" s="33">
        <f>current!AX100</f>
        <v>115.66874234052986</v>
      </c>
      <c r="AY100" s="23">
        <f>current!AY100/AVERAGE(current!AY$6:AY$17)*100</f>
        <v>120.78708039101006</v>
      </c>
      <c r="AZ100" s="23">
        <f>current!AZ100/AVERAGE(current!AZ$6:AZ$17)*100</f>
        <v>106.60667643630848</v>
      </c>
      <c r="BA100" s="23">
        <f>current!BA100/AVERAGE(current!BA$6:BA$17)*100</f>
        <v>109.07849641165153</v>
      </c>
      <c r="BB100" s="23">
        <f>current!BB100/AVERAGE(current!BB$6:BB$17)*100</f>
        <v>112.27946578523502</v>
      </c>
      <c r="BC100" s="23">
        <f>current!BC100/AVERAGE(current!BC$6:BC$17)*100</f>
        <v>119.56661941570597</v>
      </c>
      <c r="BD100" s="23">
        <f>current!BD100/AVERAGE(current!BD$66:BD$77)*100</f>
        <v>118.62988236363729</v>
      </c>
    </row>
    <row r="101" spans="1:56" x14ac:dyDescent="0.25">
      <c r="A101" s="1">
        <v>37956</v>
      </c>
      <c r="B101" s="2">
        <f>VLOOKUP(A101,T!$B$8:$C$95,2,FALSE)</f>
        <v>119.94</v>
      </c>
      <c r="C101" s="23">
        <f>agric!G98/AVERAGE(agric!G$3:G$14)*100</f>
        <v>39.332508241345124</v>
      </c>
      <c r="D101" s="23">
        <f>agric!H98/AVERAGE(agric!H$3:H$14)*100</f>
        <v>120.89448162431307</v>
      </c>
      <c r="E101" s="23">
        <f>current!E101</f>
        <v>70.5</v>
      </c>
      <c r="F101" s="23">
        <f>current!F101</f>
        <v>78.3</v>
      </c>
      <c r="G101" s="23">
        <f>current!G101</f>
        <v>80.900000000000006</v>
      </c>
      <c r="H101" s="23">
        <f>current!H101</f>
        <v>89.5</v>
      </c>
      <c r="I101" s="23">
        <f>current!I101</f>
        <v>50.3</v>
      </c>
      <c r="J101" s="23">
        <f>current!J101</f>
        <v>104.7</v>
      </c>
      <c r="K101" s="23">
        <f>current!K101</f>
        <v>78.8</v>
      </c>
      <c r="L101" s="23">
        <f>current!L101</f>
        <v>119.4</v>
      </c>
      <c r="M101" s="23">
        <f>current!M101</f>
        <v>112.9</v>
      </c>
      <c r="N101" s="23">
        <f>current!N101</f>
        <v>81.3</v>
      </c>
      <c r="O101" s="23">
        <f>current!O101</f>
        <v>79.7</v>
      </c>
      <c r="P101" s="23">
        <f>current!P101</f>
        <v>76.7</v>
      </c>
      <c r="Q101" s="23">
        <f>current!Q101</f>
        <v>85.6</v>
      </c>
      <c r="R101" s="23">
        <f>current!R101</f>
        <v>56.1</v>
      </c>
      <c r="S101" s="23">
        <f>current!S101</f>
        <v>82.1</v>
      </c>
      <c r="T101" s="23">
        <f>current!T101</f>
        <v>71.2</v>
      </c>
      <c r="U101" s="23">
        <f>current!U101</f>
        <v>93.4</v>
      </c>
      <c r="V101" s="23">
        <f>current!V101</f>
        <v>76.8</v>
      </c>
      <c r="W101" s="23">
        <f>current!W101</f>
        <v>89.1</v>
      </c>
      <c r="X101" s="23">
        <f>current!X101</f>
        <v>73.5</v>
      </c>
      <c r="Y101" s="23">
        <f>current!Y101</f>
        <v>72.099999999999994</v>
      </c>
      <c r="Z101" s="23">
        <f>current!Z101</f>
        <v>55.7</v>
      </c>
      <c r="AA101" s="23">
        <f>current!AA101</f>
        <v>37.1</v>
      </c>
      <c r="AB101" s="23">
        <f>current!AB101</f>
        <v>80.900000000000006</v>
      </c>
      <c r="AC101" s="23">
        <f>current!AC101</f>
        <v>83.6</v>
      </c>
      <c r="AD101" s="23">
        <f>current!AD101/AVERAGE(current!AD$6:AD$17)*100</f>
        <v>145.63341387642387</v>
      </c>
      <c r="AE101" s="23">
        <f>current!AE101/AVERAGE(current!AE$6:AE$17)*100</f>
        <v>118.75793882385253</v>
      </c>
      <c r="AF101" s="23">
        <f>current!AF101/AVERAGE(current!AF$6:AF$17)*100</f>
        <v>129.7854077253219</v>
      </c>
      <c r="AG101" s="23">
        <f>current!AG101/AVERAGE(current!AG$6:AG$17)*100</f>
        <v>111.34378937307207</v>
      </c>
      <c r="AH101" s="33">
        <f>current!AH101</f>
        <v>66.684811863489287</v>
      </c>
      <c r="AI101" s="33">
        <f>current!AI101</f>
        <v>66</v>
      </c>
      <c r="AJ101" s="33">
        <f>current!AJ101</f>
        <v>61.8</v>
      </c>
      <c r="AK101" s="33">
        <f>current!AK101</f>
        <v>81</v>
      </c>
      <c r="AL101" s="33">
        <f>current!AL101</f>
        <v>68.900000000000006</v>
      </c>
      <c r="AM101" s="33">
        <f>current!AM101</f>
        <v>128.30000000000001</v>
      </c>
      <c r="AN101" s="33">
        <f>current!AN101</f>
        <v>49.3</v>
      </c>
      <c r="AO101" s="33">
        <f>current!AO101</f>
        <v>44.7</v>
      </c>
      <c r="AP101" s="33">
        <f>current!AP101</f>
        <v>77.099999999999994</v>
      </c>
      <c r="AQ101" s="33">
        <f>current!AQ101</f>
        <v>22.9</v>
      </c>
      <c r="AR101" s="33">
        <f>current!AR101</f>
        <v>52.3</v>
      </c>
      <c r="AS101" s="33">
        <f>current!AS101</f>
        <v>49.7</v>
      </c>
      <c r="AT101" s="33">
        <f>current!AT101</f>
        <v>62.8</v>
      </c>
      <c r="AU101" s="17">
        <f>current!AU101</f>
        <v>79.790000000000006</v>
      </c>
      <c r="AV101" s="17">
        <f>current!AV101</f>
        <v>67.38</v>
      </c>
      <c r="AW101" s="23">
        <f>current!AW101/AVERAGE(current!AW$6:AW$17)*100</f>
        <v>120.23010546500478</v>
      </c>
      <c r="AX101" s="33">
        <f>current!AX101</f>
        <v>116.3745977372723</v>
      </c>
      <c r="AY101" s="23">
        <f>current!AY101/AVERAGE(current!AY$6:AY$17)*100</f>
        <v>119.97066960675207</v>
      </c>
      <c r="AZ101" s="23">
        <f>current!AZ101/AVERAGE(current!AZ$6:AZ$17)*100</f>
        <v>105.73999775822681</v>
      </c>
      <c r="BA101" s="23">
        <f>current!BA101/AVERAGE(current!BA$6:BA$17)*100</f>
        <v>108.72592957843005</v>
      </c>
      <c r="BB101" s="23">
        <f>current!BB101/AVERAGE(current!BB$6:BB$17)*100</f>
        <v>112.20956568332163</v>
      </c>
      <c r="BC101" s="23">
        <f>current!BC101/AVERAGE(current!BC$6:BC$17)*100</f>
        <v>116.67600136984051</v>
      </c>
      <c r="BD101" s="23">
        <f>current!BD101/AVERAGE(current!BD$66:BD$77)*100</f>
        <v>139.65289949137048</v>
      </c>
    </row>
    <row r="102" spans="1:56" x14ac:dyDescent="0.25">
      <c r="A102" s="1">
        <v>37987</v>
      </c>
      <c r="B102" s="17">
        <f>B103</f>
        <v>117.98</v>
      </c>
      <c r="C102" s="23">
        <f>agric!G99/AVERAGE(agric!G$3:G$14)*100</f>
        <v>95.515611293830361</v>
      </c>
      <c r="D102" s="23">
        <f>agric!H99/AVERAGE(agric!H$3:H$14)*100</f>
        <v>27.813373870584634</v>
      </c>
      <c r="E102" s="23">
        <f>current!E102</f>
        <v>68.5</v>
      </c>
      <c r="F102" s="23">
        <f>current!F102</f>
        <v>77.3</v>
      </c>
      <c r="G102" s="23">
        <f>current!G102</f>
        <v>77.8</v>
      </c>
      <c r="H102" s="23">
        <f>current!H102</f>
        <v>65</v>
      </c>
      <c r="I102" s="23">
        <f>current!I102</f>
        <v>56.6</v>
      </c>
      <c r="J102" s="23">
        <f>current!J102</f>
        <v>115.1</v>
      </c>
      <c r="K102" s="23">
        <f>current!K102</f>
        <v>74.599999999999994</v>
      </c>
      <c r="L102" s="23">
        <f>current!L102</f>
        <v>120.6</v>
      </c>
      <c r="M102" s="23">
        <f>current!M102</f>
        <v>116.6</v>
      </c>
      <c r="N102" s="23">
        <f>current!N102</f>
        <v>84.3</v>
      </c>
      <c r="O102" s="23">
        <f>current!O102</f>
        <v>85.8</v>
      </c>
      <c r="P102" s="23">
        <f>current!P102</f>
        <v>77.099999999999994</v>
      </c>
      <c r="Q102" s="23">
        <f>current!Q102</f>
        <v>84.1</v>
      </c>
      <c r="R102" s="23">
        <f>current!R102</f>
        <v>44.7</v>
      </c>
      <c r="S102" s="23">
        <f>current!S102</f>
        <v>86.1</v>
      </c>
      <c r="T102" s="23">
        <f>current!T102</f>
        <v>72.8</v>
      </c>
      <c r="U102" s="23">
        <f>current!U102</f>
        <v>91.6</v>
      </c>
      <c r="V102" s="23">
        <f>current!V102</f>
        <v>80.2</v>
      </c>
      <c r="W102" s="23">
        <f>current!W102</f>
        <v>76.400000000000006</v>
      </c>
      <c r="X102" s="23">
        <f>current!X102</f>
        <v>72</v>
      </c>
      <c r="Y102" s="23">
        <f>current!Y102</f>
        <v>69.900000000000006</v>
      </c>
      <c r="Z102" s="23">
        <f>current!Z102</f>
        <v>64.099999999999994</v>
      </c>
      <c r="AA102" s="23">
        <f>current!AA102</f>
        <v>42.3</v>
      </c>
      <c r="AB102" s="23">
        <f>current!AB102</f>
        <v>72.5</v>
      </c>
      <c r="AC102" s="23">
        <f>current!AC102</f>
        <v>83.9</v>
      </c>
      <c r="AD102" s="23">
        <f>current!AD102/AVERAGE(current!AD$6:AD$17)*100</f>
        <v>145.63341387642387</v>
      </c>
      <c r="AE102" s="23">
        <f>current!AE102/AVERAGE(current!AE$6:AE$17)*100</f>
        <v>106.85227779875726</v>
      </c>
      <c r="AF102" s="23">
        <f>current!AF102/AVERAGE(current!AF$6:AF$17)*100</f>
        <v>129.23819742489272</v>
      </c>
      <c r="AG102" s="23">
        <f>current!AG102/AVERAGE(current!AG$6:AG$17)*100</f>
        <v>117.89546856671156</v>
      </c>
      <c r="AH102" s="33">
        <f>current!AH102</f>
        <v>69.003823784886123</v>
      </c>
      <c r="AI102" s="33">
        <f>current!AI102</f>
        <v>47</v>
      </c>
      <c r="AJ102" s="33">
        <f>current!AJ102</f>
        <v>47.2</v>
      </c>
      <c r="AK102" s="33">
        <f>current!AK102</f>
        <v>77.099999999999994</v>
      </c>
      <c r="AL102" s="33">
        <f>current!AL102</f>
        <v>54.2</v>
      </c>
      <c r="AM102" s="33">
        <f>current!AM102</f>
        <v>51.6</v>
      </c>
      <c r="AN102" s="33">
        <f>current!AN102</f>
        <v>29.6</v>
      </c>
      <c r="AO102" s="33">
        <f>current!AO102</f>
        <v>38.700000000000003</v>
      </c>
      <c r="AP102" s="33">
        <f>current!AP102</f>
        <v>86.4</v>
      </c>
      <c r="AQ102" s="33">
        <f>current!AQ102</f>
        <v>15.3</v>
      </c>
      <c r="AR102" s="33">
        <f>current!AR102</f>
        <v>27.2</v>
      </c>
      <c r="AS102" s="33">
        <f>current!AS102</f>
        <v>45.8</v>
      </c>
      <c r="AT102" s="33">
        <f>current!AT102</f>
        <v>59.1</v>
      </c>
      <c r="AU102" s="17">
        <f>current!AU102</f>
        <v>68.290000000000006</v>
      </c>
      <c r="AV102" s="17">
        <f>current!AV102</f>
        <v>71.31</v>
      </c>
      <c r="AW102" s="23">
        <f>current!AW102/AVERAGE(current!AW$6:AW$17)*100</f>
        <v>109.87535953978906</v>
      </c>
      <c r="AX102" s="33">
        <f>current!AX102</f>
        <v>108.67260091858375</v>
      </c>
      <c r="AY102" s="23">
        <f>current!AY102/AVERAGE(current!AY$6:AY$17)*100</f>
        <v>120.83643172190526</v>
      </c>
      <c r="AZ102" s="23">
        <f>current!AZ102/AVERAGE(current!AZ$6:AZ$17)*100</f>
        <v>106.14403683687658</v>
      </c>
      <c r="BA102" s="23">
        <f>current!BA102/AVERAGE(current!BA$6:BA$17)*100</f>
        <v>109.02510631007509</v>
      </c>
      <c r="BB102" s="23">
        <f>current!BB102/AVERAGE(current!BB$6:BB$17)*100</f>
        <v>112.45703146078998</v>
      </c>
      <c r="BC102" s="23">
        <f>current!BC102/AVERAGE(current!BC$6:BC$17)*100</f>
        <v>116.09921648987557</v>
      </c>
      <c r="BD102" s="23">
        <f>current!BD102/AVERAGE(current!BD$66:BD$77)*100</f>
        <v>119.12841001500129</v>
      </c>
    </row>
    <row r="103" spans="1:56" x14ac:dyDescent="0.25">
      <c r="A103" s="1">
        <v>38018</v>
      </c>
      <c r="B103" s="17">
        <f>B104</f>
        <v>117.98</v>
      </c>
      <c r="C103" s="23">
        <f>agric!G100/AVERAGE(agric!G$3:G$14)*100</f>
        <v>220.757965206379</v>
      </c>
      <c r="D103" s="23">
        <f>agric!H100/AVERAGE(agric!H$3:H$14)*100</f>
        <v>7.4895717578237306</v>
      </c>
      <c r="E103" s="23">
        <f>current!E103</f>
        <v>66.3</v>
      </c>
      <c r="F103" s="23">
        <f>current!F103</f>
        <v>74.5</v>
      </c>
      <c r="G103" s="23">
        <f>current!G103</f>
        <v>73</v>
      </c>
      <c r="H103" s="23">
        <f>current!H103</f>
        <v>61.6</v>
      </c>
      <c r="I103" s="23">
        <f>current!I103</f>
        <v>74.900000000000006</v>
      </c>
      <c r="J103" s="23">
        <f>current!J103</f>
        <v>115.3</v>
      </c>
      <c r="K103" s="23">
        <f>current!K103</f>
        <v>82.9</v>
      </c>
      <c r="L103" s="23">
        <f>current!L103</f>
        <v>118.9</v>
      </c>
      <c r="M103" s="23">
        <f>current!M103</f>
        <v>109.7</v>
      </c>
      <c r="N103" s="23">
        <f>current!N103</f>
        <v>79.099999999999994</v>
      </c>
      <c r="O103" s="23">
        <f>current!O103</f>
        <v>82.7</v>
      </c>
      <c r="P103" s="23">
        <f>current!P103</f>
        <v>69.8</v>
      </c>
      <c r="Q103" s="23">
        <f>current!Q103</f>
        <v>76.400000000000006</v>
      </c>
      <c r="R103" s="23">
        <f>current!R103</f>
        <v>46.2</v>
      </c>
      <c r="S103" s="23">
        <f>current!S103</f>
        <v>84.6</v>
      </c>
      <c r="T103" s="23">
        <f>current!T103</f>
        <v>69</v>
      </c>
      <c r="U103" s="23">
        <f>current!U103</f>
        <v>90.5</v>
      </c>
      <c r="V103" s="23">
        <f>current!V103</f>
        <v>77.099999999999994</v>
      </c>
      <c r="W103" s="23">
        <f>current!W103</f>
        <v>72.3</v>
      </c>
      <c r="X103" s="23">
        <f>current!X103</f>
        <v>70.7</v>
      </c>
      <c r="Y103" s="23">
        <f>current!Y103</f>
        <v>73.3</v>
      </c>
      <c r="Z103" s="23">
        <f>current!Z103</f>
        <v>64.3</v>
      </c>
      <c r="AA103" s="23">
        <f>current!AA103</f>
        <v>38</v>
      </c>
      <c r="AB103" s="23">
        <f>current!AB103</f>
        <v>64.7</v>
      </c>
      <c r="AC103" s="23">
        <f>current!AC103</f>
        <v>77.8</v>
      </c>
      <c r="AD103" s="23">
        <f>current!AD103/AVERAGE(current!AD$6:AD$17)*100</f>
        <v>142.63030721435968</v>
      </c>
      <c r="AE103" s="23">
        <f>current!AE103/AVERAGE(current!AE$6:AE$17)*100</f>
        <v>108.22204675752687</v>
      </c>
      <c r="AF103" s="23">
        <f>current!AF103/AVERAGE(current!AF$6:AF$17)*100</f>
        <v>123.54077253218885</v>
      </c>
      <c r="AG103" s="23">
        <f>current!AG103/AVERAGE(current!AG$6:AG$17)*100</f>
        <v>111.70873702046313</v>
      </c>
      <c r="AH103" s="33">
        <f>current!AH103</f>
        <v>67.266453290028565</v>
      </c>
      <c r="AI103" s="33">
        <f>current!AI103</f>
        <v>45</v>
      </c>
      <c r="AJ103" s="33">
        <f>current!AJ103</f>
        <v>44.8</v>
      </c>
      <c r="AK103" s="33">
        <f>current!AK103</f>
        <v>72.099999999999994</v>
      </c>
      <c r="AL103" s="33">
        <f>current!AL103</f>
        <v>53</v>
      </c>
      <c r="AM103" s="33">
        <f>current!AM103</f>
        <v>49.1</v>
      </c>
      <c r="AN103" s="33">
        <f>current!AN103</f>
        <v>26.8</v>
      </c>
      <c r="AO103" s="33">
        <f>current!AO103</f>
        <v>36.799999999999997</v>
      </c>
      <c r="AP103" s="33">
        <f>current!AP103</f>
        <v>78.7</v>
      </c>
      <c r="AQ103" s="33">
        <f>current!AQ103</f>
        <v>12.6</v>
      </c>
      <c r="AR103" s="33">
        <f>current!AR103</f>
        <v>26.6</v>
      </c>
      <c r="AS103" s="33">
        <f>current!AS103</f>
        <v>43</v>
      </c>
      <c r="AT103" s="33">
        <f>current!AT103</f>
        <v>53.9</v>
      </c>
      <c r="AU103" s="17">
        <f>current!AU103</f>
        <v>66.94</v>
      </c>
      <c r="AV103" s="17">
        <f>current!AV103</f>
        <v>61.49</v>
      </c>
      <c r="AW103" s="23">
        <f>current!AW103/AVERAGE(current!AW$6:AW$17)*100</f>
        <v>112.17641418983702</v>
      </c>
      <c r="AX103" s="33">
        <f>current!AX103</f>
        <v>104.51535133889006</v>
      </c>
      <c r="AY103" s="23">
        <f>current!AY103/AVERAGE(current!AY$6:AY$17)*100</f>
        <v>121.21605734417582</v>
      </c>
      <c r="AZ103" s="23">
        <f>current!AZ103/AVERAGE(current!AZ$6:AZ$17)*100</f>
        <v>106.58149826578232</v>
      </c>
      <c r="BA103" s="23">
        <f>current!BA103/AVERAGE(current!BA$6:BA$17)*100</f>
        <v>109.36302722049058</v>
      </c>
      <c r="BB103" s="23">
        <f>current!BB103/AVERAGE(current!BB$6:BB$17)*100</f>
        <v>112.73080685995069</v>
      </c>
      <c r="BC103" s="23">
        <f>current!BC103/AVERAGE(current!BC$6:BC$17)*100</f>
        <v>118.12701413341362</v>
      </c>
      <c r="BD103" s="23">
        <f>current!BD103/AVERAGE(current!BD$66:BD$77)*100</f>
        <v>111.89597086618548</v>
      </c>
    </row>
    <row r="104" spans="1:56" x14ac:dyDescent="0.25">
      <c r="A104" s="1">
        <v>38047</v>
      </c>
      <c r="B104" s="2">
        <f>VLOOKUP(A104,T!$B$8:$C$95,2,FALSE)</f>
        <v>117.98</v>
      </c>
      <c r="C104" s="23">
        <f>agric!G101/AVERAGE(agric!G$3:G$14)*100</f>
        <v>260.85175827944721</v>
      </c>
      <c r="D104" s="23">
        <f>agric!H101/AVERAGE(agric!H$3:H$14)*100</f>
        <v>48.412817717481211</v>
      </c>
      <c r="E104" s="23">
        <f>current!E104</f>
        <v>71.5</v>
      </c>
      <c r="F104" s="23">
        <f>current!F104</f>
        <v>87.9</v>
      </c>
      <c r="G104" s="23">
        <f>current!G104</f>
        <v>82.8</v>
      </c>
      <c r="H104" s="23">
        <f>current!H104</f>
        <v>63.9</v>
      </c>
      <c r="I104" s="23">
        <f>current!I104</f>
        <v>194.6</v>
      </c>
      <c r="J104" s="23">
        <f>current!J104</f>
        <v>134.30000000000001</v>
      </c>
      <c r="K104" s="23">
        <f>current!K104</f>
        <v>107</v>
      </c>
      <c r="L104" s="23">
        <f>current!L104</f>
        <v>135.80000000000001</v>
      </c>
      <c r="M104" s="23">
        <f>current!M104</f>
        <v>132.6</v>
      </c>
      <c r="N104" s="23">
        <f>current!N104</f>
        <v>85.7</v>
      </c>
      <c r="O104" s="23">
        <f>current!O104</f>
        <v>89</v>
      </c>
      <c r="P104" s="23">
        <f>current!P104</f>
        <v>90.6</v>
      </c>
      <c r="Q104" s="23">
        <f>current!Q104</f>
        <v>88.4</v>
      </c>
      <c r="R104" s="23">
        <f>current!R104</f>
        <v>69.400000000000006</v>
      </c>
      <c r="S104" s="23">
        <f>current!S104</f>
        <v>96.7</v>
      </c>
      <c r="T104" s="23">
        <f>current!T104</f>
        <v>78.2</v>
      </c>
      <c r="U104" s="23">
        <f>current!U104</f>
        <v>98.1</v>
      </c>
      <c r="V104" s="23">
        <f>current!V104</f>
        <v>93.5</v>
      </c>
      <c r="W104" s="23">
        <f>current!W104</f>
        <v>99.2</v>
      </c>
      <c r="X104" s="23">
        <f>current!X104</f>
        <v>79.8</v>
      </c>
      <c r="Y104" s="23">
        <f>current!Y104</f>
        <v>88</v>
      </c>
      <c r="Z104" s="23">
        <f>current!Z104</f>
        <v>81.900000000000006</v>
      </c>
      <c r="AA104" s="23">
        <f>current!AA104</f>
        <v>51</v>
      </c>
      <c r="AB104" s="23">
        <f>current!AB104</f>
        <v>81.099999999999994</v>
      </c>
      <c r="AC104" s="23">
        <f>current!AC104</f>
        <v>100.6</v>
      </c>
      <c r="AD104" s="23">
        <f>current!AD104/AVERAGE(current!AD$6:AD$17)*100</f>
        <v>144.59785985502245</v>
      </c>
      <c r="AE104" s="23">
        <f>current!AE104/AVERAGE(current!AE$6:AE$17)*100</f>
        <v>111.26025610216624</v>
      </c>
      <c r="AF104" s="23">
        <f>current!AF104/AVERAGE(current!AF$6:AF$17)*100</f>
        <v>125.92274678111588</v>
      </c>
      <c r="AG104" s="23">
        <f>current!AG104/AVERAGE(current!AG$6:AG$17)*100</f>
        <v>114.61093974019204</v>
      </c>
      <c r="AH104" s="33">
        <f>current!AH104</f>
        <v>76.950405352669392</v>
      </c>
      <c r="AI104" s="33">
        <f>current!AI104</f>
        <v>49.1</v>
      </c>
      <c r="AJ104" s="33">
        <f>current!AJ104</f>
        <v>50.9</v>
      </c>
      <c r="AK104" s="33">
        <f>current!AK104</f>
        <v>81.900000000000006</v>
      </c>
      <c r="AL104" s="33">
        <f>current!AL104</f>
        <v>55.8</v>
      </c>
      <c r="AM104" s="33">
        <f>current!AM104</f>
        <v>56.6</v>
      </c>
      <c r="AN104" s="33">
        <f>current!AN104</f>
        <v>31</v>
      </c>
      <c r="AO104" s="33">
        <f>current!AO104</f>
        <v>42.5</v>
      </c>
      <c r="AP104" s="33">
        <f>current!AP104</f>
        <v>70.7</v>
      </c>
      <c r="AQ104" s="33">
        <f>current!AQ104</f>
        <v>17.100000000000001</v>
      </c>
      <c r="AR104" s="33">
        <f>current!AR104</f>
        <v>28.4</v>
      </c>
      <c r="AS104" s="33">
        <f>current!AS104</f>
        <v>52.2</v>
      </c>
      <c r="AT104" s="33">
        <f>current!AT104</f>
        <v>65.5</v>
      </c>
      <c r="AU104" s="17">
        <f>current!AU104</f>
        <v>91.5</v>
      </c>
      <c r="AV104" s="17">
        <f>current!AV104</f>
        <v>87.4</v>
      </c>
      <c r="AW104" s="23">
        <f>current!AW104/AVERAGE(current!AW$6:AW$17)*100</f>
        <v>132.31064237775647</v>
      </c>
      <c r="AX104" s="33">
        <f>current!AX104</f>
        <v>125.5334137270564</v>
      </c>
      <c r="AY104" s="23">
        <f>current!AY104/AVERAGE(current!AY$6:AY$17)*100</f>
        <v>121.74843914013502</v>
      </c>
      <c r="AZ104" s="23">
        <f>current!AZ104/AVERAGE(current!AZ$6:AZ$17)*100</f>
        <v>107.41898809130713</v>
      </c>
      <c r="BA104" s="23">
        <f>current!BA104/AVERAGE(current!BA$6:BA$17)*100</f>
        <v>109.15234925643918</v>
      </c>
      <c r="BB104" s="23">
        <f>current!BB104/AVERAGE(current!BB$6:BB$17)*100</f>
        <v>112.99856308366888</v>
      </c>
      <c r="BC104" s="23">
        <f>current!BC104/AVERAGE(current!BC$6:BC$17)*100</f>
        <v>119.68257976260968</v>
      </c>
      <c r="BD104" s="23">
        <f>current!BD104/AVERAGE(current!BD$66:BD$77)*100</f>
        <v>141.15454357192286</v>
      </c>
    </row>
    <row r="105" spans="1:56" x14ac:dyDescent="0.25">
      <c r="A105" s="1">
        <v>38078</v>
      </c>
      <c r="B105" s="17">
        <f>B106</f>
        <v>123.65</v>
      </c>
      <c r="C105" s="23">
        <f>agric!G102/AVERAGE(agric!G$3:G$14)*100</f>
        <v>183.94066951024226</v>
      </c>
      <c r="D105" s="23">
        <f>agric!H102/AVERAGE(agric!H$3:H$14)*100</f>
        <v>94.271297009659833</v>
      </c>
      <c r="E105" s="23">
        <f>current!E105</f>
        <v>69.7</v>
      </c>
      <c r="F105" s="23">
        <f>current!F105</f>
        <v>83</v>
      </c>
      <c r="G105" s="23">
        <f>current!G105</f>
        <v>79</v>
      </c>
      <c r="H105" s="23">
        <f>current!H105</f>
        <v>64.8</v>
      </c>
      <c r="I105" s="23">
        <f>current!I105</f>
        <v>213.1</v>
      </c>
      <c r="J105" s="23">
        <f>current!J105</f>
        <v>126.1</v>
      </c>
      <c r="K105" s="23">
        <f>current!K105</f>
        <v>101.8</v>
      </c>
      <c r="L105" s="23">
        <f>current!L105</f>
        <v>120.7</v>
      </c>
      <c r="M105" s="23">
        <f>current!M105</f>
        <v>124.8</v>
      </c>
      <c r="N105" s="23">
        <f>current!N105</f>
        <v>81.599999999999994</v>
      </c>
      <c r="O105" s="23">
        <f>current!O105</f>
        <v>86</v>
      </c>
      <c r="P105" s="23">
        <f>current!P105</f>
        <v>68.7</v>
      </c>
      <c r="Q105" s="23">
        <f>current!Q105</f>
        <v>82.4</v>
      </c>
      <c r="R105" s="23">
        <f>current!R105</f>
        <v>67.3</v>
      </c>
      <c r="S105" s="23">
        <f>current!S105</f>
        <v>88.8</v>
      </c>
      <c r="T105" s="23">
        <f>current!T105</f>
        <v>73.900000000000006</v>
      </c>
      <c r="U105" s="23">
        <f>current!U105</f>
        <v>94.9</v>
      </c>
      <c r="V105" s="23">
        <f>current!V105</f>
        <v>84.9</v>
      </c>
      <c r="W105" s="23">
        <f>current!W105</f>
        <v>98.1</v>
      </c>
      <c r="X105" s="23">
        <f>current!X105</f>
        <v>79.3</v>
      </c>
      <c r="Y105" s="23">
        <f>current!Y105</f>
        <v>79.400000000000006</v>
      </c>
      <c r="Z105" s="23">
        <f>current!Z105</f>
        <v>73.900000000000006</v>
      </c>
      <c r="AA105" s="23">
        <f>current!AA105</f>
        <v>48.2</v>
      </c>
      <c r="AB105" s="23">
        <f>current!AB105</f>
        <v>73.599999999999994</v>
      </c>
      <c r="AC105" s="23">
        <f>current!AC105</f>
        <v>90.1</v>
      </c>
      <c r="AD105" s="23">
        <f>current!AD105/AVERAGE(current!AD$6:AD$17)*100</f>
        <v>152.70969968933377</v>
      </c>
      <c r="AE105" s="23">
        <f>current!AE105/AVERAGE(current!AE$6:AE$17)*100</f>
        <v>112.40344673692884</v>
      </c>
      <c r="AF105" s="23">
        <f>current!AF105/AVERAGE(current!AF$6:AF$17)*100</f>
        <v>126.88841201716738</v>
      </c>
      <c r="AG105" s="23">
        <f>current!AG105/AVERAGE(current!AG$6:AG$17)*100</f>
        <v>118.26041621410262</v>
      </c>
      <c r="AH105" s="33">
        <f>current!AH105</f>
        <v>71.640094666213471</v>
      </c>
      <c r="AI105" s="33">
        <f>current!AI105</f>
        <v>49.5</v>
      </c>
      <c r="AJ105" s="33">
        <f>current!AJ105</f>
        <v>49</v>
      </c>
      <c r="AK105" s="33">
        <f>current!AK105</f>
        <v>79.900000000000006</v>
      </c>
      <c r="AL105" s="33">
        <f>current!AL105</f>
        <v>58.1</v>
      </c>
      <c r="AM105" s="33">
        <f>current!AM105</f>
        <v>56.7</v>
      </c>
      <c r="AN105" s="33">
        <f>current!AN105</f>
        <v>30.3</v>
      </c>
      <c r="AO105" s="33">
        <f>current!AO105</f>
        <v>39.299999999999997</v>
      </c>
      <c r="AP105" s="33">
        <f>current!AP105</f>
        <v>56.2</v>
      </c>
      <c r="AQ105" s="33">
        <f>current!AQ105</f>
        <v>13.9</v>
      </c>
      <c r="AR105" s="33">
        <f>current!AR105</f>
        <v>29.4</v>
      </c>
      <c r="AS105" s="33">
        <f>current!AS105</f>
        <v>46.3</v>
      </c>
      <c r="AT105" s="33">
        <f>current!AT105</f>
        <v>59.4</v>
      </c>
      <c r="AU105" s="17">
        <f>current!AU105</f>
        <v>74.319999999999993</v>
      </c>
      <c r="AV105" s="17">
        <f>current!AV105</f>
        <v>74.97</v>
      </c>
      <c r="AW105" s="23">
        <f>current!AW105/AVERAGE(current!AW$6:AW$17)*100</f>
        <v>130.77660594439118</v>
      </c>
      <c r="AX105" s="33">
        <f>current!AX105</f>
        <v>118.3350609955291</v>
      </c>
      <c r="AY105" s="23">
        <f>current!AY105/AVERAGE(current!AY$6:AY$17)*100</f>
        <v>122.34842018042356</v>
      </c>
      <c r="AZ105" s="23">
        <f>current!AZ105/AVERAGE(current!AZ$6:AZ$17)*100</f>
        <v>108.47595135017937</v>
      </c>
      <c r="BA105" s="23">
        <f>current!BA105/AVERAGE(current!BA$6:BA$17)*100</f>
        <v>109.39538328399459</v>
      </c>
      <c r="BB105" s="23">
        <f>current!BB105/AVERAGE(current!BB$6:BB$17)*100</f>
        <v>113.36864528991026</v>
      </c>
      <c r="BC105" s="23">
        <f>current!BC105/AVERAGE(current!BC$6:BC$17)*100</f>
        <v>120.47780376759565</v>
      </c>
      <c r="BD105" s="23">
        <f>current!BD105/AVERAGE(current!BD$66:BD$77)*100</f>
        <v>132.72200138395723</v>
      </c>
    </row>
    <row r="106" spans="1:56" x14ac:dyDescent="0.25">
      <c r="A106" s="1">
        <v>38108</v>
      </c>
      <c r="B106" s="17">
        <f>B107</f>
        <v>123.65</v>
      </c>
      <c r="C106" s="23">
        <f>agric!G103/AVERAGE(agric!G$3:G$14)*100</f>
        <v>191.11196450914241</v>
      </c>
      <c r="D106" s="23">
        <f>agric!H103/AVERAGE(agric!H$3:H$14)*100</f>
        <v>82.886690295829808</v>
      </c>
      <c r="E106" s="23">
        <f>current!E106</f>
        <v>71.599999999999994</v>
      </c>
      <c r="F106" s="23">
        <f>current!F106</f>
        <v>87.3</v>
      </c>
      <c r="G106" s="23">
        <f>current!G106</f>
        <v>90</v>
      </c>
      <c r="H106" s="23">
        <f>current!H106</f>
        <v>60.5</v>
      </c>
      <c r="I106" s="23">
        <f>current!I106</f>
        <v>221</v>
      </c>
      <c r="J106" s="23">
        <f>current!J106</f>
        <v>133.69999999999999</v>
      </c>
      <c r="K106" s="23">
        <f>current!K106</f>
        <v>104.6</v>
      </c>
      <c r="L106" s="23">
        <f>current!L106</f>
        <v>126</v>
      </c>
      <c r="M106" s="23">
        <f>current!M106</f>
        <v>124</v>
      </c>
      <c r="N106" s="23">
        <f>current!N106</f>
        <v>86.3</v>
      </c>
      <c r="O106" s="23">
        <f>current!O106</f>
        <v>84.9</v>
      </c>
      <c r="P106" s="23">
        <f>current!P106</f>
        <v>89.7</v>
      </c>
      <c r="Q106" s="23">
        <f>current!Q106</f>
        <v>89</v>
      </c>
      <c r="R106" s="23">
        <f>current!R106</f>
        <v>74.3</v>
      </c>
      <c r="S106" s="23">
        <f>current!S106</f>
        <v>92.1</v>
      </c>
      <c r="T106" s="23">
        <f>current!T106</f>
        <v>78.3</v>
      </c>
      <c r="U106" s="23">
        <f>current!U106</f>
        <v>100.7</v>
      </c>
      <c r="V106" s="23">
        <f>current!V106</f>
        <v>88.5</v>
      </c>
      <c r="W106" s="23">
        <f>current!W106</f>
        <v>100.1</v>
      </c>
      <c r="X106" s="23">
        <f>current!X106</f>
        <v>78.7</v>
      </c>
      <c r="Y106" s="23">
        <f>current!Y106</f>
        <v>83.9</v>
      </c>
      <c r="Z106" s="23">
        <f>current!Z106</f>
        <v>78.400000000000006</v>
      </c>
      <c r="AA106" s="23">
        <f>current!AA106</f>
        <v>50.6</v>
      </c>
      <c r="AB106" s="23">
        <f>current!AB106</f>
        <v>77.7</v>
      </c>
      <c r="AC106" s="23">
        <f>current!AC106</f>
        <v>94.1</v>
      </c>
      <c r="AD106" s="23">
        <f>current!AD106/AVERAGE(current!AD$6:AD$17)*100</f>
        <v>141.73282706247844</v>
      </c>
      <c r="AE106" s="23">
        <f>current!AE106/AVERAGE(current!AE$6:AE$17)*100</f>
        <v>123.71176490782383</v>
      </c>
      <c r="AF106" s="23">
        <f>current!AF106/AVERAGE(current!AF$6:AF$17)*100</f>
        <v>121.60944206008584</v>
      </c>
      <c r="AG106" s="23">
        <f>current!AG106/AVERAGE(current!AG$6:AG$17)*100</f>
        <v>112.56028153104228</v>
      </c>
      <c r="AH106" s="33">
        <f>current!AH106</f>
        <v>73.649401412440042</v>
      </c>
      <c r="AI106" s="33">
        <f>current!AI106</f>
        <v>51.9</v>
      </c>
      <c r="AJ106" s="33">
        <f>current!AJ106</f>
        <v>51.4</v>
      </c>
      <c r="AK106" s="33">
        <f>current!AK106</f>
        <v>80.5</v>
      </c>
      <c r="AL106" s="33">
        <f>current!AL106</f>
        <v>56.7</v>
      </c>
      <c r="AM106" s="33">
        <f>current!AM106</f>
        <v>77.5</v>
      </c>
      <c r="AN106" s="33">
        <f>current!AN106</f>
        <v>36.1</v>
      </c>
      <c r="AO106" s="33">
        <f>current!AO106</f>
        <v>41.6</v>
      </c>
      <c r="AP106" s="33">
        <f>current!AP106</f>
        <v>58.1</v>
      </c>
      <c r="AQ106" s="33">
        <f>current!AQ106</f>
        <v>15</v>
      </c>
      <c r="AR106" s="33">
        <f>current!AR106</f>
        <v>32.4</v>
      </c>
      <c r="AS106" s="33">
        <f>current!AS106</f>
        <v>48.7</v>
      </c>
      <c r="AT106" s="33">
        <f>current!AT106</f>
        <v>61.7</v>
      </c>
      <c r="AU106" s="17">
        <f>current!AU106</f>
        <v>87.37</v>
      </c>
      <c r="AV106" s="17">
        <f>current!AV106</f>
        <v>77.61</v>
      </c>
      <c r="AW106" s="23">
        <f>current!AW106/AVERAGE(current!AW$6:AW$17)*100</f>
        <v>120.23010546500478</v>
      </c>
      <c r="AX106" s="33">
        <f>current!AX106</f>
        <v>121.48588353443144</v>
      </c>
      <c r="AY106" s="23">
        <f>current!AY106/AVERAGE(current!AY$6:AY$17)*100</f>
        <v>123.10283982613576</v>
      </c>
      <c r="AZ106" s="23">
        <f>current!AZ106/AVERAGE(current!AZ$6:AZ$17)*100</f>
        <v>109.39202083475041</v>
      </c>
      <c r="BA106" s="23">
        <f>current!BA106/AVERAGE(current!BA$6:BA$17)*100</f>
        <v>109.74460025189343</v>
      </c>
      <c r="BB106" s="23">
        <f>current!BB106/AVERAGE(current!BB$6:BB$17)*100</f>
        <v>113.89279897078572</v>
      </c>
      <c r="BC106" s="23">
        <f>current!BC106/AVERAGE(current!BC$6:BC$17)*100</f>
        <v>121.06043380325818</v>
      </c>
      <c r="BD106" s="23">
        <f>current!BD106/AVERAGE(current!BD$66:BD$77)*100</f>
        <v>136.31776465656142</v>
      </c>
    </row>
    <row r="107" spans="1:56" x14ac:dyDescent="0.25">
      <c r="A107" s="1">
        <v>38139</v>
      </c>
      <c r="B107" s="2">
        <f>VLOOKUP(A107,T!$B$8:$C$95,2,FALSE)</f>
        <v>123.65</v>
      </c>
      <c r="C107" s="23">
        <f>agric!G104/AVERAGE(agric!G$3:G$14)*100</f>
        <v>190.05448209361936</v>
      </c>
      <c r="D107" s="23">
        <f>agric!H104/AVERAGE(agric!H$3:H$14)*100</f>
        <v>118.40456722130952</v>
      </c>
      <c r="E107" s="23">
        <f>current!E107</f>
        <v>72.5</v>
      </c>
      <c r="F107" s="23">
        <f>current!F107</f>
        <v>87</v>
      </c>
      <c r="G107" s="23">
        <f>current!G107</f>
        <v>96.2</v>
      </c>
      <c r="H107" s="23">
        <f>current!H107</f>
        <v>55.9</v>
      </c>
      <c r="I107" s="23">
        <f>current!I107</f>
        <v>198.4</v>
      </c>
      <c r="J107" s="23">
        <f>current!J107</f>
        <v>135.6</v>
      </c>
      <c r="K107" s="23">
        <f>current!K107</f>
        <v>112.2</v>
      </c>
      <c r="L107" s="23">
        <f>current!L107</f>
        <v>126.8</v>
      </c>
      <c r="M107" s="23">
        <f>current!M107</f>
        <v>124.2</v>
      </c>
      <c r="N107" s="23">
        <f>current!N107</f>
        <v>84.1</v>
      </c>
      <c r="O107" s="23">
        <f>current!O107</f>
        <v>83.7</v>
      </c>
      <c r="P107" s="23">
        <f>current!P107</f>
        <v>89.8</v>
      </c>
      <c r="Q107" s="23">
        <f>current!Q107</f>
        <v>92</v>
      </c>
      <c r="R107" s="23">
        <f>current!R107</f>
        <v>66.8</v>
      </c>
      <c r="S107" s="23">
        <f>current!S107</f>
        <v>90.9</v>
      </c>
      <c r="T107" s="23">
        <f>current!T107</f>
        <v>77.3</v>
      </c>
      <c r="U107" s="23">
        <f>current!U107</f>
        <v>98.4</v>
      </c>
      <c r="V107" s="23">
        <f>current!V107</f>
        <v>86.8</v>
      </c>
      <c r="W107" s="23">
        <f>current!W107</f>
        <v>100.7</v>
      </c>
      <c r="X107" s="23">
        <f>current!X107</f>
        <v>74.900000000000006</v>
      </c>
      <c r="Y107" s="23">
        <f>current!Y107</f>
        <v>85.5</v>
      </c>
      <c r="Z107" s="23">
        <f>current!Z107</f>
        <v>79.2</v>
      </c>
      <c r="AA107" s="23">
        <f>current!AA107</f>
        <v>49.4</v>
      </c>
      <c r="AB107" s="23">
        <f>current!AB107</f>
        <v>72.8</v>
      </c>
      <c r="AC107" s="23">
        <f>current!AC107</f>
        <v>99.1</v>
      </c>
      <c r="AD107" s="23">
        <f>current!AD107/AVERAGE(current!AD$6:AD$17)*100</f>
        <v>132.55091473938558</v>
      </c>
      <c r="AE107" s="23">
        <f>current!AE107/AVERAGE(current!AE$6:AE$17)*100</f>
        <v>126.45130282536306</v>
      </c>
      <c r="AF107" s="23">
        <f>current!AF107/AVERAGE(current!AF$6:AF$17)*100</f>
        <v>121.70600858369099</v>
      </c>
      <c r="AG107" s="23">
        <f>current!AG107/AVERAGE(current!AG$6:AG$17)*100</f>
        <v>109.31050962332189</v>
      </c>
      <c r="AH107" s="33">
        <f>current!AH107</f>
        <v>73.460556793433781</v>
      </c>
      <c r="AI107" s="33">
        <f>current!AI107</f>
        <v>49.7</v>
      </c>
      <c r="AJ107" s="33">
        <f>current!AJ107</f>
        <v>50.3</v>
      </c>
      <c r="AK107" s="33">
        <f>current!AK107</f>
        <v>80.2</v>
      </c>
      <c r="AL107" s="33">
        <f>current!AL107</f>
        <v>54.7</v>
      </c>
      <c r="AM107" s="33">
        <f>current!AM107</f>
        <v>70.2</v>
      </c>
      <c r="AN107" s="33">
        <f>current!AN107</f>
        <v>33.1</v>
      </c>
      <c r="AO107" s="33">
        <f>current!AO107</f>
        <v>40.9</v>
      </c>
      <c r="AP107" s="33">
        <f>current!AP107</f>
        <v>55.5</v>
      </c>
      <c r="AQ107" s="33">
        <f>current!AQ107</f>
        <v>17.100000000000001</v>
      </c>
      <c r="AR107" s="33">
        <f>current!AR107</f>
        <v>30</v>
      </c>
      <c r="AS107" s="33">
        <f>current!AS107</f>
        <v>50.1</v>
      </c>
      <c r="AT107" s="33">
        <f>current!AT107</f>
        <v>61.8</v>
      </c>
      <c r="AU107" s="17">
        <f>current!AU107</f>
        <v>101.82</v>
      </c>
      <c r="AV107" s="17">
        <f>current!AV107</f>
        <v>84.67</v>
      </c>
      <c r="AW107" s="23">
        <f>current!AW107/AVERAGE(current!AW$6:AW$17)*100</f>
        <v>129.24256951102589</v>
      </c>
      <c r="AX107" s="33">
        <f>current!AX107</f>
        <v>119.93296849587441</v>
      </c>
      <c r="AY107" s="23">
        <f>current!AY107/AVERAGE(current!AY$6:AY$17)*100</f>
        <v>123.79552716895378</v>
      </c>
      <c r="AZ107" s="23">
        <f>current!AZ107/AVERAGE(current!AZ$6:AZ$17)*100</f>
        <v>110.22156356810326</v>
      </c>
      <c r="BA107" s="23">
        <f>current!BA107/AVERAGE(current!BA$6:BA$17)*100</f>
        <v>109.9951390164895</v>
      </c>
      <c r="BB107" s="23">
        <f>current!BB107/AVERAGE(current!BB$6:BB$17)*100</f>
        <v>114.2332707171888</v>
      </c>
      <c r="BC107" s="23">
        <f>current!BC107/AVERAGE(current!BC$6:BC$17)*100</f>
        <v>120.93061478074891</v>
      </c>
      <c r="BD107" s="23">
        <f>current!BD107/AVERAGE(current!BD$66:BD$77)*100</f>
        <v>137.99669668607913</v>
      </c>
    </row>
    <row r="108" spans="1:56" x14ac:dyDescent="0.25">
      <c r="A108" s="1">
        <v>38169</v>
      </c>
      <c r="B108" s="17">
        <f>B109</f>
        <v>128.13999999999999</v>
      </c>
      <c r="C108" s="23">
        <f>agric!G105/AVERAGE(agric!G$3:G$14)*100</f>
        <v>243.49657207882004</v>
      </c>
      <c r="D108" s="23">
        <f>agric!H105/AVERAGE(agric!H$3:H$14)*100</f>
        <v>304.90543731364863</v>
      </c>
      <c r="E108" s="23">
        <f>current!E108</f>
        <v>75.8</v>
      </c>
      <c r="F108" s="23">
        <f>current!F108</f>
        <v>91</v>
      </c>
      <c r="G108" s="23">
        <f>current!G108</f>
        <v>103.1</v>
      </c>
      <c r="H108" s="23">
        <f>current!H108</f>
        <v>63</v>
      </c>
      <c r="I108" s="23">
        <f>current!I108</f>
        <v>201.8</v>
      </c>
      <c r="J108" s="23">
        <f>current!J108</f>
        <v>145.1</v>
      </c>
      <c r="K108" s="23">
        <f>current!K108</f>
        <v>125.6</v>
      </c>
      <c r="L108" s="23">
        <f>current!L108</f>
        <v>137.30000000000001</v>
      </c>
      <c r="M108" s="23">
        <f>current!M108</f>
        <v>128</v>
      </c>
      <c r="N108" s="23">
        <f>current!N108</f>
        <v>86.6</v>
      </c>
      <c r="O108" s="23">
        <f>current!O108</f>
        <v>90.5</v>
      </c>
      <c r="P108" s="23">
        <f>current!P108</f>
        <v>91.7</v>
      </c>
      <c r="Q108" s="23">
        <f>current!Q108</f>
        <v>94.6</v>
      </c>
      <c r="R108" s="23">
        <f>current!R108</f>
        <v>62.6</v>
      </c>
      <c r="S108" s="23">
        <f>current!S108</f>
        <v>95.9</v>
      </c>
      <c r="T108" s="23">
        <f>current!T108</f>
        <v>81.599999999999994</v>
      </c>
      <c r="U108" s="23">
        <f>current!U108</f>
        <v>99.6</v>
      </c>
      <c r="V108" s="23">
        <f>current!V108</f>
        <v>96.5</v>
      </c>
      <c r="W108" s="23">
        <f>current!W108</f>
        <v>99.9</v>
      </c>
      <c r="X108" s="23">
        <f>current!X108</f>
        <v>78</v>
      </c>
      <c r="Y108" s="23">
        <f>current!Y108</f>
        <v>88.9</v>
      </c>
      <c r="Z108" s="23">
        <f>current!Z108</f>
        <v>82.5</v>
      </c>
      <c r="AA108" s="23">
        <f>current!AA108</f>
        <v>45.2</v>
      </c>
      <c r="AB108" s="23">
        <f>current!AB108</f>
        <v>76.400000000000006</v>
      </c>
      <c r="AC108" s="23">
        <f>current!AC108</f>
        <v>102.4</v>
      </c>
      <c r="AD108" s="23">
        <f>current!AD108/AVERAGE(current!AD$6:AD$17)*100</f>
        <v>134.17328270624785</v>
      </c>
      <c r="AE108" s="23">
        <f>current!AE108/AVERAGE(current!AE$6:AE$17)*100</f>
        <v>127.8828658724982</v>
      </c>
      <c r="AF108" s="23">
        <f>current!AF108/AVERAGE(current!AF$6:AF$17)*100</f>
        <v>122.06008583690988</v>
      </c>
      <c r="AG108" s="23">
        <f>current!AG108/AVERAGE(current!AG$6:AG$17)*100</f>
        <v>109.36264500152062</v>
      </c>
      <c r="AH108" s="33">
        <f>current!AH108</f>
        <v>78.430947165678447</v>
      </c>
      <c r="AI108" s="33">
        <f>current!AI108</f>
        <v>52.1</v>
      </c>
      <c r="AJ108" s="33">
        <f>current!AJ108</f>
        <v>52.3</v>
      </c>
      <c r="AK108" s="33">
        <f>current!AK108</f>
        <v>84.9</v>
      </c>
      <c r="AL108" s="33">
        <f>current!AL108</f>
        <v>58.5</v>
      </c>
      <c r="AM108" s="33">
        <f>current!AM108</f>
        <v>67.5</v>
      </c>
      <c r="AN108" s="33">
        <f>current!AN108</f>
        <v>35.1</v>
      </c>
      <c r="AO108" s="33">
        <f>current!AO108</f>
        <v>41.5</v>
      </c>
      <c r="AP108" s="33">
        <f>current!AP108</f>
        <v>55</v>
      </c>
      <c r="AQ108" s="33">
        <f>current!AQ108</f>
        <v>15.2</v>
      </c>
      <c r="AR108" s="33">
        <f>current!AR108</f>
        <v>31</v>
      </c>
      <c r="AS108" s="33">
        <f>current!AS108</f>
        <v>50.7</v>
      </c>
      <c r="AT108" s="33">
        <f>current!AT108</f>
        <v>66.3</v>
      </c>
      <c r="AU108" s="17">
        <f>current!AU108</f>
        <v>95.41</v>
      </c>
      <c r="AV108" s="17">
        <f>current!AV108</f>
        <v>86.26</v>
      </c>
      <c r="AW108" s="23">
        <f>current!AW108/AVERAGE(current!AW$6:AW$17)*100</f>
        <v>133.26941514860977</v>
      </c>
      <c r="AX108" s="33">
        <f>current!AX108</f>
        <v>125.64234300639004</v>
      </c>
      <c r="AY108" s="23">
        <f>current!AY108/AVERAGE(current!AY$6:AY$17)*100</f>
        <v>124.63217027330779</v>
      </c>
      <c r="AZ108" s="23">
        <f>current!AZ108/AVERAGE(current!AZ$6:AZ$17)*100</f>
        <v>110.81848674367465</v>
      </c>
      <c r="BA108" s="23">
        <f>current!BA108/AVERAGE(current!BA$6:BA$17)*100</f>
        <v>110.39187732966307</v>
      </c>
      <c r="BB108" s="23">
        <f>current!BB108/AVERAGE(current!BB$6:BB$17)*100</f>
        <v>114.55617035463865</v>
      </c>
      <c r="BC108" s="23">
        <f>current!BC108/AVERAGE(current!BC$6:BC$17)*100</f>
        <v>120.4217091282398</v>
      </c>
      <c r="BD108" s="23">
        <f>current!BD108/AVERAGE(current!BD$66:BD$77)*100</f>
        <v>139.87110004394319</v>
      </c>
    </row>
    <row r="109" spans="1:56" x14ac:dyDescent="0.25">
      <c r="A109" s="1">
        <v>38200</v>
      </c>
      <c r="B109" s="17">
        <f>B110</f>
        <v>128.13999999999999</v>
      </c>
      <c r="C109" s="23">
        <f>agric!G106/AVERAGE(agric!G$3:G$14)*100</f>
        <v>167.23660281899552</v>
      </c>
      <c r="D109" s="23">
        <f>agric!H106/AVERAGE(agric!H$3:H$14)*100</f>
        <v>298.57486651462597</v>
      </c>
      <c r="E109" s="23">
        <f>current!E109</f>
        <v>78.8</v>
      </c>
      <c r="F109" s="23">
        <f>current!F109</f>
        <v>93</v>
      </c>
      <c r="G109" s="23">
        <f>current!G109</f>
        <v>108.3</v>
      </c>
      <c r="H109" s="23">
        <f>current!H109</f>
        <v>64.099999999999994</v>
      </c>
      <c r="I109" s="23">
        <f>current!I109</f>
        <v>101.9</v>
      </c>
      <c r="J109" s="23">
        <f>current!J109</f>
        <v>146.80000000000001</v>
      </c>
      <c r="K109" s="23">
        <f>current!K109</f>
        <v>133</v>
      </c>
      <c r="L109" s="23">
        <f>current!L109</f>
        <v>145.9</v>
      </c>
      <c r="M109" s="23">
        <f>current!M109</f>
        <v>132.6</v>
      </c>
      <c r="N109" s="23">
        <f>current!N109</f>
        <v>86.8</v>
      </c>
      <c r="O109" s="23">
        <f>current!O109</f>
        <v>91.4</v>
      </c>
      <c r="P109" s="23">
        <f>current!P109</f>
        <v>93.9</v>
      </c>
      <c r="Q109" s="23">
        <f>current!Q109</f>
        <v>99.1</v>
      </c>
      <c r="R109" s="23">
        <f>current!R109</f>
        <v>72.3</v>
      </c>
      <c r="S109" s="23">
        <f>current!S109</f>
        <v>97.1</v>
      </c>
      <c r="T109" s="23">
        <f>current!T109</f>
        <v>84.7</v>
      </c>
      <c r="U109" s="23">
        <f>current!U109</f>
        <v>101.8</v>
      </c>
      <c r="V109" s="23">
        <f>current!V109</f>
        <v>95.5</v>
      </c>
      <c r="W109" s="23">
        <f>current!W109</f>
        <v>103.5</v>
      </c>
      <c r="X109" s="23">
        <f>current!X109</f>
        <v>83.4</v>
      </c>
      <c r="Y109" s="23">
        <f>current!Y109</f>
        <v>93.9</v>
      </c>
      <c r="Z109" s="23">
        <f>current!Z109</f>
        <v>83.9</v>
      </c>
      <c r="AA109" s="23">
        <f>current!AA109</f>
        <v>50.2</v>
      </c>
      <c r="AB109" s="23">
        <f>current!AB109</f>
        <v>79.5</v>
      </c>
      <c r="AC109" s="23">
        <f>current!AC109</f>
        <v>110.6</v>
      </c>
      <c r="AD109" s="23">
        <f>current!AD109/AVERAGE(current!AD$6:AD$17)*100</f>
        <v>133.51743182602692</v>
      </c>
      <c r="AE109" s="23">
        <f>current!AE109/AVERAGE(current!AE$6:AE$17)*100</f>
        <v>130.63270280476502</v>
      </c>
      <c r="AF109" s="23">
        <f>current!AF109/AVERAGE(current!AF$6:AF$17)*100</f>
        <v>122.89699570815451</v>
      </c>
      <c r="AG109" s="23">
        <f>current!AG109/AVERAGE(current!AG$6:AG$17)*100</f>
        <v>109.55380805491592</v>
      </c>
      <c r="AH109" s="33">
        <f>current!AH109</f>
        <v>81.42224593073756</v>
      </c>
      <c r="AI109" s="33">
        <f>current!AI109</f>
        <v>50.5</v>
      </c>
      <c r="AJ109" s="33">
        <f>current!AJ109</f>
        <v>51.8</v>
      </c>
      <c r="AK109" s="33">
        <f>current!AK109</f>
        <v>81.3</v>
      </c>
      <c r="AL109" s="33">
        <f>current!AL109</f>
        <v>56.9</v>
      </c>
      <c r="AM109" s="33">
        <f>current!AM109</f>
        <v>61.7</v>
      </c>
      <c r="AN109" s="33">
        <f>current!AN109</f>
        <v>34.9</v>
      </c>
      <c r="AO109" s="33">
        <f>current!AO109</f>
        <v>40.4</v>
      </c>
      <c r="AP109" s="33">
        <f>current!AP109</f>
        <v>58.3</v>
      </c>
      <c r="AQ109" s="33">
        <f>current!AQ109</f>
        <v>14.7</v>
      </c>
      <c r="AR109" s="33">
        <f>current!AR109</f>
        <v>31.2</v>
      </c>
      <c r="AS109" s="33">
        <f>current!AS109</f>
        <v>52.2</v>
      </c>
      <c r="AT109" s="33">
        <f>current!AT109</f>
        <v>65.5</v>
      </c>
      <c r="AU109" s="17">
        <f>current!AU109</f>
        <v>98.34</v>
      </c>
      <c r="AV109" s="17">
        <f>current!AV109</f>
        <v>86.42</v>
      </c>
      <c r="AW109" s="23">
        <f>current!AW109/AVERAGE(current!AW$6:AW$17)*100</f>
        <v>139.98082454458293</v>
      </c>
      <c r="AX109" s="33">
        <f>current!AX109</f>
        <v>129.67047829548795</v>
      </c>
      <c r="AY109" s="23">
        <f>current!AY109/AVERAGE(current!AY$6:AY$17)*100</f>
        <v>125.69162773436948</v>
      </c>
      <c r="AZ109" s="23">
        <f>current!AZ109/AVERAGE(current!AZ$6:AZ$17)*100</f>
        <v>111.61988043092302</v>
      </c>
      <c r="BA109" s="23">
        <f>current!BA109/AVERAGE(current!BA$6:BA$17)*100</f>
        <v>110.87210259642045</v>
      </c>
      <c r="BB109" s="23">
        <f>current!BB109/AVERAGE(current!BB$6:BB$17)*100</f>
        <v>115.02353020270949</v>
      </c>
      <c r="BC109" s="23">
        <f>current!BC109/AVERAGE(current!BC$6:BC$17)*100</f>
        <v>121.80267430014669</v>
      </c>
      <c r="BD109" s="23">
        <f>current!BD109/AVERAGE(current!BD$66:BD$77)*100</f>
        <v>142.96682038356829</v>
      </c>
    </row>
    <row r="110" spans="1:56" x14ac:dyDescent="0.25">
      <c r="A110" s="1">
        <v>38231</v>
      </c>
      <c r="B110" s="2">
        <f>VLOOKUP(A110,T!$B$8:$C$95,2,FALSE)</f>
        <v>128.13999999999999</v>
      </c>
      <c r="C110" s="23">
        <f>agric!G107/AVERAGE(agric!G$3:G$14)*100</f>
        <v>62.615931588776604</v>
      </c>
      <c r="D110" s="23">
        <f>agric!H107/AVERAGE(agric!H$3:H$14)*100</f>
        <v>190.13255270463935</v>
      </c>
      <c r="E110" s="23">
        <f>current!E110</f>
        <v>75.5</v>
      </c>
      <c r="F110" s="23">
        <f>current!F110</f>
        <v>93.2</v>
      </c>
      <c r="G110" s="23">
        <f>current!G110</f>
        <v>110.3</v>
      </c>
      <c r="H110" s="23">
        <f>current!H110</f>
        <v>76.7</v>
      </c>
      <c r="I110" s="23">
        <f>current!I110</f>
        <v>52.6</v>
      </c>
      <c r="J110" s="23">
        <f>current!J110</f>
        <v>141.69999999999999</v>
      </c>
      <c r="K110" s="23">
        <f>current!K110</f>
        <v>136.6</v>
      </c>
      <c r="L110" s="23">
        <f>current!L110</f>
        <v>159.6</v>
      </c>
      <c r="M110" s="23">
        <f>current!M110</f>
        <v>133.30000000000001</v>
      </c>
      <c r="N110" s="23">
        <f>current!N110</f>
        <v>85.2</v>
      </c>
      <c r="O110" s="23">
        <f>current!O110</f>
        <v>93.9</v>
      </c>
      <c r="P110" s="23">
        <f>current!P110</f>
        <v>91.3</v>
      </c>
      <c r="Q110" s="23">
        <f>current!Q110</f>
        <v>101.5</v>
      </c>
      <c r="R110" s="23">
        <f>current!R110</f>
        <v>71.400000000000006</v>
      </c>
      <c r="S110" s="23">
        <f>current!S110</f>
        <v>97.1</v>
      </c>
      <c r="T110" s="23">
        <f>current!T110</f>
        <v>81.599999999999994</v>
      </c>
      <c r="U110" s="23">
        <f>current!U110</f>
        <v>99.3</v>
      </c>
      <c r="V110" s="23">
        <f>current!V110</f>
        <v>94.8</v>
      </c>
      <c r="W110" s="23">
        <f>current!W110</f>
        <v>99.6</v>
      </c>
      <c r="X110" s="23">
        <f>current!X110</f>
        <v>82.9</v>
      </c>
      <c r="Y110" s="23">
        <f>current!Y110</f>
        <v>91.5</v>
      </c>
      <c r="Z110" s="23">
        <f>current!Z110</f>
        <v>83.9</v>
      </c>
      <c r="AA110" s="23">
        <f>current!AA110</f>
        <v>52.6</v>
      </c>
      <c r="AB110" s="23">
        <f>current!AB110</f>
        <v>77.400000000000006</v>
      </c>
      <c r="AC110" s="23">
        <f>current!AC110</f>
        <v>103.9</v>
      </c>
      <c r="AD110" s="23">
        <f>current!AD110/AVERAGE(current!AD$6:AD$17)*100</f>
        <v>142.25060407317915</v>
      </c>
      <c r="AE110" s="23">
        <f>current!AE110/AVERAGE(current!AE$6:AE$17)*100</f>
        <v>129.89117374437848</v>
      </c>
      <c r="AF110" s="23">
        <f>current!AF110/AVERAGE(current!AF$6:AF$17)*100</f>
        <v>127.72532188841201</v>
      </c>
      <c r="AG110" s="23">
        <f>current!AG110/AVERAGE(current!AG$6:AG$17)*100</f>
        <v>114.76734587478821</v>
      </c>
      <c r="AH110" s="33">
        <f>current!AH110</f>
        <v>80.258963077659018</v>
      </c>
      <c r="AI110" s="33">
        <f>current!AI110</f>
        <v>49.2</v>
      </c>
      <c r="AJ110" s="33">
        <f>current!AJ110</f>
        <v>50.8</v>
      </c>
      <c r="AK110" s="33">
        <f>current!AK110</f>
        <v>80.7</v>
      </c>
      <c r="AL110" s="33">
        <f>current!AL110</f>
        <v>56.4</v>
      </c>
      <c r="AM110" s="33">
        <f>current!AM110</f>
        <v>57.7</v>
      </c>
      <c r="AN110" s="33">
        <f>current!AN110</f>
        <v>32.5</v>
      </c>
      <c r="AO110" s="33">
        <f>current!AO110</f>
        <v>39.200000000000003</v>
      </c>
      <c r="AP110" s="33">
        <f>current!AP110</f>
        <v>52</v>
      </c>
      <c r="AQ110" s="33">
        <f>current!AQ110</f>
        <v>16.3</v>
      </c>
      <c r="AR110" s="33">
        <f>current!AR110</f>
        <v>29.3</v>
      </c>
      <c r="AS110" s="33">
        <f>current!AS110</f>
        <v>52.1</v>
      </c>
      <c r="AT110" s="33">
        <f>current!AT110</f>
        <v>63.4</v>
      </c>
      <c r="AU110" s="17">
        <f>current!AU110</f>
        <v>96.7</v>
      </c>
      <c r="AV110" s="17">
        <f>current!AV110</f>
        <v>88.68</v>
      </c>
      <c r="AW110" s="23">
        <f>current!AW110/AVERAGE(current!AW$6:AW$17)*100</f>
        <v>142.85714285714286</v>
      </c>
      <c r="AX110" s="33">
        <f>current!AX110</f>
        <v>126.69597537005035</v>
      </c>
      <c r="AY110" s="23">
        <f>current!AY110/AVERAGE(current!AY$6:AY$17)*100</f>
        <v>126.60441165955389</v>
      </c>
      <c r="AZ110" s="23">
        <f>current!AZ110/AVERAGE(current!AZ$6:AZ$17)*100</f>
        <v>112.44259015044575</v>
      </c>
      <c r="BA110" s="23">
        <f>current!BA110/AVERAGE(current!BA$6:BA$17)*100</f>
        <v>111.32963187641818</v>
      </c>
      <c r="BB110" s="23">
        <f>current!BB110/AVERAGE(current!BB$6:BB$17)*100</f>
        <v>115.30351894426252</v>
      </c>
      <c r="BC110" s="23">
        <f>current!BC110/AVERAGE(current!BC$6:BC$17)*100</f>
        <v>122.29998391796543</v>
      </c>
      <c r="BD110" s="23">
        <f>current!BD110/AVERAGE(current!BD$66:BD$77)*100</f>
        <v>141.25152159528849</v>
      </c>
    </row>
    <row r="111" spans="1:56" x14ac:dyDescent="0.25">
      <c r="A111" s="1">
        <v>38261</v>
      </c>
      <c r="B111" s="17">
        <f>B112</f>
        <v>127.39</v>
      </c>
      <c r="C111" s="23">
        <f>agric!G108/AVERAGE(agric!G$3:G$14)*100</f>
        <v>21.088418339671279</v>
      </c>
      <c r="D111" s="23">
        <f>agric!H108/AVERAGE(agric!H$3:H$14)*100</f>
        <v>133.2620006553347</v>
      </c>
      <c r="E111" s="23">
        <f>current!E111</f>
        <v>77.599999999999994</v>
      </c>
      <c r="F111" s="23">
        <f>current!F111</f>
        <v>94.5</v>
      </c>
      <c r="G111" s="23">
        <f>current!G111</f>
        <v>105.9</v>
      </c>
      <c r="H111" s="23">
        <f>current!H111</f>
        <v>81.7</v>
      </c>
      <c r="I111" s="23">
        <f>current!I111</f>
        <v>50.5</v>
      </c>
      <c r="J111" s="23">
        <f>current!J111</f>
        <v>147.1</v>
      </c>
      <c r="K111" s="23">
        <f>current!K111</f>
        <v>134.4</v>
      </c>
      <c r="L111" s="23">
        <f>current!L111</f>
        <v>165.4</v>
      </c>
      <c r="M111" s="23">
        <f>current!M111</f>
        <v>131.80000000000001</v>
      </c>
      <c r="N111" s="23">
        <f>current!N111</f>
        <v>89.2</v>
      </c>
      <c r="O111" s="23">
        <f>current!O111</f>
        <v>97.9</v>
      </c>
      <c r="P111" s="23">
        <f>current!P111</f>
        <v>91.3</v>
      </c>
      <c r="Q111" s="23">
        <f>current!Q111</f>
        <v>104.8</v>
      </c>
      <c r="R111" s="23">
        <f>current!R111</f>
        <v>69.599999999999994</v>
      </c>
      <c r="S111" s="23">
        <f>current!S111</f>
        <v>95.6</v>
      </c>
      <c r="T111" s="23">
        <f>current!T111</f>
        <v>82.2</v>
      </c>
      <c r="U111" s="23">
        <f>current!U111</f>
        <v>101</v>
      </c>
      <c r="V111" s="23">
        <f>current!V111</f>
        <v>93.7</v>
      </c>
      <c r="W111" s="23">
        <f>current!W111</f>
        <v>110.7</v>
      </c>
      <c r="X111" s="23">
        <f>current!X111</f>
        <v>84.3</v>
      </c>
      <c r="Y111" s="23">
        <f>current!Y111</f>
        <v>95.5</v>
      </c>
      <c r="Z111" s="23">
        <f>current!Z111</f>
        <v>81.900000000000006</v>
      </c>
      <c r="AA111" s="23">
        <f>current!AA111</f>
        <v>51.3</v>
      </c>
      <c r="AB111" s="23">
        <f>current!AB111</f>
        <v>82</v>
      </c>
      <c r="AC111" s="23">
        <f>current!AC111</f>
        <v>108.4</v>
      </c>
      <c r="AD111" s="23">
        <f>current!AD111/AVERAGE(current!AD$6:AD$17)*100</f>
        <v>144.59785985502245</v>
      </c>
      <c r="AE111" s="23">
        <f>current!AE111/AVERAGE(current!AE$6:AE$17)*100</f>
        <v>130.61210477530983</v>
      </c>
      <c r="AF111" s="23">
        <f>current!AF111/AVERAGE(current!AF$6:AF$17)*100</f>
        <v>133.58369098712447</v>
      </c>
      <c r="AG111" s="23">
        <f>current!AG111/AVERAGE(current!AG$6:AG$17)*100</f>
        <v>114.78472433418779</v>
      </c>
      <c r="AH111" s="33">
        <f>current!AH111</f>
        <v>80.629098530911278</v>
      </c>
      <c r="AI111" s="33">
        <f>current!AI111</f>
        <v>52.9</v>
      </c>
      <c r="AJ111" s="33">
        <f>current!AJ111</f>
        <v>52.9</v>
      </c>
      <c r="AK111" s="33">
        <f>current!AK111</f>
        <v>82.6</v>
      </c>
      <c r="AL111" s="33">
        <f>current!AL111</f>
        <v>61</v>
      </c>
      <c r="AM111" s="33">
        <f>current!AM111</f>
        <v>62.2</v>
      </c>
      <c r="AN111" s="33">
        <f>current!AN111</f>
        <v>35.9</v>
      </c>
      <c r="AO111" s="33">
        <f>current!AO111</f>
        <v>40</v>
      </c>
      <c r="AP111" s="33">
        <f>current!AP111</f>
        <v>52.6</v>
      </c>
      <c r="AQ111" s="33">
        <f>current!AQ111</f>
        <v>13.8</v>
      </c>
      <c r="AR111" s="33">
        <f>current!AR111</f>
        <v>33.6</v>
      </c>
      <c r="AS111" s="33">
        <f>current!AS111</f>
        <v>51.5</v>
      </c>
      <c r="AT111" s="33">
        <f>current!AT111</f>
        <v>63.1</v>
      </c>
      <c r="AU111" s="17">
        <f>current!AU111</f>
        <v>95.25</v>
      </c>
      <c r="AV111" s="17">
        <f>current!AV111</f>
        <v>85.66</v>
      </c>
      <c r="AW111" s="23">
        <f>current!AW111/AVERAGE(current!AW$6:AW$17)*100</f>
        <v>135.76222435282838</v>
      </c>
      <c r="AX111" s="33">
        <f>current!AX111</f>
        <v>124.85235253067195</v>
      </c>
      <c r="AY111" s="23">
        <f>current!AY111/AVERAGE(current!AY$6:AY$17)*100</f>
        <v>127.42651682814596</v>
      </c>
      <c r="AZ111" s="23">
        <f>current!AZ111/AVERAGE(current!AZ$6:AZ$17)*100</f>
        <v>113.14705902195186</v>
      </c>
      <c r="BA111" s="23">
        <f>current!BA111/AVERAGE(current!BA$6:BA$17)*100</f>
        <v>111.62325146714038</v>
      </c>
      <c r="BB111" s="23">
        <f>current!BB111/AVERAGE(current!BB$6:BB$17)*100</f>
        <v>115.68476575011506</v>
      </c>
      <c r="BC111" s="23">
        <f>current!BC111/AVERAGE(current!BC$6:BC$17)*100</f>
        <v>122.52370253845525</v>
      </c>
      <c r="BD111" s="23">
        <f>current!BD111/AVERAGE(current!BD$66:BD$77)*100</f>
        <v>147.78844648277885</v>
      </c>
    </row>
    <row r="112" spans="1:56" x14ac:dyDescent="0.25">
      <c r="A112" s="1">
        <v>38292</v>
      </c>
      <c r="B112" s="17">
        <f>B113</f>
        <v>127.39</v>
      </c>
      <c r="C112" s="23">
        <f>agric!G109/AVERAGE(agric!G$3:G$14)*100</f>
        <v>20.394274570815814</v>
      </c>
      <c r="D112" s="23">
        <f>agric!H109/AVERAGE(agric!H$3:H$14)*100</f>
        <v>138.32470508275136</v>
      </c>
      <c r="E112" s="23">
        <f>current!E112</f>
        <v>73.900000000000006</v>
      </c>
      <c r="F112" s="23">
        <f>current!F112</f>
        <v>92.9</v>
      </c>
      <c r="G112" s="23">
        <f>current!G112</f>
        <v>101.7</v>
      </c>
      <c r="H112" s="23">
        <f>current!H112</f>
        <v>81.099999999999994</v>
      </c>
      <c r="I112" s="23">
        <f>current!I112</f>
        <v>49.7</v>
      </c>
      <c r="J112" s="23">
        <f>current!J112</f>
        <v>139.80000000000001</v>
      </c>
      <c r="K112" s="23">
        <f>current!K112</f>
        <v>134</v>
      </c>
      <c r="L112" s="23">
        <f>current!L112</f>
        <v>169.8</v>
      </c>
      <c r="M112" s="23">
        <f>current!M112</f>
        <v>124.9</v>
      </c>
      <c r="N112" s="23">
        <f>current!N112</f>
        <v>86.7</v>
      </c>
      <c r="O112" s="23">
        <f>current!O112</f>
        <v>90</v>
      </c>
      <c r="P112" s="23">
        <f>current!P112</f>
        <v>92</v>
      </c>
      <c r="Q112" s="23">
        <f>current!Q112</f>
        <v>99.2</v>
      </c>
      <c r="R112" s="23">
        <f>current!R112</f>
        <v>63.2</v>
      </c>
      <c r="S112" s="23">
        <f>current!S112</f>
        <v>94.1</v>
      </c>
      <c r="T112" s="23">
        <f>current!T112</f>
        <v>79.5</v>
      </c>
      <c r="U112" s="23">
        <f>current!U112</f>
        <v>96.3</v>
      </c>
      <c r="V112" s="23">
        <f>current!V112</f>
        <v>90</v>
      </c>
      <c r="W112" s="23">
        <f>current!W112</f>
        <v>130.1</v>
      </c>
      <c r="X112" s="23">
        <f>current!X112</f>
        <v>83</v>
      </c>
      <c r="Y112" s="23">
        <f>current!Y112</f>
        <v>92.5</v>
      </c>
      <c r="Z112" s="23">
        <f>current!Z112</f>
        <v>83.9</v>
      </c>
      <c r="AA112" s="23">
        <f>current!AA112</f>
        <v>50.8</v>
      </c>
      <c r="AB112" s="23">
        <f>current!AB112</f>
        <v>89.2</v>
      </c>
      <c r="AC112" s="23">
        <f>current!AC112</f>
        <v>110.9</v>
      </c>
      <c r="AD112" s="23">
        <f>current!AD112/AVERAGE(current!AD$6:AD$17)*100</f>
        <v>146.15119088712461</v>
      </c>
      <c r="AE112" s="23">
        <f>current!AE112/AVERAGE(current!AE$6:AE$17)*100</f>
        <v>129.31442891963337</v>
      </c>
      <c r="AF112" s="23">
        <f>current!AF112/AVERAGE(current!AF$6:AF$17)*100</f>
        <v>128.04721030042919</v>
      </c>
      <c r="AG112" s="23">
        <f>current!AG112/AVERAGE(current!AG$6:AG$17)*100</f>
        <v>115.23656427857671</v>
      </c>
      <c r="AH112" s="33">
        <f>current!AH112</f>
        <v>76.300779863287886</v>
      </c>
      <c r="AI112" s="33">
        <f>current!AI112</f>
        <v>52</v>
      </c>
      <c r="AJ112" s="33">
        <f>current!AJ112</f>
        <v>53.3</v>
      </c>
      <c r="AK112" s="33">
        <f>current!AK112</f>
        <v>79.099999999999994</v>
      </c>
      <c r="AL112" s="33">
        <f>current!AL112</f>
        <v>58.5</v>
      </c>
      <c r="AM112" s="33">
        <f>current!AM112</f>
        <v>67.400000000000006</v>
      </c>
      <c r="AN112" s="33">
        <f>current!AN112</f>
        <v>37.1</v>
      </c>
      <c r="AO112" s="33">
        <f>current!AO112</f>
        <v>39</v>
      </c>
      <c r="AP112" s="33">
        <f>current!AP112</f>
        <v>51.7</v>
      </c>
      <c r="AQ112" s="33">
        <f>current!AQ112</f>
        <v>16.2</v>
      </c>
      <c r="AR112" s="33">
        <f>current!AR112</f>
        <v>34</v>
      </c>
      <c r="AS112" s="33">
        <f>current!AS112</f>
        <v>53.9</v>
      </c>
      <c r="AT112" s="33">
        <f>current!AT112</f>
        <v>65.900000000000006</v>
      </c>
      <c r="AU112" s="17">
        <f>current!AU112</f>
        <v>86.8</v>
      </c>
      <c r="AV112" s="17">
        <f>current!AV112</f>
        <v>90.91</v>
      </c>
      <c r="AW112" s="23">
        <f>current!AW112/AVERAGE(current!AW$6:AW$17)*100</f>
        <v>136.33748801534037</v>
      </c>
      <c r="AX112" s="33">
        <f>current!AX112</f>
        <v>122.25680013482683</v>
      </c>
      <c r="AY112" s="23">
        <f>current!AY112/AVERAGE(current!AY$6:AY$17)*100</f>
        <v>128.46470662650543</v>
      </c>
      <c r="AZ112" s="23">
        <f>current!AZ112/AVERAGE(current!AZ$6:AZ$17)*100</f>
        <v>113.7424967597341</v>
      </c>
      <c r="BA112" s="23">
        <f>current!BA112/AVERAGE(current!BA$6:BA$17)*100</f>
        <v>111.93990462794929</v>
      </c>
      <c r="BB112" s="23">
        <f>current!BB112/AVERAGE(current!BB$6:BB$17)*100</f>
        <v>116.03523709443076</v>
      </c>
      <c r="BC112" s="23">
        <f>current!BC112/AVERAGE(current!BC$6:BC$17)*100</f>
        <v>122.45129802916905</v>
      </c>
      <c r="BD112" s="23">
        <f>current!BD112/AVERAGE(current!BD$66:BD$77)*100</f>
        <v>154.26021426082039</v>
      </c>
    </row>
    <row r="113" spans="1:56" x14ac:dyDescent="0.25">
      <c r="A113" s="1">
        <v>38322</v>
      </c>
      <c r="B113" s="2">
        <f>VLOOKUP(A113,T!$B$8:$C$95,2,FALSE)</f>
        <v>127.39</v>
      </c>
      <c r="C113" s="23">
        <f>agric!G110/AVERAGE(agric!G$3:G$14)*100</f>
        <v>34.00994235539774</v>
      </c>
      <c r="D113" s="23">
        <f>agric!H110/AVERAGE(agric!H$3:H$14)*100</f>
        <v>126.75392200891737</v>
      </c>
      <c r="E113" s="23">
        <f>current!E113</f>
        <v>75.2</v>
      </c>
      <c r="F113" s="23">
        <f>current!F113</f>
        <v>85.3</v>
      </c>
      <c r="G113" s="23">
        <f>current!G113</f>
        <v>90</v>
      </c>
      <c r="H113" s="23">
        <f>current!H113</f>
        <v>88.9</v>
      </c>
      <c r="I113" s="23">
        <f>current!I113</f>
        <v>49.1</v>
      </c>
      <c r="J113" s="23">
        <f>current!J113</f>
        <v>108.1</v>
      </c>
      <c r="K113" s="23">
        <f>current!K113</f>
        <v>91.5</v>
      </c>
      <c r="L113" s="23">
        <f>current!L113</f>
        <v>134.9</v>
      </c>
      <c r="M113" s="23">
        <f>current!M113</f>
        <v>111.1</v>
      </c>
      <c r="N113" s="23">
        <f>current!N113</f>
        <v>87.3</v>
      </c>
      <c r="O113" s="23">
        <f>current!O113</f>
        <v>91.4</v>
      </c>
      <c r="P113" s="23">
        <f>current!P113</f>
        <v>87.7</v>
      </c>
      <c r="Q113" s="23">
        <f>current!Q113</f>
        <v>90.9</v>
      </c>
      <c r="R113" s="23">
        <f>current!R113</f>
        <v>58.2</v>
      </c>
      <c r="S113" s="23">
        <f>current!S113</f>
        <v>86.1</v>
      </c>
      <c r="T113" s="23">
        <f>current!T113</f>
        <v>75.900000000000006</v>
      </c>
      <c r="U113" s="23">
        <f>current!U113</f>
        <v>93.4</v>
      </c>
      <c r="V113" s="23">
        <f>current!V113</f>
        <v>86.5</v>
      </c>
      <c r="W113" s="23">
        <f>current!W113</f>
        <v>101.4</v>
      </c>
      <c r="X113" s="23">
        <f>current!X113</f>
        <v>75.099999999999994</v>
      </c>
      <c r="Y113" s="23">
        <f>current!Y113</f>
        <v>77.099999999999994</v>
      </c>
      <c r="Z113" s="23">
        <f>current!Z113</f>
        <v>71.8</v>
      </c>
      <c r="AA113" s="23">
        <f>current!AA113</f>
        <v>43.8</v>
      </c>
      <c r="AB113" s="23">
        <f>current!AB113</f>
        <v>80.400000000000006</v>
      </c>
      <c r="AC113" s="23">
        <f>current!AC113</f>
        <v>96.6</v>
      </c>
      <c r="AD113" s="23">
        <f>current!AD113/AVERAGE(current!AD$6:AD$17)*100</f>
        <v>151.88125647221264</v>
      </c>
      <c r="AE113" s="23">
        <f>current!AE113/AVERAGE(current!AE$6:AE$17)*100</f>
        <v>128.52140478560884</v>
      </c>
      <c r="AF113" s="23">
        <f>current!AF113/AVERAGE(current!AF$6:AF$17)*100</f>
        <v>130.94420600858371</v>
      </c>
      <c r="AG113" s="23">
        <f>current!AG113/AVERAGE(current!AG$6:AG$17)*100</f>
        <v>115.44510579137159</v>
      </c>
      <c r="AH113" s="33">
        <f>current!AH113</f>
        <v>71.360604630084211</v>
      </c>
      <c r="AI113" s="33">
        <f>current!AI113</f>
        <v>73.5</v>
      </c>
      <c r="AJ113" s="33">
        <f>current!AJ113</f>
        <v>68.400000000000006</v>
      </c>
      <c r="AK113" s="33">
        <f>current!AK113</f>
        <v>83.5</v>
      </c>
      <c r="AL113" s="33">
        <f>current!AL113</f>
        <v>77.400000000000006</v>
      </c>
      <c r="AM113" s="33">
        <f>current!AM113</f>
        <v>134.6</v>
      </c>
      <c r="AN113" s="33">
        <f>current!AN113</f>
        <v>61</v>
      </c>
      <c r="AO113" s="33">
        <f>current!AO113</f>
        <v>46.4</v>
      </c>
      <c r="AP113" s="33">
        <f>current!AP113</f>
        <v>85.5</v>
      </c>
      <c r="AQ113" s="33">
        <f>current!AQ113</f>
        <v>20.6</v>
      </c>
      <c r="AR113" s="33">
        <f>current!AR113</f>
        <v>60.2</v>
      </c>
      <c r="AS113" s="33">
        <f>current!AS113</f>
        <v>58.9</v>
      </c>
      <c r="AT113" s="33">
        <f>current!AT113</f>
        <v>65.400000000000006</v>
      </c>
      <c r="AU113" s="17">
        <f>current!AU113</f>
        <v>99.01</v>
      </c>
      <c r="AV113" s="17">
        <f>current!AV113</f>
        <v>85.42</v>
      </c>
      <c r="AW113" s="23">
        <f>current!AW113/AVERAGE(current!AW$6:AW$17)*100</f>
        <v>127.51677852348993</v>
      </c>
      <c r="AX113" s="33">
        <f>current!AX113</f>
        <v>124.11448626624397</v>
      </c>
      <c r="AY113" s="23">
        <f>current!AY113/AVERAGE(current!AY$6:AY$17)*100</f>
        <v>127.82577082065893</v>
      </c>
      <c r="AZ113" s="23">
        <f>current!AZ113/AVERAGE(current!AZ$6:AZ$17)*100</f>
        <v>113.10286724772453</v>
      </c>
      <c r="BA113" s="23">
        <f>current!BA113/AVERAGE(current!BA$6:BA$17)*100</f>
        <v>111.61522737113496</v>
      </c>
      <c r="BB113" s="23">
        <f>current!BB113/AVERAGE(current!BB$6:BB$17)*100</f>
        <v>116.03222750670948</v>
      </c>
      <c r="BC113" s="23">
        <f>current!BC113/AVERAGE(current!BC$6:BC$17)*100</f>
        <v>119.54182464234364</v>
      </c>
      <c r="BD113" s="23">
        <f>current!BD113/AVERAGE(current!BD$66:BD$77)*100</f>
        <v>162.95641544981137</v>
      </c>
    </row>
    <row r="114" spans="1:56" x14ac:dyDescent="0.25">
      <c r="A114" s="1">
        <v>38353</v>
      </c>
      <c r="B114" s="17">
        <f>B115</f>
        <v>122.92</v>
      </c>
      <c r="C114" s="23">
        <f>agric!G111/AVERAGE(agric!G$3:G$14)*100</f>
        <v>80.260001319794512</v>
      </c>
      <c r="D114" s="23">
        <f>agric!H111/AVERAGE(agric!H$3:H$14)*100</f>
        <v>28.332577084921063</v>
      </c>
      <c r="E114" s="23">
        <f>current!E114</f>
        <v>73.599999999999994</v>
      </c>
      <c r="F114" s="23">
        <f>current!F114</f>
        <v>81.5</v>
      </c>
      <c r="G114" s="23">
        <f>current!G114</f>
        <v>81.900000000000006</v>
      </c>
      <c r="H114" s="23">
        <f>current!H114</f>
        <v>72.3</v>
      </c>
      <c r="I114" s="23">
        <f>current!I114</f>
        <v>54.2</v>
      </c>
      <c r="J114" s="23">
        <f>current!J114</f>
        <v>117.5</v>
      </c>
      <c r="K114" s="23">
        <f>current!K114</f>
        <v>81</v>
      </c>
      <c r="L114" s="23">
        <f>current!L114</f>
        <v>128.4</v>
      </c>
      <c r="M114" s="23">
        <f>current!M114</f>
        <v>119.3</v>
      </c>
      <c r="N114" s="23">
        <f>current!N114</f>
        <v>86.7</v>
      </c>
      <c r="O114" s="23">
        <f>current!O114</f>
        <v>87.5</v>
      </c>
      <c r="P114" s="23">
        <f>current!P114</f>
        <v>84.5</v>
      </c>
      <c r="Q114" s="23">
        <f>current!Q114</f>
        <v>84.4</v>
      </c>
      <c r="R114" s="23">
        <f>current!R114</f>
        <v>52.6</v>
      </c>
      <c r="S114" s="23">
        <f>current!S114</f>
        <v>85.3</v>
      </c>
      <c r="T114" s="23">
        <f>current!T114</f>
        <v>76.8</v>
      </c>
      <c r="U114" s="23">
        <f>current!U114</f>
        <v>92</v>
      </c>
      <c r="V114" s="23">
        <f>current!V114</f>
        <v>82</v>
      </c>
      <c r="W114" s="23">
        <f>current!W114</f>
        <v>82.9</v>
      </c>
      <c r="X114" s="23">
        <f>current!X114</f>
        <v>71.7</v>
      </c>
      <c r="Y114" s="23">
        <f>current!Y114</f>
        <v>75.900000000000006</v>
      </c>
      <c r="Z114" s="23">
        <f>current!Z114</f>
        <v>73</v>
      </c>
      <c r="AA114" s="23">
        <f>current!AA114</f>
        <v>42.5</v>
      </c>
      <c r="AB114" s="23">
        <f>current!AB114</f>
        <v>66.599999999999994</v>
      </c>
      <c r="AC114" s="23">
        <f>current!AC114</f>
        <v>96.7</v>
      </c>
      <c r="AD114" s="23">
        <f>current!AD114/AVERAGE(current!AD$6:AD$17)*100</f>
        <v>154.84984466689679</v>
      </c>
      <c r="AE114" s="23">
        <f>current!AE114/AVERAGE(current!AE$6:AE$17)*100</f>
        <v>124.39149987984483</v>
      </c>
      <c r="AF114" s="23">
        <f>current!AF114/AVERAGE(current!AF$6:AF$17)*100</f>
        <v>132.2961373390558</v>
      </c>
      <c r="AG114" s="23">
        <f>current!AG114/AVERAGE(current!AG$6:AG$17)*100</f>
        <v>123.89103705956468</v>
      </c>
      <c r="AH114" s="33">
        <f>current!AH114</f>
        <v>70.786516988305181</v>
      </c>
      <c r="AI114" s="33">
        <f>current!AI114</f>
        <v>49.9</v>
      </c>
      <c r="AJ114" s="33">
        <f>current!AJ114</f>
        <v>50.7</v>
      </c>
      <c r="AK114" s="33">
        <f>current!AK114</f>
        <v>76.3</v>
      </c>
      <c r="AL114" s="33">
        <f>current!AL114</f>
        <v>57.6</v>
      </c>
      <c r="AM114" s="33">
        <f>current!AM114</f>
        <v>53.6</v>
      </c>
      <c r="AN114" s="33">
        <f>current!AN114</f>
        <v>35.5</v>
      </c>
      <c r="AO114" s="33">
        <f>current!AO114</f>
        <v>38.799999999999997</v>
      </c>
      <c r="AP114" s="33">
        <f>current!AP114</f>
        <v>79.900000000000006</v>
      </c>
      <c r="AQ114" s="33">
        <f>current!AQ114</f>
        <v>13</v>
      </c>
      <c r="AR114" s="33">
        <f>current!AR114</f>
        <v>30.4</v>
      </c>
      <c r="AS114" s="33">
        <f>current!AS114</f>
        <v>51</v>
      </c>
      <c r="AT114" s="33">
        <f>current!AT114</f>
        <v>59.8</v>
      </c>
      <c r="AU114" s="17">
        <f>current!AU114</f>
        <v>78.459999999999994</v>
      </c>
      <c r="AV114" s="17">
        <f>current!AV114</f>
        <v>78.540000000000006</v>
      </c>
      <c r="AW114" s="23">
        <f>current!AW114/AVERAGE(current!AW$6:AW$17)*100</f>
        <v>109.6836049856184</v>
      </c>
      <c r="AX114" s="33">
        <f>current!AX114</f>
        <v>111.74093618038641</v>
      </c>
      <c r="AY114" s="23">
        <f>current!AY114/AVERAGE(current!AY$6:AY$17)*100</f>
        <v>128.96654581558198</v>
      </c>
      <c r="AZ114" s="23">
        <f>current!AZ114/AVERAGE(current!AZ$6:AZ$17)*100</f>
        <v>113.99554108711641</v>
      </c>
      <c r="BA114" s="23">
        <f>current!BA114/AVERAGE(current!BA$6:BA$17)*100</f>
        <v>112.00630467159276</v>
      </c>
      <c r="BB114" s="23">
        <f>current!BB114/AVERAGE(current!BB$6:BB$17)*100</f>
        <v>116.51249945693931</v>
      </c>
      <c r="BC114" s="23">
        <f>current!BC114/AVERAGE(current!BC$6:BC$17)*100</f>
        <v>119.05497973875767</v>
      </c>
      <c r="BD114" s="23">
        <f>current!BD114/AVERAGE(current!BD$66:BD$77)*100</f>
        <v>150.20683594045954</v>
      </c>
    </row>
    <row r="115" spans="1:56" x14ac:dyDescent="0.25">
      <c r="A115" s="1">
        <v>38384</v>
      </c>
      <c r="B115" s="17">
        <f>B116</f>
        <v>122.92</v>
      </c>
      <c r="C115" s="23">
        <f>agric!G112/AVERAGE(agric!G$3:G$14)*100</f>
        <v>185.49883457599338</v>
      </c>
      <c r="D115" s="23">
        <f>agric!H112/AVERAGE(agric!H$3:H$14)*100</f>
        <v>7.6293825462868297</v>
      </c>
      <c r="E115" s="23">
        <f>current!E115</f>
        <v>67.3</v>
      </c>
      <c r="F115" s="23">
        <f>current!F115</f>
        <v>77</v>
      </c>
      <c r="G115" s="23">
        <f>current!G115</f>
        <v>74</v>
      </c>
      <c r="H115" s="23">
        <f>current!H115</f>
        <v>62.9</v>
      </c>
      <c r="I115" s="23">
        <f>current!I115</f>
        <v>63.8</v>
      </c>
      <c r="J115" s="23">
        <f>current!J115</f>
        <v>121.9</v>
      </c>
      <c r="K115" s="23">
        <f>current!K115</f>
        <v>88</v>
      </c>
      <c r="L115" s="23">
        <f>current!L115</f>
        <v>120.1</v>
      </c>
      <c r="M115" s="23">
        <f>current!M115</f>
        <v>113.3</v>
      </c>
      <c r="N115" s="23">
        <f>current!N115</f>
        <v>79</v>
      </c>
      <c r="O115" s="23">
        <f>current!O115</f>
        <v>75</v>
      </c>
      <c r="P115" s="23">
        <f>current!P115</f>
        <v>84.9</v>
      </c>
      <c r="Q115" s="23">
        <f>current!Q115</f>
        <v>77.599999999999994</v>
      </c>
      <c r="R115" s="23">
        <f>current!R115</f>
        <v>51.6</v>
      </c>
      <c r="S115" s="23">
        <f>current!S115</f>
        <v>84.6</v>
      </c>
      <c r="T115" s="23">
        <f>current!T115</f>
        <v>73.2</v>
      </c>
      <c r="U115" s="23">
        <f>current!U115</f>
        <v>89.9</v>
      </c>
      <c r="V115" s="23">
        <f>current!V115</f>
        <v>85</v>
      </c>
      <c r="W115" s="23">
        <f>current!W115</f>
        <v>80.5</v>
      </c>
      <c r="X115" s="23">
        <f>current!X115</f>
        <v>71.5</v>
      </c>
      <c r="Y115" s="23">
        <f>current!Y115</f>
        <v>78.400000000000006</v>
      </c>
      <c r="Z115" s="23">
        <f>current!Z115</f>
        <v>74.5</v>
      </c>
      <c r="AA115" s="23">
        <f>current!AA115</f>
        <v>40.799999999999997</v>
      </c>
      <c r="AB115" s="23">
        <f>current!AB115</f>
        <v>64</v>
      </c>
      <c r="AC115" s="23">
        <f>current!AC115</f>
        <v>86.9</v>
      </c>
      <c r="AD115" s="23">
        <f>current!AD115/AVERAGE(current!AD$6:AD$17)*100</f>
        <v>150.50051777701071</v>
      </c>
      <c r="AE115" s="23">
        <f>current!AE115/AVERAGE(current!AE$6:AE$17)*100</f>
        <v>123.81475505509974</v>
      </c>
      <c r="AF115" s="23">
        <f>current!AF115/AVERAGE(current!AF$6:AF$17)*100</f>
        <v>127.72532188841201</v>
      </c>
      <c r="AG115" s="23">
        <f>current!AG115/AVERAGE(current!AG$6:AG$17)*100</f>
        <v>117.6000347569188</v>
      </c>
      <c r="AH115" s="33">
        <f>current!AH115</f>
        <v>67.425082769993836</v>
      </c>
      <c r="AI115" s="33">
        <f>current!AI115</f>
        <v>45.9</v>
      </c>
      <c r="AJ115" s="33">
        <f>current!AJ115</f>
        <v>45.2</v>
      </c>
      <c r="AK115" s="33">
        <f>current!AK115</f>
        <v>67.7</v>
      </c>
      <c r="AL115" s="33">
        <f>current!AL115</f>
        <v>53.5</v>
      </c>
      <c r="AM115" s="33">
        <f>current!AM115</f>
        <v>49.1</v>
      </c>
      <c r="AN115" s="33">
        <f>current!AN115</f>
        <v>31.3</v>
      </c>
      <c r="AO115" s="33">
        <f>current!AO115</f>
        <v>37.1</v>
      </c>
      <c r="AP115" s="33">
        <f>current!AP115</f>
        <v>87.2</v>
      </c>
      <c r="AQ115" s="33">
        <f>current!AQ115</f>
        <v>16.5</v>
      </c>
      <c r="AR115" s="33">
        <f>current!AR115</f>
        <v>27.9</v>
      </c>
      <c r="AS115" s="33">
        <f>current!AS115</f>
        <v>42.6</v>
      </c>
      <c r="AT115" s="33">
        <f>current!AT115</f>
        <v>51.5</v>
      </c>
      <c r="AU115" s="17">
        <f>current!AU115</f>
        <v>81.489999999999995</v>
      </c>
      <c r="AV115" s="17">
        <f>current!AV115</f>
        <v>73.73</v>
      </c>
      <c r="AW115" s="23">
        <f>current!AW115/AVERAGE(current!AW$6:AW$17)*100</f>
        <v>123.48993288590604</v>
      </c>
      <c r="AX115" s="33">
        <f>current!AX115</f>
        <v>107.86460452780497</v>
      </c>
      <c r="AY115" s="23">
        <f>current!AY115/AVERAGE(current!AY$6:AY$17)*100</f>
        <v>129.49491565894218</v>
      </c>
      <c r="AZ115" s="23">
        <f>current!AZ115/AVERAGE(current!AZ$6:AZ$17)*100</f>
        <v>114.44852534091881</v>
      </c>
      <c r="BA115" s="23">
        <f>current!BA115/AVERAGE(current!BA$6:BA$17)*100</f>
        <v>112.14801176512519</v>
      </c>
      <c r="BB115" s="23">
        <f>current!BB115/AVERAGE(current!BB$6:BB$17)*100</f>
        <v>116.81297281169196</v>
      </c>
      <c r="BC115" s="23">
        <f>current!BC115/AVERAGE(current!BC$6:BC$17)*100</f>
        <v>121.29999091015438</v>
      </c>
      <c r="BD115" s="23">
        <f>current!BD115/AVERAGE(current!BD$66:BD$77)*100</f>
        <v>141.84854255163324</v>
      </c>
    </row>
    <row r="116" spans="1:56" x14ac:dyDescent="0.25">
      <c r="A116" s="1">
        <v>38412</v>
      </c>
      <c r="B116" s="2">
        <f>VLOOKUP(A116,T!$B$8:$C$95,2,FALSE)</f>
        <v>122.92</v>
      </c>
      <c r="C116" s="23">
        <f>agric!G113/AVERAGE(agric!G$3:G$14)*100</f>
        <v>219.18890723920293</v>
      </c>
      <c r="D116" s="23">
        <f>agric!H113/AVERAGE(agric!H$3:H$14)*100</f>
        <v>49.316558870602648</v>
      </c>
      <c r="E116" s="23">
        <f>current!E116</f>
        <v>76.2</v>
      </c>
      <c r="F116" s="23">
        <f>current!F116</f>
        <v>88.8</v>
      </c>
      <c r="G116" s="23">
        <f>current!G116</f>
        <v>82.7</v>
      </c>
      <c r="H116" s="23">
        <f>current!H116</f>
        <v>69</v>
      </c>
      <c r="I116" s="23">
        <f>current!I116</f>
        <v>150</v>
      </c>
      <c r="J116" s="23">
        <f>current!J116</f>
        <v>129.9</v>
      </c>
      <c r="K116" s="23">
        <f>current!K116</f>
        <v>108.7</v>
      </c>
      <c r="L116" s="23">
        <f>current!L116</f>
        <v>136</v>
      </c>
      <c r="M116" s="23">
        <f>current!M116</f>
        <v>131.9</v>
      </c>
      <c r="N116" s="23">
        <f>current!N116</f>
        <v>88.7</v>
      </c>
      <c r="O116" s="23">
        <f>current!O116</f>
        <v>85.4</v>
      </c>
      <c r="P116" s="23">
        <f>current!P116</f>
        <v>93.4</v>
      </c>
      <c r="Q116" s="23">
        <f>current!Q116</f>
        <v>86.5</v>
      </c>
      <c r="R116" s="23">
        <f>current!R116</f>
        <v>79.8</v>
      </c>
      <c r="S116" s="23">
        <f>current!S116</f>
        <v>93.4</v>
      </c>
      <c r="T116" s="23">
        <f>current!T116</f>
        <v>80</v>
      </c>
      <c r="U116" s="23">
        <f>current!U116</f>
        <v>97.5</v>
      </c>
      <c r="V116" s="23">
        <f>current!V116</f>
        <v>96.8</v>
      </c>
      <c r="W116" s="23">
        <f>current!W116</f>
        <v>105.1</v>
      </c>
      <c r="X116" s="23">
        <f>current!X116</f>
        <v>84.6</v>
      </c>
      <c r="Y116" s="23">
        <f>current!Y116</f>
        <v>89.2</v>
      </c>
      <c r="Z116" s="23">
        <f>current!Z116</f>
        <v>87.9</v>
      </c>
      <c r="AA116" s="23">
        <f>current!AA116</f>
        <v>53.7</v>
      </c>
      <c r="AB116" s="23">
        <f>current!AB116</f>
        <v>79.900000000000006</v>
      </c>
      <c r="AC116" s="23">
        <f>current!AC116</f>
        <v>104.9</v>
      </c>
      <c r="AD116" s="23">
        <f>current!AD116/AVERAGE(current!AD$6:AD$17)*100</f>
        <v>156.98998964445977</v>
      </c>
      <c r="AE116" s="23">
        <f>current!AE116/AVERAGE(current!AE$6:AE$17)*100</f>
        <v>126.56459198736655</v>
      </c>
      <c r="AF116" s="23">
        <f>current!AF116/AVERAGE(current!AF$6:AF$17)*100</f>
        <v>132.4892703862661</v>
      </c>
      <c r="AG116" s="23">
        <f>current!AG116/AVERAGE(current!AG$6:AG$17)*100</f>
        <v>119.45952991267323</v>
      </c>
      <c r="AH116" s="33">
        <f>current!AH116</f>
        <v>76.51228583657489</v>
      </c>
      <c r="AI116" s="33">
        <f>current!AI116</f>
        <v>52.9</v>
      </c>
      <c r="AJ116" s="33">
        <f>current!AJ116</f>
        <v>53</v>
      </c>
      <c r="AK116" s="33">
        <f>current!AK116</f>
        <v>74.8</v>
      </c>
      <c r="AL116" s="33">
        <f>current!AL116</f>
        <v>61.3</v>
      </c>
      <c r="AM116" s="33">
        <f>current!AM116</f>
        <v>56.9</v>
      </c>
      <c r="AN116" s="33">
        <f>current!AN116</f>
        <v>36.5</v>
      </c>
      <c r="AO116" s="33">
        <f>current!AO116</f>
        <v>43.3</v>
      </c>
      <c r="AP116" s="33">
        <f>current!AP116</f>
        <v>70.5</v>
      </c>
      <c r="AQ116" s="33">
        <f>current!AQ116</f>
        <v>23.4</v>
      </c>
      <c r="AR116" s="33">
        <f>current!AR116</f>
        <v>35.6</v>
      </c>
      <c r="AS116" s="33">
        <f>current!AS116</f>
        <v>52.5</v>
      </c>
      <c r="AT116" s="33">
        <f>current!AT116</f>
        <v>58.8</v>
      </c>
      <c r="AU116" s="17">
        <f>current!AU116</f>
        <v>95.82</v>
      </c>
      <c r="AV116" s="17">
        <f>current!AV116</f>
        <v>86.33</v>
      </c>
      <c r="AW116" s="23">
        <f>current!AW116/AVERAGE(current!AW$6:AW$17)*100</f>
        <v>132.31064237775647</v>
      </c>
      <c r="AX116" s="33">
        <f>current!AX116</f>
        <v>126.90903892186158</v>
      </c>
      <c r="AY116" s="23">
        <f>current!AY116/AVERAGE(current!AY$6:AY$17)*100</f>
        <v>130.05011813151287</v>
      </c>
      <c r="AZ116" s="23">
        <f>current!AZ116/AVERAGE(current!AZ$6:AZ$17)*100</f>
        <v>115.02821743813601</v>
      </c>
      <c r="BA116" s="23">
        <f>current!BA116/AVERAGE(current!BA$6:BA$17)*100</f>
        <v>112.4459939711513</v>
      </c>
      <c r="BB116" s="23">
        <f>current!BB116/AVERAGE(current!BB$6:BB$17)*100</f>
        <v>117.17451167214392</v>
      </c>
      <c r="BC116" s="23">
        <f>current!BC116/AVERAGE(current!BC$6:BC$17)*100</f>
        <v>122.93390048103903</v>
      </c>
      <c r="BD116" s="23">
        <f>current!BD116/AVERAGE(current!BD$66:BD$77)*100</f>
        <v>163.95498603415447</v>
      </c>
    </row>
    <row r="117" spans="1:56" x14ac:dyDescent="0.25">
      <c r="A117" s="1">
        <v>38443</v>
      </c>
      <c r="B117" s="17">
        <f>B118</f>
        <v>129.18</v>
      </c>
      <c r="C117" s="23">
        <f>agric!G114/AVERAGE(agric!G$3:G$14)*100</f>
        <v>154.5619420498806</v>
      </c>
      <c r="D117" s="23">
        <f>agric!H114/AVERAGE(agric!H$3:H$14)*100</f>
        <v>96.031096473573257</v>
      </c>
      <c r="E117" s="23">
        <f>current!E117</f>
        <v>79.3</v>
      </c>
      <c r="F117" s="23">
        <f>current!F117</f>
        <v>87.5</v>
      </c>
      <c r="G117" s="23">
        <f>current!G117</f>
        <v>84.3</v>
      </c>
      <c r="H117" s="23">
        <f>current!H117</f>
        <v>71.900000000000006</v>
      </c>
      <c r="I117" s="23">
        <f>current!I117</f>
        <v>206</v>
      </c>
      <c r="J117" s="23">
        <f>current!J117</f>
        <v>132.19999999999999</v>
      </c>
      <c r="K117" s="23">
        <f>current!K117</f>
        <v>108.7</v>
      </c>
      <c r="L117" s="23">
        <f>current!L117</f>
        <v>129.69999999999999</v>
      </c>
      <c r="M117" s="23">
        <f>current!M117</f>
        <v>126.2</v>
      </c>
      <c r="N117" s="23">
        <f>current!N117</f>
        <v>84.9</v>
      </c>
      <c r="O117" s="23">
        <f>current!O117</f>
        <v>81.900000000000006</v>
      </c>
      <c r="P117" s="23">
        <f>current!P117</f>
        <v>91.5</v>
      </c>
      <c r="Q117" s="23">
        <f>current!Q117</f>
        <v>85.4</v>
      </c>
      <c r="R117" s="23">
        <f>current!R117</f>
        <v>76.3</v>
      </c>
      <c r="S117" s="23">
        <f>current!S117</f>
        <v>92</v>
      </c>
      <c r="T117" s="23">
        <f>current!T117</f>
        <v>80</v>
      </c>
      <c r="U117" s="23">
        <f>current!U117</f>
        <v>95.2</v>
      </c>
      <c r="V117" s="23">
        <f>current!V117</f>
        <v>89.7</v>
      </c>
      <c r="W117" s="23">
        <f>current!W117</f>
        <v>111.4</v>
      </c>
      <c r="X117" s="23">
        <f>current!X117</f>
        <v>80.3</v>
      </c>
      <c r="Y117" s="23">
        <f>current!Y117</f>
        <v>83.3</v>
      </c>
      <c r="Z117" s="23">
        <f>current!Z117</f>
        <v>84.1</v>
      </c>
      <c r="AA117" s="23">
        <f>current!AA117</f>
        <v>50.2</v>
      </c>
      <c r="AB117" s="23">
        <f>current!AB117</f>
        <v>78.3</v>
      </c>
      <c r="AC117" s="23">
        <f>current!AC117</f>
        <v>92.6</v>
      </c>
      <c r="AD117" s="23">
        <f>current!AD117/AVERAGE(current!AD$6:AD$17)*100</f>
        <v>161.58094580600621</v>
      </c>
      <c r="AE117" s="23">
        <f>current!AE117/AVERAGE(current!AE$6:AE$17)*100</f>
        <v>129.00545847780563</v>
      </c>
      <c r="AF117" s="23">
        <f>current!AF117/AVERAGE(current!AF$6:AF$17)*100</f>
        <v>133.96995708154506</v>
      </c>
      <c r="AG117" s="23">
        <f>current!AG117/AVERAGE(current!AG$6:AG$17)*100</f>
        <v>124.11695703175913</v>
      </c>
      <c r="AH117" s="33">
        <f>current!AH117</f>
        <v>74.737146417916065</v>
      </c>
      <c r="AI117" s="33">
        <f>current!AI117</f>
        <v>51.1</v>
      </c>
      <c r="AJ117" s="33">
        <f>current!AJ117</f>
        <v>50.6</v>
      </c>
      <c r="AK117" s="33">
        <f>current!AK117</f>
        <v>72.099999999999994</v>
      </c>
      <c r="AL117" s="33">
        <f>current!AL117</f>
        <v>57.4</v>
      </c>
      <c r="AM117" s="33">
        <f>current!AM117</f>
        <v>65.099999999999994</v>
      </c>
      <c r="AN117" s="33">
        <f>current!AN117</f>
        <v>37.6</v>
      </c>
      <c r="AO117" s="33">
        <f>current!AO117</f>
        <v>41.4</v>
      </c>
      <c r="AP117" s="33">
        <f>current!AP117</f>
        <v>58.8</v>
      </c>
      <c r="AQ117" s="33">
        <f>current!AQ117</f>
        <v>23.4</v>
      </c>
      <c r="AR117" s="33">
        <f>current!AR117</f>
        <v>32.9</v>
      </c>
      <c r="AS117" s="33">
        <f>current!AS117</f>
        <v>48.6</v>
      </c>
      <c r="AT117" s="33">
        <f>current!AT117</f>
        <v>57.5</v>
      </c>
      <c r="AU117" s="17">
        <f>current!AU117</f>
        <v>92.08</v>
      </c>
      <c r="AV117" s="17">
        <f>current!AV117</f>
        <v>75.41</v>
      </c>
      <c r="AW117" s="23">
        <f>current!AW117/AVERAGE(current!AW$6:AW$17)*100</f>
        <v>131.35186960690316</v>
      </c>
      <c r="AX117" s="33">
        <f>current!AX117</f>
        <v>120.33502684778445</v>
      </c>
      <c r="AY117" s="23">
        <f>current!AY117/AVERAGE(current!AY$6:AY$17)*100</f>
        <v>131.57539348681064</v>
      </c>
      <c r="AZ117" s="23">
        <f>current!AZ117/AVERAGE(current!AZ$6:AZ$17)*100</f>
        <v>116.2837837294181</v>
      </c>
      <c r="BA117" s="23">
        <f>current!BA117/AVERAGE(current!BA$6:BA$17)*100</f>
        <v>112.89378527055993</v>
      </c>
      <c r="BB117" s="23">
        <f>current!BB117/AVERAGE(current!BB$6:BB$17)*100</f>
        <v>117.80273883809041</v>
      </c>
      <c r="BC117" s="23">
        <f>current!BC117/AVERAGE(current!BC$6:BC$17)*100</f>
        <v>123.84470772610952</v>
      </c>
      <c r="BD117" s="23">
        <f>current!BD117/AVERAGE(current!BD$66:BD$77)*100</f>
        <v>158.33935236863772</v>
      </c>
    </row>
    <row r="118" spans="1:56" x14ac:dyDescent="0.25">
      <c r="A118" s="1">
        <v>38473</v>
      </c>
      <c r="B118" s="17">
        <f>B119</f>
        <v>129.18</v>
      </c>
      <c r="C118" s="23">
        <f>agric!G115/AVERAGE(agric!G$3:G$14)*100</f>
        <v>160.58784858264377</v>
      </c>
      <c r="D118" s="23">
        <f>agric!H115/AVERAGE(agric!H$3:H$14)*100</f>
        <v>84.433968818296904</v>
      </c>
      <c r="E118" s="23">
        <f>current!E118</f>
        <v>84.1</v>
      </c>
      <c r="F118" s="23">
        <f>current!F118</f>
        <v>91.5</v>
      </c>
      <c r="G118" s="23">
        <f>current!G118</f>
        <v>92.7</v>
      </c>
      <c r="H118" s="23">
        <f>current!H118</f>
        <v>66</v>
      </c>
      <c r="I118" s="23">
        <f>current!I118</f>
        <v>234.4</v>
      </c>
      <c r="J118" s="23">
        <f>current!J118</f>
        <v>134.5</v>
      </c>
      <c r="K118" s="23">
        <f>current!K118</f>
        <v>108.9</v>
      </c>
      <c r="L118" s="23">
        <f>current!L118</f>
        <v>127.1</v>
      </c>
      <c r="M118" s="23">
        <f>current!M118</f>
        <v>126.6</v>
      </c>
      <c r="N118" s="23">
        <f>current!N118</f>
        <v>88.6</v>
      </c>
      <c r="O118" s="23">
        <f>current!O118</f>
        <v>93.6</v>
      </c>
      <c r="P118" s="23">
        <f>current!P118</f>
        <v>89.2</v>
      </c>
      <c r="Q118" s="23">
        <f>current!Q118</f>
        <v>89.4</v>
      </c>
      <c r="R118" s="23">
        <f>current!R118</f>
        <v>77.7</v>
      </c>
      <c r="S118" s="23">
        <f>current!S118</f>
        <v>94.4</v>
      </c>
      <c r="T118" s="23">
        <f>current!T118</f>
        <v>81.5</v>
      </c>
      <c r="U118" s="23">
        <f>current!U118</f>
        <v>94.3</v>
      </c>
      <c r="V118" s="23">
        <f>current!V118</f>
        <v>90.2</v>
      </c>
      <c r="W118" s="23">
        <f>current!W118</f>
        <v>125.9</v>
      </c>
      <c r="X118" s="23">
        <f>current!X118</f>
        <v>83.5</v>
      </c>
      <c r="Y118" s="23">
        <f>current!Y118</f>
        <v>84.2</v>
      </c>
      <c r="Z118" s="23">
        <f>current!Z118</f>
        <v>85.5</v>
      </c>
      <c r="AA118" s="23">
        <f>current!AA118</f>
        <v>52.3</v>
      </c>
      <c r="AB118" s="23">
        <f>current!AB118</f>
        <v>85.8</v>
      </c>
      <c r="AC118" s="23">
        <f>current!AC118</f>
        <v>88.1</v>
      </c>
      <c r="AD118" s="23">
        <f>current!AD118/AVERAGE(current!AD$6:AD$17)*100</f>
        <v>150.91473938557127</v>
      </c>
      <c r="AE118" s="23">
        <f>current!AE118/AVERAGE(current!AE$6:AE$17)*100</f>
        <v>129.63369837618868</v>
      </c>
      <c r="AF118" s="23">
        <f>current!AF118/AVERAGE(current!AF$6:AF$17)*100</f>
        <v>131.58798283261802</v>
      </c>
      <c r="AG118" s="23">
        <f>current!AG118/AVERAGE(current!AG$6:AG$17)*100</f>
        <v>116.76586870573924</v>
      </c>
      <c r="AH118" s="33">
        <f>current!AH118</f>
        <v>75.484971109180847</v>
      </c>
      <c r="AI118" s="33">
        <f>current!AI118</f>
        <v>53.3</v>
      </c>
      <c r="AJ118" s="33">
        <f>current!AJ118</f>
        <v>52.2</v>
      </c>
      <c r="AK118" s="33">
        <f>current!AK118</f>
        <v>74.900000000000006</v>
      </c>
      <c r="AL118" s="33">
        <f>current!AL118</f>
        <v>57.4</v>
      </c>
      <c r="AM118" s="33">
        <f>current!AM118</f>
        <v>72.8</v>
      </c>
      <c r="AN118" s="33">
        <f>current!AN118</f>
        <v>42.8</v>
      </c>
      <c r="AO118" s="33">
        <f>current!AO118</f>
        <v>43.4</v>
      </c>
      <c r="AP118" s="33">
        <f>current!AP118</f>
        <v>58.1</v>
      </c>
      <c r="AQ118" s="33">
        <f>current!AQ118</f>
        <v>22.9</v>
      </c>
      <c r="AR118" s="33">
        <f>current!AR118</f>
        <v>35.200000000000003</v>
      </c>
      <c r="AS118" s="33">
        <f>current!AS118</f>
        <v>49.6</v>
      </c>
      <c r="AT118" s="33">
        <f>current!AT118</f>
        <v>57.3</v>
      </c>
      <c r="AU118" s="17">
        <f>current!AU118</f>
        <v>96.35</v>
      </c>
      <c r="AV118" s="17">
        <f>current!AV118</f>
        <v>90.16</v>
      </c>
      <c r="AW118" s="23">
        <f>current!AW118/AVERAGE(current!AW$6:AW$17)*100</f>
        <v>124.64046021093</v>
      </c>
      <c r="AX118" s="33">
        <f>current!AX118</f>
        <v>124.23094213883257</v>
      </c>
      <c r="AY118" s="23">
        <f>current!AY118/AVERAGE(current!AY$6:AY$17)*100</f>
        <v>132.37959585617062</v>
      </c>
      <c r="AZ118" s="23">
        <f>current!AZ118/AVERAGE(current!AZ$6:AZ$17)*100</f>
        <v>117.07307109868488</v>
      </c>
      <c r="BA118" s="23">
        <f>current!BA118/AVERAGE(current!BA$6:BA$17)*100</f>
        <v>113.21589170049874</v>
      </c>
      <c r="BB118" s="23">
        <f>current!BB118/AVERAGE(current!BB$6:BB$17)*100</f>
        <v>118.3869871899164</v>
      </c>
      <c r="BC118" s="23">
        <f>current!BC118/AVERAGE(current!BC$6:BC$17)*100</f>
        <v>124.40876525092648</v>
      </c>
      <c r="BD118" s="23">
        <f>current!BD118/AVERAGE(current!BD$66:BD$77)*100</f>
        <v>169.08421430122789</v>
      </c>
    </row>
    <row r="119" spans="1:56" x14ac:dyDescent="0.25">
      <c r="A119" s="1">
        <v>38504</v>
      </c>
      <c r="B119" s="2">
        <f>VLOOKUP(A119,T!$B$8:$C$95,2,FALSE)</f>
        <v>129.18</v>
      </c>
      <c r="C119" s="23">
        <f>agric!G116/AVERAGE(agric!G$3:G$14)*100</f>
        <v>159.69926567021864</v>
      </c>
      <c r="D119" s="23">
        <f>agric!H116/AVERAGE(agric!H$3:H$14)*100</f>
        <v>120.61487195382649</v>
      </c>
      <c r="E119" s="23">
        <f>current!E119</f>
        <v>83.7</v>
      </c>
      <c r="F119" s="23">
        <f>current!F119</f>
        <v>91.9</v>
      </c>
      <c r="G119" s="23">
        <f>current!G119</f>
        <v>99</v>
      </c>
      <c r="H119" s="23">
        <f>current!H119</f>
        <v>67</v>
      </c>
      <c r="I119" s="23">
        <f>current!I119</f>
        <v>213.3</v>
      </c>
      <c r="J119" s="23">
        <f>current!J119</f>
        <v>133.1</v>
      </c>
      <c r="K119" s="23">
        <f>current!K119</f>
        <v>112.1</v>
      </c>
      <c r="L119" s="23">
        <f>current!L119</f>
        <v>126.2</v>
      </c>
      <c r="M119" s="23">
        <f>current!M119</f>
        <v>124.4</v>
      </c>
      <c r="N119" s="23">
        <f>current!N119</f>
        <v>86.5</v>
      </c>
      <c r="O119" s="23">
        <f>current!O119</f>
        <v>88.5</v>
      </c>
      <c r="P119" s="23">
        <f>current!P119</f>
        <v>92.8</v>
      </c>
      <c r="Q119" s="23">
        <f>current!Q119</f>
        <v>88.2</v>
      </c>
      <c r="R119" s="23">
        <f>current!R119</f>
        <v>73.900000000000006</v>
      </c>
      <c r="S119" s="23">
        <f>current!S119</f>
        <v>92.5</v>
      </c>
      <c r="T119" s="23">
        <f>current!T119</f>
        <v>80.5</v>
      </c>
      <c r="U119" s="23">
        <f>current!U119</f>
        <v>93.1</v>
      </c>
      <c r="V119" s="23">
        <f>current!V119</f>
        <v>90.4</v>
      </c>
      <c r="W119" s="23">
        <f>current!W119</f>
        <v>130.19999999999999</v>
      </c>
      <c r="X119" s="23">
        <f>current!X119</f>
        <v>78.8</v>
      </c>
      <c r="Y119" s="23">
        <f>current!Y119</f>
        <v>87.1</v>
      </c>
      <c r="Z119" s="23">
        <f>current!Z119</f>
        <v>90.1</v>
      </c>
      <c r="AA119" s="23">
        <f>current!AA119</f>
        <v>55.3</v>
      </c>
      <c r="AB119" s="23">
        <f>current!AB119</f>
        <v>83.5</v>
      </c>
      <c r="AC119" s="23">
        <f>current!AC119</f>
        <v>103.3</v>
      </c>
      <c r="AD119" s="23">
        <f>current!AD119/AVERAGE(current!AD$6:AD$17)*100</f>
        <v>148.11874352778736</v>
      </c>
      <c r="AE119" s="23">
        <f>current!AE119/AVERAGE(current!AE$6:AE$17)*100</f>
        <v>129.90147275910607</v>
      </c>
      <c r="AF119" s="23">
        <f>current!AF119/AVERAGE(current!AF$6:AF$17)*100</f>
        <v>132.07081545064378</v>
      </c>
      <c r="AG119" s="23">
        <f>current!AG119/AVERAGE(current!AG$6:AG$17)*100</f>
        <v>117.84333318851283</v>
      </c>
      <c r="AH119" s="33">
        <f>current!AH119</f>
        <v>76.46696312801339</v>
      </c>
      <c r="AI119" s="33">
        <f>current!AI119</f>
        <v>52.3</v>
      </c>
      <c r="AJ119" s="33">
        <f>current!AJ119</f>
        <v>51.9</v>
      </c>
      <c r="AK119" s="33">
        <f>current!AK119</f>
        <v>75.099999999999994</v>
      </c>
      <c r="AL119" s="33">
        <f>current!AL119</f>
        <v>56.6</v>
      </c>
      <c r="AM119" s="33">
        <f>current!AM119</f>
        <v>71.099999999999994</v>
      </c>
      <c r="AN119" s="33">
        <f>current!AN119</f>
        <v>40.1</v>
      </c>
      <c r="AO119" s="33">
        <f>current!AO119</f>
        <v>43.5</v>
      </c>
      <c r="AP119" s="33">
        <f>current!AP119</f>
        <v>53</v>
      </c>
      <c r="AQ119" s="33">
        <f>current!AQ119</f>
        <v>26</v>
      </c>
      <c r="AR119" s="33">
        <f>current!AR119</f>
        <v>34.4</v>
      </c>
      <c r="AS119" s="33">
        <f>current!AS119</f>
        <v>50.3</v>
      </c>
      <c r="AT119" s="33">
        <f>current!AT119</f>
        <v>58.4</v>
      </c>
      <c r="AU119" s="17">
        <f>current!AU119</f>
        <v>100.5</v>
      </c>
      <c r="AV119" s="17">
        <f>current!AV119</f>
        <v>86.49</v>
      </c>
      <c r="AW119" s="23">
        <f>current!AW119/AVERAGE(current!AW$6:AW$17)*100</f>
        <v>132.50239693192714</v>
      </c>
      <c r="AX119" s="33">
        <f>current!AX119</f>
        <v>125.26306886278</v>
      </c>
      <c r="AY119" s="23">
        <f>current!AY119/AVERAGE(current!AY$6:AY$17)*100</f>
        <v>132.98423593818703</v>
      </c>
      <c r="AZ119" s="23">
        <f>current!AZ119/AVERAGE(current!AZ$6:AZ$17)*100</f>
        <v>117.8160870808195</v>
      </c>
      <c r="BA119" s="23">
        <f>current!BA119/AVERAGE(current!BA$6:BA$17)*100</f>
        <v>113.59715311652275</v>
      </c>
      <c r="BB119" s="23">
        <f>current!BB119/AVERAGE(current!BB$6:BB$17)*100</f>
        <v>118.80794113699473</v>
      </c>
      <c r="BC119" s="23">
        <f>current!BC119/AVERAGE(current!BC$6:BC$17)*100</f>
        <v>124.33240112003867</v>
      </c>
      <c r="BD119" s="23">
        <f>current!BD119/AVERAGE(current!BD$66:BD$77)*100</f>
        <v>168.91904860518326</v>
      </c>
    </row>
    <row r="120" spans="1:56" x14ac:dyDescent="0.25">
      <c r="A120" s="1">
        <v>38534</v>
      </c>
      <c r="B120" s="17">
        <f>B121</f>
        <v>130.85</v>
      </c>
      <c r="C120" s="23">
        <f>agric!G117/AVERAGE(agric!G$3:G$14)*100</f>
        <v>204.60566531152881</v>
      </c>
      <c r="D120" s="23">
        <f>agric!H117/AVERAGE(agric!H$3:H$14)*100</f>
        <v>310.59722730858078</v>
      </c>
      <c r="E120" s="23">
        <f>current!E120</f>
        <v>84.1</v>
      </c>
      <c r="F120" s="23">
        <f>current!F120</f>
        <v>90.9</v>
      </c>
      <c r="G120" s="23">
        <f>current!G120</f>
        <v>101.6</v>
      </c>
      <c r="H120" s="23">
        <f>current!H120</f>
        <v>62.5</v>
      </c>
      <c r="I120" s="23">
        <f>current!I120</f>
        <v>166.8</v>
      </c>
      <c r="J120" s="23">
        <f>current!J120</f>
        <v>133.19999999999999</v>
      </c>
      <c r="K120" s="23">
        <f>current!K120</f>
        <v>111</v>
      </c>
      <c r="L120" s="23">
        <f>current!L120</f>
        <v>127.4</v>
      </c>
      <c r="M120" s="23">
        <f>current!M120</f>
        <v>118.4</v>
      </c>
      <c r="N120" s="23">
        <f>current!N120</f>
        <v>90.4</v>
      </c>
      <c r="O120" s="23">
        <f>current!O120</f>
        <v>98.2</v>
      </c>
      <c r="P120" s="23">
        <f>current!P120</f>
        <v>90.4</v>
      </c>
      <c r="Q120" s="23">
        <f>current!Q120</f>
        <v>91.5</v>
      </c>
      <c r="R120" s="23">
        <f>current!R120</f>
        <v>73.3</v>
      </c>
      <c r="S120" s="23">
        <f>current!S120</f>
        <v>90.2</v>
      </c>
      <c r="T120" s="23">
        <f>current!T120</f>
        <v>80.400000000000006</v>
      </c>
      <c r="U120" s="23">
        <f>current!U120</f>
        <v>92.8</v>
      </c>
      <c r="V120" s="23">
        <f>current!V120</f>
        <v>88.6</v>
      </c>
      <c r="W120" s="23">
        <f>current!W120</f>
        <v>120.9</v>
      </c>
      <c r="X120" s="23">
        <f>current!X120</f>
        <v>76.099999999999994</v>
      </c>
      <c r="Y120" s="23">
        <f>current!Y120</f>
        <v>81.3</v>
      </c>
      <c r="Z120" s="23">
        <f>current!Z120</f>
        <v>83.7</v>
      </c>
      <c r="AA120" s="23">
        <f>current!AA120</f>
        <v>46.3</v>
      </c>
      <c r="AB120" s="23">
        <f>current!AB120</f>
        <v>76.400000000000006</v>
      </c>
      <c r="AC120" s="23">
        <f>current!AC120</f>
        <v>103.8</v>
      </c>
      <c r="AD120" s="23">
        <f>current!AD120/AVERAGE(current!AD$6:AD$17)*100</f>
        <v>142.90645495340007</v>
      </c>
      <c r="AE120" s="23">
        <f>current!AE120/AVERAGE(current!AE$6:AE$17)*100</f>
        <v>130.63270280476502</v>
      </c>
      <c r="AF120" s="23">
        <f>current!AF120/AVERAGE(current!AF$6:AF$17)*100</f>
        <v>131.84549356223175</v>
      </c>
      <c r="AG120" s="23">
        <f>current!AG120/AVERAGE(current!AG$6:AG$17)*100</f>
        <v>115.46248425077117</v>
      </c>
      <c r="AH120" s="33">
        <f>current!AH120</f>
        <v>75.537847602502595</v>
      </c>
      <c r="AI120" s="33">
        <f>current!AI120</f>
        <v>54.4</v>
      </c>
      <c r="AJ120" s="33">
        <f>current!AJ120</f>
        <v>52.7</v>
      </c>
      <c r="AK120" s="33">
        <f>current!AK120</f>
        <v>76.3</v>
      </c>
      <c r="AL120" s="33">
        <f>current!AL120</f>
        <v>60.5</v>
      </c>
      <c r="AM120" s="33">
        <f>current!AM120</f>
        <v>72.3</v>
      </c>
      <c r="AN120" s="33">
        <f>current!AN120</f>
        <v>40.9</v>
      </c>
      <c r="AO120" s="33">
        <f>current!AO120</f>
        <v>43.3</v>
      </c>
      <c r="AP120" s="33">
        <f>current!AP120</f>
        <v>54.3</v>
      </c>
      <c r="AQ120" s="33">
        <f>current!AQ120</f>
        <v>24.4</v>
      </c>
      <c r="AR120" s="33">
        <f>current!AR120</f>
        <v>35.299999999999997</v>
      </c>
      <c r="AS120" s="33">
        <f>current!AS120</f>
        <v>48.3</v>
      </c>
      <c r="AT120" s="33">
        <f>current!AT120</f>
        <v>59</v>
      </c>
      <c r="AU120" s="17">
        <f>current!AU120</f>
        <v>107.5</v>
      </c>
      <c r="AV120" s="17">
        <f>current!AV120</f>
        <v>85.69</v>
      </c>
      <c r="AW120" s="23">
        <f>current!AW120/AVERAGE(current!AW$6:AW$17)*100</f>
        <v>129.24256951102589</v>
      </c>
      <c r="AX120" s="33">
        <f>current!AX120</f>
        <v>123.41036469461915</v>
      </c>
      <c r="AY120" s="23">
        <f>current!AY120/AVERAGE(current!AY$6:AY$17)*100</f>
        <v>133.37606997535559</v>
      </c>
      <c r="AZ120" s="23">
        <f>current!AZ120/AVERAGE(current!AZ$6:AZ$17)*100</f>
        <v>118.47784961588745</v>
      </c>
      <c r="BA120" s="23">
        <f>current!BA120/AVERAGE(current!BA$6:BA$17)*100</f>
        <v>113.86945302174189</v>
      </c>
      <c r="BB120" s="23">
        <f>current!BB120/AVERAGE(current!BB$6:BB$17)*100</f>
        <v>119.33442482126731</v>
      </c>
      <c r="BC120" s="23">
        <f>current!BC120/AVERAGE(current!BC$6:BC$17)*100</f>
        <v>123.75750177416973</v>
      </c>
      <c r="BD120" s="23">
        <f>current!BD120/AVERAGE(current!BD$66:BD$77)*100</f>
        <v>160.05919700176278</v>
      </c>
    </row>
    <row r="121" spans="1:56" x14ac:dyDescent="0.25">
      <c r="A121" s="1">
        <v>38565</v>
      </c>
      <c r="B121" s="17">
        <f>B122</f>
        <v>130.85</v>
      </c>
      <c r="C121" s="23">
        <f>agric!G118/AVERAGE(agric!G$3:G$14)*100</f>
        <v>140.52582380151213</v>
      </c>
      <c r="D121" s="23">
        <f>agric!H118/AVERAGE(agric!H$3:H$14)*100</f>
        <v>304.14848124888209</v>
      </c>
      <c r="E121" s="23">
        <f>current!E121</f>
        <v>85</v>
      </c>
      <c r="F121" s="23">
        <f>current!F121</f>
        <v>96.3</v>
      </c>
      <c r="G121" s="23">
        <f>current!G121</f>
        <v>109.6</v>
      </c>
      <c r="H121" s="23">
        <f>current!H121</f>
        <v>70.900000000000006</v>
      </c>
      <c r="I121" s="23">
        <f>current!I121</f>
        <v>132.30000000000001</v>
      </c>
      <c r="J121" s="23">
        <f>current!J121</f>
        <v>140.1</v>
      </c>
      <c r="K121" s="23">
        <f>current!K121</f>
        <v>119.5</v>
      </c>
      <c r="L121" s="23">
        <f>current!L121</f>
        <v>142.4</v>
      </c>
      <c r="M121" s="23">
        <f>current!M121</f>
        <v>120.4</v>
      </c>
      <c r="N121" s="23">
        <f>current!N121</f>
        <v>86.6</v>
      </c>
      <c r="O121" s="23">
        <f>current!O121</f>
        <v>101.1</v>
      </c>
      <c r="P121" s="23">
        <f>current!P121</f>
        <v>90.9</v>
      </c>
      <c r="Q121" s="23">
        <f>current!Q121</f>
        <v>96.8</v>
      </c>
      <c r="R121" s="23">
        <f>current!R121</f>
        <v>88.3</v>
      </c>
      <c r="S121" s="23">
        <f>current!S121</f>
        <v>96.7</v>
      </c>
      <c r="T121" s="23">
        <f>current!T121</f>
        <v>84.8</v>
      </c>
      <c r="U121" s="23">
        <f>current!U121</f>
        <v>98.8</v>
      </c>
      <c r="V121" s="23">
        <f>current!V121</f>
        <v>96.3</v>
      </c>
      <c r="W121" s="23">
        <f>current!W121</f>
        <v>121.9</v>
      </c>
      <c r="X121" s="23">
        <f>current!X121</f>
        <v>83.9</v>
      </c>
      <c r="Y121" s="23">
        <f>current!Y121</f>
        <v>91</v>
      </c>
      <c r="Z121" s="23">
        <f>current!Z121</f>
        <v>88.5</v>
      </c>
      <c r="AA121" s="23">
        <f>current!AA121</f>
        <v>58.3</v>
      </c>
      <c r="AB121" s="23">
        <f>current!AB121</f>
        <v>79.599999999999994</v>
      </c>
      <c r="AC121" s="23">
        <f>current!AC121</f>
        <v>121.2</v>
      </c>
      <c r="AD121" s="23">
        <f>current!AD121/AVERAGE(current!AD$6:AD$17)*100</f>
        <v>142.73386261649983</v>
      </c>
      <c r="AE121" s="23">
        <f>current!AE121/AVERAGE(current!AE$6:AE$17)*100</f>
        <v>131.67290329225173</v>
      </c>
      <c r="AF121" s="23">
        <f>current!AF121/AVERAGE(current!AF$6:AF$17)*100</f>
        <v>133.87339055793993</v>
      </c>
      <c r="AG121" s="23">
        <f>current!AG121/AVERAGE(current!AG$6:AG$17)*100</f>
        <v>116.52257027414518</v>
      </c>
      <c r="AH121" s="33">
        <f>current!AH121</f>
        <v>81.029449123204543</v>
      </c>
      <c r="AI121" s="33">
        <f>current!AI121</f>
        <v>54</v>
      </c>
      <c r="AJ121" s="33">
        <f>current!AJ121</f>
        <v>54.7</v>
      </c>
      <c r="AK121" s="33">
        <f>current!AK121</f>
        <v>76.3</v>
      </c>
      <c r="AL121" s="33">
        <f>current!AL121</f>
        <v>59.6</v>
      </c>
      <c r="AM121" s="33">
        <f>current!AM121</f>
        <v>68.2</v>
      </c>
      <c r="AN121" s="33">
        <f>current!AN121</f>
        <v>40.799999999999997</v>
      </c>
      <c r="AO121" s="33">
        <f>current!AO121</f>
        <v>45.2</v>
      </c>
      <c r="AP121" s="33">
        <f>current!AP121</f>
        <v>62.1</v>
      </c>
      <c r="AQ121" s="33">
        <f>current!AQ121</f>
        <v>24.5</v>
      </c>
      <c r="AR121" s="33">
        <f>current!AR121</f>
        <v>36.299999999999997</v>
      </c>
      <c r="AS121" s="33">
        <f>current!AS121</f>
        <v>55</v>
      </c>
      <c r="AT121" s="33">
        <f>current!AT121</f>
        <v>61.9</v>
      </c>
      <c r="AU121" s="17">
        <f>current!AU121</f>
        <v>109.5</v>
      </c>
      <c r="AV121" s="17">
        <f>current!AV121</f>
        <v>105.62</v>
      </c>
      <c r="AW121" s="23">
        <f>current!AW121/AVERAGE(current!AW$6:AW$17)*100</f>
        <v>141.70661553211889</v>
      </c>
      <c r="AX121" s="33">
        <f>current!AX121</f>
        <v>129.86797449036578</v>
      </c>
      <c r="AY121" s="23">
        <f>current!AY121/AVERAGE(current!AY$6:AY$17)*100</f>
        <v>134.33026760478774</v>
      </c>
      <c r="AZ121" s="23">
        <f>current!AZ121/AVERAGE(current!AZ$6:AZ$17)*100</f>
        <v>118.98728050567769</v>
      </c>
      <c r="BA121" s="23">
        <f>current!BA121/AVERAGE(current!BA$6:BA$17)*100</f>
        <v>114.28068145003205</v>
      </c>
      <c r="BB121" s="23">
        <f>current!BB121/AVERAGE(current!BB$6:BB$17)*100</f>
        <v>119.73198165089964</v>
      </c>
      <c r="BC121" s="23">
        <f>current!BC121/AVERAGE(current!BC$6:BC$17)*100</f>
        <v>125.36944487283603</v>
      </c>
      <c r="BD121" s="23">
        <f>current!BD121/AVERAGE(current!BD$66:BD$77)*100</f>
        <v>173.79370956092191</v>
      </c>
    </row>
    <row r="122" spans="1:56" x14ac:dyDescent="0.25">
      <c r="A122" s="1">
        <v>38596</v>
      </c>
      <c r="B122" s="2">
        <f>VLOOKUP(A122,T!$B$8:$C$95,2,FALSE)</f>
        <v>130.85</v>
      </c>
      <c r="C122" s="23">
        <f>agric!G119/AVERAGE(agric!G$3:G$14)*100</f>
        <v>52.615009042820091</v>
      </c>
      <c r="D122" s="23">
        <f>agric!H119/AVERAGE(agric!H$3:H$14)*100</f>
        <v>193.68183201802179</v>
      </c>
      <c r="E122" s="23">
        <f>current!E122</f>
        <v>83.5</v>
      </c>
      <c r="F122" s="23">
        <f>current!F122</f>
        <v>92.6</v>
      </c>
      <c r="G122" s="23">
        <f>current!G122</f>
        <v>105.4</v>
      </c>
      <c r="H122" s="23">
        <f>current!H122</f>
        <v>76.599999999999994</v>
      </c>
      <c r="I122" s="23">
        <f>current!I122</f>
        <v>57.8</v>
      </c>
      <c r="J122" s="23">
        <f>current!J122</f>
        <v>136.19999999999999</v>
      </c>
      <c r="K122" s="23">
        <f>current!K122</f>
        <v>120.4</v>
      </c>
      <c r="L122" s="23">
        <f>current!L122</f>
        <v>140.5</v>
      </c>
      <c r="M122" s="23">
        <f>current!M122</f>
        <v>115</v>
      </c>
      <c r="N122" s="23">
        <f>current!N122</f>
        <v>86.8</v>
      </c>
      <c r="O122" s="23">
        <f>current!O122</f>
        <v>95.4</v>
      </c>
      <c r="P122" s="23">
        <f>current!P122</f>
        <v>85.2</v>
      </c>
      <c r="Q122" s="23">
        <f>current!Q122</f>
        <v>102.2</v>
      </c>
      <c r="R122" s="23">
        <f>current!R122</f>
        <v>76.099999999999994</v>
      </c>
      <c r="S122" s="23">
        <f>current!S122</f>
        <v>92.2</v>
      </c>
      <c r="T122" s="23">
        <f>current!T122</f>
        <v>81.900000000000006</v>
      </c>
      <c r="U122" s="23">
        <f>current!U122</f>
        <v>98</v>
      </c>
      <c r="V122" s="23">
        <f>current!V122</f>
        <v>89.7</v>
      </c>
      <c r="W122" s="23">
        <f>current!W122</f>
        <v>120.2</v>
      </c>
      <c r="X122" s="23">
        <f>current!X122</f>
        <v>80.3</v>
      </c>
      <c r="Y122" s="23">
        <f>current!Y122</f>
        <v>87.7</v>
      </c>
      <c r="Z122" s="23">
        <f>current!Z122</f>
        <v>82.7</v>
      </c>
      <c r="AA122" s="23">
        <f>current!AA122</f>
        <v>53.4</v>
      </c>
      <c r="AB122" s="23">
        <f>current!AB122</f>
        <v>72</v>
      </c>
      <c r="AC122" s="23">
        <f>current!AC122</f>
        <v>118.9</v>
      </c>
      <c r="AD122" s="23">
        <f>current!AD122/AVERAGE(current!AD$6:AD$17)*100</f>
        <v>149.87918536416981</v>
      </c>
      <c r="AE122" s="23">
        <f>current!AE122/AVERAGE(current!AE$6:AE$17)*100</f>
        <v>130.20014418620619</v>
      </c>
      <c r="AF122" s="23">
        <f>current!AF122/AVERAGE(current!AF$6:AF$17)*100</f>
        <v>138.7982832618026</v>
      </c>
      <c r="AG122" s="23">
        <f>current!AG122/AVERAGE(current!AG$6:AG$17)*100</f>
        <v>120.25893904505365</v>
      </c>
      <c r="AH122" s="33">
        <f>current!AH122</f>
        <v>79.186325641703476</v>
      </c>
      <c r="AI122" s="33">
        <f>current!AI122</f>
        <v>51.9</v>
      </c>
      <c r="AJ122" s="33">
        <f>current!AJ122</f>
        <v>51.8</v>
      </c>
      <c r="AK122" s="33">
        <f>current!AK122</f>
        <v>74.7</v>
      </c>
      <c r="AL122" s="33">
        <f>current!AL122</f>
        <v>58.6</v>
      </c>
      <c r="AM122" s="33">
        <f>current!AM122</f>
        <v>64.3</v>
      </c>
      <c r="AN122" s="33">
        <f>current!AN122</f>
        <v>36.5</v>
      </c>
      <c r="AO122" s="33">
        <f>current!AO122</f>
        <v>42.6</v>
      </c>
      <c r="AP122" s="33">
        <f>current!AP122</f>
        <v>55.8</v>
      </c>
      <c r="AQ122" s="33">
        <f>current!AQ122</f>
        <v>25</v>
      </c>
      <c r="AR122" s="33">
        <f>current!AR122</f>
        <v>34.200000000000003</v>
      </c>
      <c r="AS122" s="33">
        <f>current!AS122</f>
        <v>50.9</v>
      </c>
      <c r="AT122" s="33">
        <f>current!AT122</f>
        <v>57.6</v>
      </c>
      <c r="AU122" s="17">
        <f>current!AU122</f>
        <v>101.95</v>
      </c>
      <c r="AV122" s="17">
        <f>current!AV122</f>
        <v>86.5</v>
      </c>
      <c r="AW122" s="23">
        <f>current!AW122/AVERAGE(current!AW$6:AW$17)*100</f>
        <v>138.83029721955899</v>
      </c>
      <c r="AX122" s="33">
        <f>current!AX122</f>
        <v>123.43787249966466</v>
      </c>
      <c r="AY122" s="23">
        <f>current!AY122/AVERAGE(current!AY$6:AY$17)*100</f>
        <v>135.30858008908908</v>
      </c>
      <c r="AZ122" s="23">
        <f>current!AZ122/AVERAGE(current!AZ$6:AZ$17)*100</f>
        <v>119.57447406373009</v>
      </c>
      <c r="BA122" s="23">
        <f>current!BA122/AVERAGE(current!BA$6:BA$17)*100</f>
        <v>114.72172108289894</v>
      </c>
      <c r="BB122" s="23">
        <f>current!BB122/AVERAGE(current!BB$6:BB$17)*100</f>
        <v>120.19613774429945</v>
      </c>
      <c r="BC122" s="23">
        <f>current!BC122/AVERAGE(current!BC$6:BC$17)*100</f>
        <v>125.9754555312889</v>
      </c>
      <c r="BD122" s="23">
        <f>current!BD122/AVERAGE(current!BD$66:BD$77)*100</f>
        <v>170.21916023092894</v>
      </c>
    </row>
    <row r="123" spans="1:56" x14ac:dyDescent="0.25">
      <c r="A123" s="1">
        <v>38626</v>
      </c>
      <c r="B123" s="17">
        <f>B124</f>
        <v>130.13</v>
      </c>
      <c r="C123" s="23">
        <f>agric!G120/AVERAGE(agric!G$3:G$14)*100</f>
        <v>17.720207836681904</v>
      </c>
      <c r="D123" s="23">
        <f>agric!H120/AVERAGE(agric!H$3:H$14)*100</f>
        <v>135.74965495470499</v>
      </c>
      <c r="E123" s="23">
        <f>current!E123</f>
        <v>86</v>
      </c>
      <c r="F123" s="23">
        <f>current!F123</f>
        <v>94.2</v>
      </c>
      <c r="G123" s="23">
        <f>current!G123</f>
        <v>105.1</v>
      </c>
      <c r="H123" s="23">
        <f>current!H123</f>
        <v>82.2</v>
      </c>
      <c r="I123" s="23">
        <f>current!I123</f>
        <v>56.3</v>
      </c>
      <c r="J123" s="23">
        <f>current!J123</f>
        <v>137.6</v>
      </c>
      <c r="K123" s="23">
        <f>current!K123</f>
        <v>118.6</v>
      </c>
      <c r="L123" s="23">
        <f>current!L123</f>
        <v>149.69999999999999</v>
      </c>
      <c r="M123" s="23">
        <f>current!M123</f>
        <v>111.3</v>
      </c>
      <c r="N123" s="23">
        <f>current!N123</f>
        <v>90.6</v>
      </c>
      <c r="O123" s="23">
        <f>current!O123</f>
        <v>100.3</v>
      </c>
      <c r="P123" s="23">
        <f>current!P123</f>
        <v>86.5</v>
      </c>
      <c r="Q123" s="23">
        <f>current!Q123</f>
        <v>104</v>
      </c>
      <c r="R123" s="23">
        <f>current!R123</f>
        <v>78.599999999999994</v>
      </c>
      <c r="S123" s="23">
        <f>current!S123</f>
        <v>93.2</v>
      </c>
      <c r="T123" s="23">
        <f>current!T123</f>
        <v>81.7</v>
      </c>
      <c r="U123" s="23">
        <f>current!U123</f>
        <v>99.5</v>
      </c>
      <c r="V123" s="23">
        <f>current!V123</f>
        <v>88.2</v>
      </c>
      <c r="W123" s="23">
        <f>current!W123</f>
        <v>121.1</v>
      </c>
      <c r="X123" s="23">
        <f>current!X123</f>
        <v>87.7</v>
      </c>
      <c r="Y123" s="23">
        <f>current!Y123</f>
        <v>86.7</v>
      </c>
      <c r="Z123" s="23">
        <f>current!Z123</f>
        <v>81.900000000000006</v>
      </c>
      <c r="AA123" s="23">
        <f>current!AA123</f>
        <v>52.9</v>
      </c>
      <c r="AB123" s="23">
        <f>current!AB123</f>
        <v>81.3</v>
      </c>
      <c r="AC123" s="23">
        <f>current!AC123</f>
        <v>110</v>
      </c>
      <c r="AD123" s="23">
        <f>current!AD123/AVERAGE(current!AD$6:AD$17)*100</f>
        <v>152.01933034173283</v>
      </c>
      <c r="AE123" s="23">
        <f>current!AE123/AVERAGE(current!AE$6:AE$17)*100</f>
        <v>130.37522743657524</v>
      </c>
      <c r="AF123" s="23">
        <f>current!AF123/AVERAGE(current!AF$6:AF$17)*100</f>
        <v>138.34763948497854</v>
      </c>
      <c r="AG123" s="23">
        <f>current!AG123/AVERAGE(current!AG$6:AG$17)*100</f>
        <v>120.24156058565407</v>
      </c>
      <c r="AH123" s="33">
        <f>current!AH123</f>
        <v>79.465815677832751</v>
      </c>
      <c r="AI123" s="33">
        <f>current!AI123</f>
        <v>54.9</v>
      </c>
      <c r="AJ123" s="33">
        <f>current!AJ123</f>
        <v>53.8</v>
      </c>
      <c r="AK123" s="33">
        <f>current!AK123</f>
        <v>75.2</v>
      </c>
      <c r="AL123" s="33">
        <f>current!AL123</f>
        <v>61.8</v>
      </c>
      <c r="AM123" s="33">
        <f>current!AM123</f>
        <v>68</v>
      </c>
      <c r="AN123" s="33">
        <f>current!AN123</f>
        <v>40.1</v>
      </c>
      <c r="AO123" s="33">
        <f>current!AO123</f>
        <v>43.6</v>
      </c>
      <c r="AP123" s="33">
        <f>current!AP123</f>
        <v>53.2</v>
      </c>
      <c r="AQ123" s="33">
        <f>current!AQ123</f>
        <v>23.2</v>
      </c>
      <c r="AR123" s="33">
        <f>current!AR123</f>
        <v>39.1</v>
      </c>
      <c r="AS123" s="33">
        <f>current!AS123</f>
        <v>51.2</v>
      </c>
      <c r="AT123" s="33">
        <f>current!AT123</f>
        <v>58.9</v>
      </c>
      <c r="AU123" s="17">
        <f>current!AU123</f>
        <v>94.05</v>
      </c>
      <c r="AV123" s="17">
        <f>current!AV123</f>
        <v>83.75</v>
      </c>
      <c r="AW123" s="23">
        <f>current!AW123/AVERAGE(current!AW$6:AW$17)*100</f>
        <v>130.58485139022051</v>
      </c>
      <c r="AX123" s="33">
        <f>current!AX123</f>
        <v>123.36250833434468</v>
      </c>
      <c r="AY123" s="23">
        <f>current!AY123/AVERAGE(current!AY$6:AY$17)*100</f>
        <v>136.18007972785159</v>
      </c>
      <c r="AZ123" s="23">
        <f>current!AZ123/AVERAGE(current!AZ$6:AZ$17)*100</f>
        <v>120.16404432224516</v>
      </c>
      <c r="BA123" s="23">
        <f>current!BA123/AVERAGE(current!BA$6:BA$17)*100</f>
        <v>115.18166538208277</v>
      </c>
      <c r="BB123" s="23">
        <f>current!BB123/AVERAGE(current!BB$6:BB$17)*100</f>
        <v>120.67388552418241</v>
      </c>
      <c r="BC123" s="23">
        <f>current!BC123/AVERAGE(current!BC$6:BC$17)*100</f>
        <v>126.31136343049046</v>
      </c>
      <c r="BD123" s="23">
        <f>current!BD123/AVERAGE(current!BD$66:BD$77)*100</f>
        <v>166.32943232499761</v>
      </c>
    </row>
    <row r="124" spans="1:56" x14ac:dyDescent="0.25">
      <c r="A124" s="1">
        <v>38657</v>
      </c>
      <c r="B124" s="17">
        <f>B125</f>
        <v>130.13</v>
      </c>
      <c r="C124" s="23">
        <f>agric!G121/AVERAGE(agric!G$3:G$14)*100</f>
        <v>17.136931668003232</v>
      </c>
      <c r="D124" s="23">
        <f>agric!H121/AVERAGE(agric!H$3:H$14)*100</f>
        <v>140.90686688143401</v>
      </c>
      <c r="E124" s="23">
        <f>current!E124</f>
        <v>81.7</v>
      </c>
      <c r="F124" s="23">
        <f>current!F124</f>
        <v>93.1</v>
      </c>
      <c r="G124" s="23">
        <f>current!G124</f>
        <v>100.3</v>
      </c>
      <c r="H124" s="23">
        <f>current!H124</f>
        <v>85</v>
      </c>
      <c r="I124" s="23">
        <f>current!I124</f>
        <v>53.5</v>
      </c>
      <c r="J124" s="23">
        <f>current!J124</f>
        <v>134.9</v>
      </c>
      <c r="K124" s="23">
        <f>current!K124</f>
        <v>121.2</v>
      </c>
      <c r="L124" s="23">
        <f>current!L124</f>
        <v>155.1</v>
      </c>
      <c r="M124" s="23">
        <f>current!M124</f>
        <v>117.5</v>
      </c>
      <c r="N124" s="23">
        <f>current!N124</f>
        <v>89.3</v>
      </c>
      <c r="O124" s="23">
        <f>current!O124</f>
        <v>89.4</v>
      </c>
      <c r="P124" s="23">
        <f>current!P124</f>
        <v>92.7</v>
      </c>
      <c r="Q124" s="23">
        <f>current!Q124</f>
        <v>95.9</v>
      </c>
      <c r="R124" s="23">
        <f>current!R124</f>
        <v>75.400000000000006</v>
      </c>
      <c r="S124" s="23">
        <f>current!S124</f>
        <v>92.1</v>
      </c>
      <c r="T124" s="23">
        <f>current!T124</f>
        <v>81.3</v>
      </c>
      <c r="U124" s="23">
        <f>current!U124</f>
        <v>96.2</v>
      </c>
      <c r="V124" s="23">
        <f>current!V124</f>
        <v>88.3</v>
      </c>
      <c r="W124" s="23">
        <f>current!W124</f>
        <v>126.6</v>
      </c>
      <c r="X124" s="23">
        <f>current!X124</f>
        <v>88</v>
      </c>
      <c r="Y124" s="23">
        <f>current!Y124</f>
        <v>87.5</v>
      </c>
      <c r="Z124" s="23">
        <f>current!Z124</f>
        <v>85.1</v>
      </c>
      <c r="AA124" s="23">
        <f>current!AA124</f>
        <v>52</v>
      </c>
      <c r="AB124" s="23">
        <f>current!AB124</f>
        <v>94.8</v>
      </c>
      <c r="AC124" s="23">
        <f>current!AC124</f>
        <v>112.4</v>
      </c>
      <c r="AD124" s="23">
        <f>current!AD124/AVERAGE(current!AD$6:AD$17)*100</f>
        <v>157.74939592682085</v>
      </c>
      <c r="AE124" s="23">
        <f>current!AE124/AVERAGE(current!AE$6:AE$17)*100</f>
        <v>130.83868309931682</v>
      </c>
      <c r="AF124" s="23">
        <f>current!AF124/AVERAGE(current!AF$6:AF$17)*100</f>
        <v>139.69957081545067</v>
      </c>
      <c r="AG124" s="23">
        <f>current!AG124/AVERAGE(current!AG$6:AG$17)*100</f>
        <v>122.48338184819916</v>
      </c>
      <c r="AH124" s="33">
        <f>current!AH124</f>
        <v>79.133449148381729</v>
      </c>
      <c r="AI124" s="33">
        <f>current!AI124</f>
        <v>54.6</v>
      </c>
      <c r="AJ124" s="33">
        <f>current!AJ124</f>
        <v>55.2</v>
      </c>
      <c r="AK124" s="33">
        <f>current!AK124</f>
        <v>72.3</v>
      </c>
      <c r="AL124" s="33">
        <f>current!AL124</f>
        <v>59.9</v>
      </c>
      <c r="AM124" s="33">
        <f>current!AM124</f>
        <v>73.2</v>
      </c>
      <c r="AN124" s="33">
        <f>current!AN124</f>
        <v>42.5</v>
      </c>
      <c r="AO124" s="33">
        <f>current!AO124</f>
        <v>43.4</v>
      </c>
      <c r="AP124" s="33">
        <f>current!AP124</f>
        <v>53.2</v>
      </c>
      <c r="AQ124" s="33">
        <f>current!AQ124</f>
        <v>25.8</v>
      </c>
      <c r="AR124" s="33">
        <f>current!AR124</f>
        <v>39.5</v>
      </c>
      <c r="AS124" s="33">
        <f>current!AS124</f>
        <v>55.4</v>
      </c>
      <c r="AT124" s="33">
        <f>current!AT124</f>
        <v>63</v>
      </c>
      <c r="AU124" s="17">
        <f>current!AU124</f>
        <v>101.69</v>
      </c>
      <c r="AV124" s="17">
        <f>current!AV124</f>
        <v>91.2</v>
      </c>
      <c r="AW124" s="23">
        <f>current!AW124/AVERAGE(current!AW$6:AW$17)*100</f>
        <v>135.1869606903164</v>
      </c>
      <c r="AX124" s="33">
        <f>current!AX124</f>
        <v>122.20689594758316</v>
      </c>
      <c r="AY124" s="23">
        <f>current!AY124/AVERAGE(current!AY$6:AY$17)*100</f>
        <v>137.21261828115226</v>
      </c>
      <c r="AZ124" s="23">
        <f>current!AZ124/AVERAGE(current!AZ$6:AZ$17)*100</f>
        <v>120.11992681990731</v>
      </c>
      <c r="BA124" s="23">
        <f>current!BA124/AVERAGE(current!BA$6:BA$17)*100</f>
        <v>115.58141597725189</v>
      </c>
      <c r="BB124" s="23">
        <f>current!BB124/AVERAGE(current!BB$6:BB$17)*100</f>
        <v>120.86640205486883</v>
      </c>
      <c r="BC124" s="23">
        <f>current!BC124/AVERAGE(current!BC$6:BC$17)*100</f>
        <v>126.13836567718289</v>
      </c>
      <c r="BD124" s="23">
        <f>current!BD124/AVERAGE(current!BD$66:BD$77)*100</f>
        <v>175.01351126106789</v>
      </c>
    </row>
    <row r="125" spans="1:56" x14ac:dyDescent="0.25">
      <c r="A125" s="1">
        <v>38687</v>
      </c>
      <c r="B125" s="2">
        <f>VLOOKUP(A125,T!$B$8:$C$95,2,FALSE)</f>
        <v>130.13</v>
      </c>
      <c r="C125" s="23">
        <f>agric!G122/AVERAGE(agric!G$3:G$14)*100</f>
        <v>28.577925444389347</v>
      </c>
      <c r="D125" s="23">
        <f>agric!H122/AVERAGE(agric!H$3:H$14)*100</f>
        <v>129.12008743864902</v>
      </c>
      <c r="E125" s="23">
        <f>current!E125</f>
        <v>82.4</v>
      </c>
      <c r="F125" s="23">
        <f>current!F125</f>
        <v>86.9</v>
      </c>
      <c r="G125" s="23">
        <f>current!G125</f>
        <v>88.5</v>
      </c>
      <c r="H125" s="23">
        <f>current!H125</f>
        <v>93.5</v>
      </c>
      <c r="I125" s="23">
        <f>current!I125</f>
        <v>51.6</v>
      </c>
      <c r="J125" s="23">
        <f>current!J125</f>
        <v>108.3</v>
      </c>
      <c r="K125" s="23">
        <f>current!K125</f>
        <v>79.5</v>
      </c>
      <c r="L125" s="23">
        <f>current!L125</f>
        <v>125.6</v>
      </c>
      <c r="M125" s="23">
        <f>current!M125</f>
        <v>102.6</v>
      </c>
      <c r="N125" s="23">
        <f>current!N125</f>
        <v>90.8</v>
      </c>
      <c r="O125" s="23">
        <f>current!O125</f>
        <v>86.7</v>
      </c>
      <c r="P125" s="23">
        <f>current!P125</f>
        <v>90</v>
      </c>
      <c r="Q125" s="23">
        <f>current!Q125</f>
        <v>87.6</v>
      </c>
      <c r="R125" s="23">
        <f>current!R125</f>
        <v>72.7</v>
      </c>
      <c r="S125" s="23">
        <f>current!S125</f>
        <v>85.2</v>
      </c>
      <c r="T125" s="23">
        <f>current!T125</f>
        <v>79.2</v>
      </c>
      <c r="U125" s="23">
        <f>current!U125</f>
        <v>95.3</v>
      </c>
      <c r="V125" s="23">
        <f>current!V125</f>
        <v>82.2</v>
      </c>
      <c r="W125" s="23">
        <f>current!W125</f>
        <v>114.9</v>
      </c>
      <c r="X125" s="23">
        <f>current!X125</f>
        <v>84</v>
      </c>
      <c r="Y125" s="23">
        <f>current!Y125</f>
        <v>79.5</v>
      </c>
      <c r="Z125" s="23">
        <f>current!Z125</f>
        <v>75.8</v>
      </c>
      <c r="AA125" s="23">
        <f>current!AA125</f>
        <v>47.6</v>
      </c>
      <c r="AB125" s="23">
        <f>current!AB125</f>
        <v>88.5</v>
      </c>
      <c r="AC125" s="23">
        <f>current!AC125</f>
        <v>102.6</v>
      </c>
      <c r="AD125" s="23">
        <f>current!AD125/AVERAGE(current!AD$6:AD$17)*100</f>
        <v>160.717984121505</v>
      </c>
      <c r="AE125" s="23">
        <f>current!AE125/AVERAGE(current!AE$6:AE$17)*100</f>
        <v>130.33403137766487</v>
      </c>
      <c r="AF125" s="23">
        <f>current!AF125/AVERAGE(current!AF$6:AF$17)*100</f>
        <v>135.48283261802575</v>
      </c>
      <c r="AG125" s="23">
        <f>current!AG125/AVERAGE(current!AG$6:AG$17)*100</f>
        <v>123.02211408958597</v>
      </c>
      <c r="AH125" s="33">
        <f>current!AH125</f>
        <v>76.308333648048119</v>
      </c>
      <c r="AI125" s="33">
        <f>current!AI125</f>
        <v>77.2</v>
      </c>
      <c r="AJ125" s="33">
        <f>current!AJ125</f>
        <v>70.7</v>
      </c>
      <c r="AK125" s="33">
        <f>current!AK125</f>
        <v>77.400000000000006</v>
      </c>
      <c r="AL125" s="33">
        <f>current!AL125</f>
        <v>78.8</v>
      </c>
      <c r="AM125" s="33">
        <f>current!AM125</f>
        <v>145.5</v>
      </c>
      <c r="AN125" s="33">
        <f>current!AN125</f>
        <v>66.8</v>
      </c>
      <c r="AO125" s="33">
        <f>current!AO125</f>
        <v>50.2</v>
      </c>
      <c r="AP125" s="33">
        <f>current!AP125</f>
        <v>83.4</v>
      </c>
      <c r="AQ125" s="33">
        <f>current!AQ125</f>
        <v>40.799999999999997</v>
      </c>
      <c r="AR125" s="33">
        <f>current!AR125</f>
        <v>70</v>
      </c>
      <c r="AS125" s="33">
        <f>current!AS125</f>
        <v>59.3</v>
      </c>
      <c r="AT125" s="33">
        <f>current!AT125</f>
        <v>61.8</v>
      </c>
      <c r="AU125" s="17">
        <f>current!AU125</f>
        <v>101.81</v>
      </c>
      <c r="AV125" s="17">
        <f>current!AV125</f>
        <v>89.88</v>
      </c>
      <c r="AW125" s="23">
        <f>current!AW125/AVERAGE(current!AW$6:AW$17)*100</f>
        <v>123.6816874400767</v>
      </c>
      <c r="AX125" s="33">
        <f>current!AX125</f>
        <v>124.23587282495458</v>
      </c>
      <c r="AY125" s="23">
        <f>current!AY125/AVERAGE(current!AY$6:AY$17)*100</f>
        <v>136.75926763746574</v>
      </c>
      <c r="AZ125" s="23">
        <f>current!AZ125/AVERAGE(current!AZ$6:AZ$17)*100</f>
        <v>120.08620738209352</v>
      </c>
      <c r="BA125" s="23">
        <f>current!BA125/AVERAGE(current!BA$6:BA$17)*100</f>
        <v>115.46650780630065</v>
      </c>
      <c r="BB125" s="23">
        <f>current!BB125/AVERAGE(current!BB$6:BB$17)*100</f>
        <v>120.77388150330847</v>
      </c>
      <c r="BC125" s="23">
        <f>current!BC125/AVERAGE(current!BC$6:BC$17)*100</f>
        <v>123.10916087526178</v>
      </c>
      <c r="BD125" s="23">
        <f>current!BD125/AVERAGE(current!BD$66:BD$77)*100</f>
        <v>183.24906683907204</v>
      </c>
    </row>
    <row r="126" spans="1:56" x14ac:dyDescent="0.25">
      <c r="A126" s="1">
        <v>38718</v>
      </c>
      <c r="B126" s="17">
        <f>B127</f>
        <v>128.18</v>
      </c>
      <c r="C126" s="23">
        <f>agric!G123/AVERAGE(agric!G$3:G$14)*100</f>
        <v>97.513622535084323</v>
      </c>
      <c r="D126" s="23">
        <f>agric!H123/AVERAGE(agric!H$3:H$14)*100</f>
        <v>31.980285241693917</v>
      </c>
      <c r="E126" s="23">
        <f>current!E126</f>
        <v>83.8</v>
      </c>
      <c r="F126" s="23">
        <f>current!F126</f>
        <v>83.6</v>
      </c>
      <c r="G126" s="23">
        <f>current!G126</f>
        <v>81.900000000000006</v>
      </c>
      <c r="H126" s="23">
        <f>current!H126</f>
        <v>74.900000000000006</v>
      </c>
      <c r="I126" s="23">
        <f>current!I126</f>
        <v>61.5</v>
      </c>
      <c r="J126" s="23">
        <f>current!J126</f>
        <v>121.4</v>
      </c>
      <c r="K126" s="23">
        <f>current!K126</f>
        <v>75.099999999999994</v>
      </c>
      <c r="L126" s="23">
        <f>current!L126</f>
        <v>127</v>
      </c>
      <c r="M126" s="23">
        <f>current!M126</f>
        <v>113.7</v>
      </c>
      <c r="N126" s="23">
        <f>current!N126</f>
        <v>90.4</v>
      </c>
      <c r="O126" s="23">
        <f>current!O126</f>
        <v>88.2</v>
      </c>
      <c r="P126" s="23">
        <f>current!P126</f>
        <v>89.5</v>
      </c>
      <c r="Q126" s="23">
        <f>current!Q126</f>
        <v>84.6</v>
      </c>
      <c r="R126" s="23">
        <f>current!R126</f>
        <v>48</v>
      </c>
      <c r="S126" s="23">
        <f>current!S126</f>
        <v>89.9</v>
      </c>
      <c r="T126" s="23">
        <f>current!T126</f>
        <v>80.2</v>
      </c>
      <c r="U126" s="23">
        <f>current!U126</f>
        <v>94.6</v>
      </c>
      <c r="V126" s="23">
        <f>current!V126</f>
        <v>83</v>
      </c>
      <c r="W126" s="23">
        <f>current!W126</f>
        <v>104.6</v>
      </c>
      <c r="X126" s="23">
        <f>current!X126</f>
        <v>83.3</v>
      </c>
      <c r="Y126" s="23">
        <f>current!Y126</f>
        <v>75.5</v>
      </c>
      <c r="Z126" s="23">
        <f>current!Z126</f>
        <v>74.8</v>
      </c>
      <c r="AA126" s="23">
        <f>current!AA126</f>
        <v>47.8</v>
      </c>
      <c r="AB126" s="23">
        <f>current!AB126</f>
        <v>70.2</v>
      </c>
      <c r="AC126" s="23">
        <f>current!AC126</f>
        <v>98.9</v>
      </c>
      <c r="AD126" s="23">
        <f>current!AD126/AVERAGE(current!AD$6:AD$17)*100</f>
        <v>159.7859855022437</v>
      </c>
      <c r="AE126" s="23">
        <f>current!AE126/AVERAGE(current!AE$6:AE$17)*100</f>
        <v>151.71478595214393</v>
      </c>
      <c r="AF126" s="23">
        <f>current!AF126/AVERAGE(current!AF$6:AF$17)*100</f>
        <v>136.54506437768242</v>
      </c>
      <c r="AG126" s="23">
        <f>current!AG126/AVERAGE(current!AG$6:AG$17)*100</f>
        <v>124.84685232654125</v>
      </c>
      <c r="AH126" s="33">
        <f>current!AH126</f>
        <v>75.84755277767286</v>
      </c>
      <c r="AI126" s="33">
        <f>current!AI126</f>
        <v>53.2</v>
      </c>
      <c r="AJ126" s="33">
        <f>current!AJ126</f>
        <v>52.7</v>
      </c>
      <c r="AK126" s="33">
        <f>current!AK126</f>
        <v>69.7</v>
      </c>
      <c r="AL126" s="33">
        <f>current!AL126</f>
        <v>60.4</v>
      </c>
      <c r="AM126" s="33">
        <f>current!AM126</f>
        <v>58.1</v>
      </c>
      <c r="AN126" s="33">
        <f>current!AN126</f>
        <v>39.9</v>
      </c>
      <c r="AO126" s="33">
        <f>current!AO126</f>
        <v>42.2</v>
      </c>
      <c r="AP126" s="33">
        <f>current!AP126</f>
        <v>85.9</v>
      </c>
      <c r="AQ126" s="33">
        <f>current!AQ126</f>
        <v>27.7</v>
      </c>
      <c r="AR126" s="33">
        <f>current!AR126</f>
        <v>38.200000000000003</v>
      </c>
      <c r="AS126" s="33">
        <f>current!AS126</f>
        <v>51</v>
      </c>
      <c r="AT126" s="33">
        <f>current!AT126</f>
        <v>58.5</v>
      </c>
      <c r="AU126" s="17">
        <f>current!AU126</f>
        <v>87.18</v>
      </c>
      <c r="AV126" s="17">
        <f>current!AV126</f>
        <v>88.46</v>
      </c>
      <c r="AW126" s="23">
        <f>current!AW126/AVERAGE(current!AW$6:AW$17)*100</f>
        <v>114.28571428571428</v>
      </c>
      <c r="AX126" s="33">
        <f>current!AX126</f>
        <v>113.70248012428283</v>
      </c>
      <c r="AY126" s="23">
        <f>current!AY126/AVERAGE(current!AY$6:AY$17)*100</f>
        <v>137.34212238547684</v>
      </c>
      <c r="AZ126" s="23">
        <f>current!AZ126/AVERAGE(current!AZ$6:AZ$17)*100</f>
        <v>120.28206235459342</v>
      </c>
      <c r="BA126" s="23">
        <f>current!BA126/AVERAGE(current!BA$6:BA$17)*100</f>
        <v>116.01149713596253</v>
      </c>
      <c r="BB126" s="23">
        <f>current!BB126/AVERAGE(current!BB$6:BB$17)*100</f>
        <v>121.35783860470983</v>
      </c>
      <c r="BC126" s="23">
        <f>current!BC126/AVERAGE(current!BC$6:BC$17)*100</f>
        <v>122.55613372490639</v>
      </c>
      <c r="BD126" s="23">
        <f>current!BD126/AVERAGE(current!BD$66:BD$77)*100</f>
        <v>169.97368460928465</v>
      </c>
    </row>
    <row r="127" spans="1:56" x14ac:dyDescent="0.25">
      <c r="A127" s="1">
        <v>38749</v>
      </c>
      <c r="B127" s="17">
        <f>B128</f>
        <v>128.18</v>
      </c>
      <c r="C127" s="23">
        <f>agric!G124/AVERAGE(agric!G$3:G$14)*100</f>
        <v>225.37581657228637</v>
      </c>
      <c r="D127" s="23">
        <f>agric!H124/AVERAGE(agric!H$3:H$14)*100</f>
        <v>8.6116356206124323</v>
      </c>
      <c r="E127" s="23">
        <f>current!E127</f>
        <v>76</v>
      </c>
      <c r="F127" s="23">
        <f>current!F127</f>
        <v>80.5</v>
      </c>
      <c r="G127" s="23">
        <f>current!G127</f>
        <v>74.599999999999994</v>
      </c>
      <c r="H127" s="23">
        <f>current!H127</f>
        <v>73.2</v>
      </c>
      <c r="I127" s="23">
        <f>current!I127</f>
        <v>97.3</v>
      </c>
      <c r="J127" s="23">
        <f>current!J127</f>
        <v>124</v>
      </c>
      <c r="K127" s="23">
        <f>current!K127</f>
        <v>86.6</v>
      </c>
      <c r="L127" s="23">
        <f>current!L127</f>
        <v>114.5</v>
      </c>
      <c r="M127" s="23">
        <f>current!M127</f>
        <v>108.5</v>
      </c>
      <c r="N127" s="23">
        <f>current!N127</f>
        <v>82</v>
      </c>
      <c r="O127" s="23">
        <f>current!O127</f>
        <v>79.7</v>
      </c>
      <c r="P127" s="23">
        <f>current!P127</f>
        <v>77.900000000000006</v>
      </c>
      <c r="Q127" s="23">
        <f>current!Q127</f>
        <v>74.5</v>
      </c>
      <c r="R127" s="23">
        <f>current!R127</f>
        <v>74</v>
      </c>
      <c r="S127" s="23">
        <f>current!S127</f>
        <v>87.3</v>
      </c>
      <c r="T127" s="23">
        <f>current!T127</f>
        <v>74.599999999999994</v>
      </c>
      <c r="U127" s="23">
        <f>current!U127</f>
        <v>84.7</v>
      </c>
      <c r="V127" s="23">
        <f>current!V127</f>
        <v>82.2</v>
      </c>
      <c r="W127" s="23">
        <f>current!W127</f>
        <v>105.5</v>
      </c>
      <c r="X127" s="23">
        <f>current!X127</f>
        <v>80.7</v>
      </c>
      <c r="Y127" s="23">
        <f>current!Y127</f>
        <v>80.2</v>
      </c>
      <c r="Z127" s="23">
        <f>current!Z127</f>
        <v>78.2</v>
      </c>
      <c r="AA127" s="23">
        <f>current!AA127</f>
        <v>46.2</v>
      </c>
      <c r="AB127" s="23">
        <f>current!AB127</f>
        <v>66.5</v>
      </c>
      <c r="AC127" s="23">
        <f>current!AC127</f>
        <v>86.9</v>
      </c>
      <c r="AD127" s="23">
        <f>current!AD127/AVERAGE(current!AD$6:AD$17)*100</f>
        <v>166.30997583707284</v>
      </c>
      <c r="AE127" s="23">
        <f>current!AE127/AVERAGE(current!AE$6:AE$17)*100</f>
        <v>142.54866284458788</v>
      </c>
      <c r="AF127" s="23">
        <f>current!AF127/AVERAGE(current!AF$6:AF$17)*100</f>
        <v>141.43776824034336</v>
      </c>
      <c r="AG127" s="23">
        <f>current!AG127/AVERAGE(current!AG$6:AG$17)*100</f>
        <v>123.94317243776338</v>
      </c>
      <c r="AH127" s="33">
        <f>current!AH127</f>
        <v>72.047999043266969</v>
      </c>
      <c r="AI127" s="33">
        <f>current!AI127</f>
        <v>48.8</v>
      </c>
      <c r="AJ127" s="33">
        <f>current!AJ127</f>
        <v>46.9</v>
      </c>
      <c r="AK127" s="33">
        <f>current!AK127</f>
        <v>63.1</v>
      </c>
      <c r="AL127" s="33">
        <f>current!AL127</f>
        <v>57.4</v>
      </c>
      <c r="AM127" s="33">
        <f>current!AM127</f>
        <v>52.1</v>
      </c>
      <c r="AN127" s="33">
        <f>current!AN127</f>
        <v>34.299999999999997</v>
      </c>
      <c r="AO127" s="33">
        <f>current!AO127</f>
        <v>39</v>
      </c>
      <c r="AP127" s="33">
        <f>current!AP127</f>
        <v>80.3</v>
      </c>
      <c r="AQ127" s="33">
        <f>current!AQ127</f>
        <v>24</v>
      </c>
      <c r="AR127" s="33">
        <f>current!AR127</f>
        <v>31.4</v>
      </c>
      <c r="AS127" s="33">
        <f>current!AS127</f>
        <v>42.9</v>
      </c>
      <c r="AT127" s="33">
        <f>current!AT127</f>
        <v>50.2</v>
      </c>
      <c r="AU127" s="17">
        <f>current!AU127</f>
        <v>80.86</v>
      </c>
      <c r="AV127" s="17">
        <f>current!AV127</f>
        <v>81.55</v>
      </c>
      <c r="AW127" s="23">
        <f>current!AW127/AVERAGE(current!AW$6:AW$17)*100</f>
        <v>121.76414189837008</v>
      </c>
      <c r="AX127" s="33">
        <f>current!AX127</f>
        <v>107.46098653224419</v>
      </c>
      <c r="AY127" s="23">
        <f>current!AY127/AVERAGE(current!AY$6:AY$17)*100</f>
        <v>137.91893763495179</v>
      </c>
      <c r="AZ127" s="23">
        <f>current!AZ127/AVERAGE(current!AZ$6:AZ$17)*100</f>
        <v>120.65334752999237</v>
      </c>
      <c r="BA127" s="23">
        <f>current!BA127/AVERAGE(current!BA$6:BA$17)*100</f>
        <v>116.69240270669982</v>
      </c>
      <c r="BB127" s="23">
        <f>current!BB127/AVERAGE(current!BB$6:BB$17)*100</f>
        <v>121.87344893979588</v>
      </c>
      <c r="BC127" s="23">
        <f>current!BC127/AVERAGE(current!BC$6:BC$17)*100</f>
        <v>125.0286345849849</v>
      </c>
      <c r="BD127" s="23">
        <f>current!BD127/AVERAGE(current!BD$66:BD$77)*100</f>
        <v>147.35356065924853</v>
      </c>
    </row>
    <row r="128" spans="1:56" x14ac:dyDescent="0.25">
      <c r="A128" s="1">
        <v>38777</v>
      </c>
      <c r="B128" s="2">
        <f>VLOOKUP(A128,T!$B$8:$C$95,2,FALSE)</f>
        <v>128.18</v>
      </c>
      <c r="C128" s="23">
        <f>agric!G125/AVERAGE(agric!G$3:G$14)*100</f>
        <v>266.30829819248714</v>
      </c>
      <c r="D128" s="23">
        <f>agric!H125/AVERAGE(agric!H$3:H$14)*100</f>
        <v>55.665872366409083</v>
      </c>
      <c r="E128" s="23">
        <f>current!E128</f>
        <v>86.2</v>
      </c>
      <c r="F128" s="23">
        <f>current!F128</f>
        <v>92.8</v>
      </c>
      <c r="G128" s="23">
        <f>current!G128</f>
        <v>84</v>
      </c>
      <c r="H128" s="23">
        <f>current!H128</f>
        <v>75.900000000000006</v>
      </c>
      <c r="I128" s="23">
        <f>current!I128</f>
        <v>172.3</v>
      </c>
      <c r="J128" s="23">
        <f>current!J128</f>
        <v>139.69999999999999</v>
      </c>
      <c r="K128" s="23">
        <f>current!K128</f>
        <v>104.7</v>
      </c>
      <c r="L128" s="23">
        <f>current!L128</f>
        <v>136.1</v>
      </c>
      <c r="M128" s="23">
        <f>current!M128</f>
        <v>115.8</v>
      </c>
      <c r="N128" s="23">
        <f>current!N128</f>
        <v>91.5</v>
      </c>
      <c r="O128" s="23">
        <f>current!O128</f>
        <v>89.7</v>
      </c>
      <c r="P128" s="23">
        <f>current!P128</f>
        <v>92</v>
      </c>
      <c r="Q128" s="23">
        <f>current!Q128</f>
        <v>87.2</v>
      </c>
      <c r="R128" s="23">
        <f>current!R128</f>
        <v>85.6</v>
      </c>
      <c r="S128" s="23">
        <f>current!S128</f>
        <v>99.1</v>
      </c>
      <c r="T128" s="23">
        <f>current!T128</f>
        <v>82.2</v>
      </c>
      <c r="U128" s="23">
        <f>current!U128</f>
        <v>95.6</v>
      </c>
      <c r="V128" s="23">
        <f>current!V128</f>
        <v>96.3</v>
      </c>
      <c r="W128" s="23">
        <f>current!W128</f>
        <v>138</v>
      </c>
      <c r="X128" s="23">
        <f>current!X128</f>
        <v>93.9</v>
      </c>
      <c r="Y128" s="23">
        <f>current!Y128</f>
        <v>92.1</v>
      </c>
      <c r="Z128" s="23">
        <f>current!Z128</f>
        <v>91.1</v>
      </c>
      <c r="AA128" s="23">
        <f>current!AA128</f>
        <v>53.6</v>
      </c>
      <c r="AB128" s="23">
        <f>current!AB128</f>
        <v>84.6</v>
      </c>
      <c r="AC128" s="23">
        <f>current!AC128</f>
        <v>111.4</v>
      </c>
      <c r="AD128" s="23">
        <f>current!AD128/AVERAGE(current!AD$6:AD$17)*100</f>
        <v>176.80358992060752</v>
      </c>
      <c r="AE128" s="23">
        <f>current!AE128/AVERAGE(current!AE$6:AE$17)*100</f>
        <v>144.90713721720624</v>
      </c>
      <c r="AF128" s="23">
        <f>current!AF128/AVERAGE(current!AF$6:AF$17)*100</f>
        <v>139.60300429184548</v>
      </c>
      <c r="AG128" s="23">
        <f>current!AG128/AVERAGE(current!AG$6:AG$17)*100</f>
        <v>133.41443281053134</v>
      </c>
      <c r="AH128" s="33">
        <f>current!AH128</f>
        <v>81.633751904024564</v>
      </c>
      <c r="AI128" s="33">
        <f>current!AI128</f>
        <v>54.4</v>
      </c>
      <c r="AJ128" s="33">
        <f>current!AJ128</f>
        <v>55.1</v>
      </c>
      <c r="AK128" s="33">
        <f>current!AK128</f>
        <v>67.8</v>
      </c>
      <c r="AL128" s="33">
        <f>current!AL128</f>
        <v>63.4</v>
      </c>
      <c r="AM128" s="33">
        <f>current!AM128</f>
        <v>57.5</v>
      </c>
      <c r="AN128" s="33">
        <f>current!AN128</f>
        <v>40.4</v>
      </c>
      <c r="AO128" s="33">
        <f>current!AO128</f>
        <v>45</v>
      </c>
      <c r="AP128" s="33">
        <f>current!AP128</f>
        <v>70.599999999999994</v>
      </c>
      <c r="AQ128" s="33">
        <f>current!AQ128</f>
        <v>30.5</v>
      </c>
      <c r="AR128" s="33">
        <f>current!AR128</f>
        <v>36.799999999999997</v>
      </c>
      <c r="AS128" s="33">
        <f>current!AS128</f>
        <v>55.7</v>
      </c>
      <c r="AT128" s="33">
        <f>current!AT128</f>
        <v>59.9</v>
      </c>
      <c r="AU128" s="17">
        <f>current!AU128</f>
        <v>104.14</v>
      </c>
      <c r="AV128" s="17">
        <f>current!AV128</f>
        <v>102.26</v>
      </c>
      <c r="AW128" s="23">
        <f>current!AW128/AVERAGE(current!AW$6:AW$17)*100</f>
        <v>133.07766059443912</v>
      </c>
      <c r="AX128" s="33">
        <f>current!AX128</f>
        <v>128.43537524031348</v>
      </c>
      <c r="AY128" s="23">
        <f>current!AY128/AVERAGE(current!AY$6:AY$17)*100</f>
        <v>138.57974505335412</v>
      </c>
      <c r="AZ128" s="23">
        <f>current!AZ128/AVERAGE(current!AZ$6:AZ$17)*100</f>
        <v>120.98957637356729</v>
      </c>
      <c r="BA128" s="23">
        <f>current!BA128/AVERAGE(current!BA$6:BA$17)*100</f>
        <v>116.72387585996378</v>
      </c>
      <c r="BB128" s="23">
        <f>current!BB128/AVERAGE(current!BB$6:BB$17)*100</f>
        <v>122.20964901330424</v>
      </c>
      <c r="BC128" s="23">
        <f>current!BC128/AVERAGE(current!BC$6:BC$17)*100</f>
        <v>126.44787609904049</v>
      </c>
      <c r="BD128" s="23">
        <f>current!BD128/AVERAGE(current!BD$66:BD$77)*100</f>
        <v>195.82287368107365</v>
      </c>
    </row>
    <row r="129" spans="1:56" x14ac:dyDescent="0.25">
      <c r="A129" s="1">
        <v>38808</v>
      </c>
      <c r="B129" s="17">
        <f>B130</f>
        <v>132.13</v>
      </c>
      <c r="C129" s="23">
        <f>agric!G126/AVERAGE(agric!G$3:G$14)*100</f>
        <v>187.78837063916737</v>
      </c>
      <c r="D129" s="23">
        <f>agric!H126/AVERAGE(agric!H$3:H$14)*100</f>
        <v>108.39472343417629</v>
      </c>
      <c r="E129" s="23">
        <f>current!E129</f>
        <v>83.1</v>
      </c>
      <c r="F129" s="23">
        <f>current!F129</f>
        <v>85.8</v>
      </c>
      <c r="G129" s="23">
        <f>current!G129</f>
        <v>79</v>
      </c>
      <c r="H129" s="23">
        <f>current!H129</f>
        <v>69.7</v>
      </c>
      <c r="I129" s="23">
        <f>current!I129</f>
        <v>188.6</v>
      </c>
      <c r="J129" s="23">
        <f>current!J129</f>
        <v>125.7</v>
      </c>
      <c r="K129" s="23">
        <f>current!K129</f>
        <v>95.2</v>
      </c>
      <c r="L129" s="23">
        <f>current!L129</f>
        <v>115.9</v>
      </c>
      <c r="M129" s="23">
        <f>current!M129</f>
        <v>112.5</v>
      </c>
      <c r="N129" s="23">
        <f>current!N129</f>
        <v>88.6</v>
      </c>
      <c r="O129" s="23">
        <f>current!O129</f>
        <v>88.7</v>
      </c>
      <c r="P129" s="23">
        <f>current!P129</f>
        <v>86.4</v>
      </c>
      <c r="Q129" s="23">
        <f>current!Q129</f>
        <v>82.7</v>
      </c>
      <c r="R129" s="23">
        <f>current!R129</f>
        <v>68.400000000000006</v>
      </c>
      <c r="S129" s="23">
        <f>current!S129</f>
        <v>89.1</v>
      </c>
      <c r="T129" s="23">
        <f>current!T129</f>
        <v>76.2</v>
      </c>
      <c r="U129" s="23">
        <f>current!U129</f>
        <v>94</v>
      </c>
      <c r="V129" s="23">
        <f>current!V129</f>
        <v>81.400000000000006</v>
      </c>
      <c r="W129" s="23">
        <f>current!W129</f>
        <v>124.7</v>
      </c>
      <c r="X129" s="23">
        <f>current!X129</f>
        <v>83.6</v>
      </c>
      <c r="Y129" s="23">
        <f>current!Y129</f>
        <v>78.3</v>
      </c>
      <c r="Z129" s="23">
        <f>current!Z129</f>
        <v>79</v>
      </c>
      <c r="AA129" s="23">
        <f>current!AA129</f>
        <v>48.5</v>
      </c>
      <c r="AB129" s="23">
        <f>current!AB129</f>
        <v>72.2</v>
      </c>
      <c r="AC129" s="23">
        <f>current!AC129</f>
        <v>84.2</v>
      </c>
      <c r="AD129" s="23">
        <f>current!AD129/AVERAGE(current!AD$6:AD$17)*100</f>
        <v>166.51708664135313</v>
      </c>
      <c r="AE129" s="23">
        <f>current!AE129/AVERAGE(current!AE$6:AE$17)*100</f>
        <v>137.29616533351643</v>
      </c>
      <c r="AF129" s="23">
        <f>current!AF129/AVERAGE(current!AF$6:AF$17)*100</f>
        <v>136.70600858369099</v>
      </c>
      <c r="AG129" s="23">
        <f>current!AG129/AVERAGE(current!AG$6:AG$17)*100</f>
        <v>125.69839683712038</v>
      </c>
      <c r="AH129" s="33">
        <f>current!AH129</f>
        <v>73.709831690522037</v>
      </c>
      <c r="AI129" s="33">
        <f>current!AI129</f>
        <v>54.9</v>
      </c>
      <c r="AJ129" s="33">
        <f>current!AJ129</f>
        <v>52</v>
      </c>
      <c r="AK129" s="33">
        <f>current!AK129</f>
        <v>64.2</v>
      </c>
      <c r="AL129" s="33">
        <f>current!AL129</f>
        <v>65.5</v>
      </c>
      <c r="AM129" s="33">
        <f>current!AM129</f>
        <v>63</v>
      </c>
      <c r="AN129" s="33">
        <f>current!AN129</f>
        <v>38.700000000000003</v>
      </c>
      <c r="AO129" s="33">
        <f>current!AO129</f>
        <v>42.2</v>
      </c>
      <c r="AP129" s="33">
        <f>current!AP129</f>
        <v>61.2</v>
      </c>
      <c r="AQ129" s="33">
        <f>current!AQ129</f>
        <v>27.2</v>
      </c>
      <c r="AR129" s="33">
        <f>current!AR129</f>
        <v>39.299999999999997</v>
      </c>
      <c r="AS129" s="33">
        <f>current!AS129</f>
        <v>46.1</v>
      </c>
      <c r="AT129" s="33">
        <f>current!AT129</f>
        <v>52</v>
      </c>
      <c r="AU129" s="17">
        <f>current!AU129</f>
        <v>88.77</v>
      </c>
      <c r="AV129" s="17">
        <f>current!AV129</f>
        <v>88.91</v>
      </c>
      <c r="AW129" s="23">
        <f>current!AW129/AVERAGE(current!AW$6:AW$17)*100</f>
        <v>121.95589645254074</v>
      </c>
      <c r="AX129" s="33">
        <f>current!AX129</f>
        <v>115.94946554172449</v>
      </c>
      <c r="AY129" s="23">
        <f>current!AY129/AVERAGE(current!AY$6:AY$17)*100</f>
        <v>139.65020302960659</v>
      </c>
      <c r="AZ129" s="23">
        <f>current!AZ129/AVERAGE(current!AZ$6:AZ$17)*100</f>
        <v>121.95548229596444</v>
      </c>
      <c r="BA129" s="23">
        <f>current!BA129/AVERAGE(current!BA$6:BA$17)*100</f>
        <v>117.17434185804088</v>
      </c>
      <c r="BB129" s="23">
        <f>current!BB129/AVERAGE(current!BB$6:BB$17)*100</f>
        <v>122.87564165097893</v>
      </c>
      <c r="BC129" s="23">
        <f>current!BC129/AVERAGE(current!BC$6:BC$17)*100</f>
        <v>127.29438663143755</v>
      </c>
      <c r="BD129" s="23">
        <f>current!BD129/AVERAGE(current!BD$66:BD$77)*100</f>
        <v>165.53845532192159</v>
      </c>
    </row>
    <row r="130" spans="1:56" x14ac:dyDescent="0.25">
      <c r="A130" s="1">
        <v>38838</v>
      </c>
      <c r="B130" s="17">
        <f>B131</f>
        <v>132.13</v>
      </c>
      <c r="C130" s="23">
        <f>agric!G127/AVERAGE(agric!G$3:G$14)*100</f>
        <v>195.10967596442217</v>
      </c>
      <c r="D130" s="23">
        <f>agric!H127/AVERAGE(agric!H$3:H$14)*100</f>
        <v>95.304511086445245</v>
      </c>
      <c r="E130" s="23">
        <f>current!E130</f>
        <v>89.7</v>
      </c>
      <c r="F130" s="23">
        <f>current!F130</f>
        <v>95.7</v>
      </c>
      <c r="G130" s="23">
        <f>current!G130</f>
        <v>98.8</v>
      </c>
      <c r="H130" s="23">
        <f>current!H130</f>
        <v>71</v>
      </c>
      <c r="I130" s="23">
        <f>current!I130</f>
        <v>235.9</v>
      </c>
      <c r="J130" s="23">
        <f>current!J130</f>
        <v>139.19999999999999</v>
      </c>
      <c r="K130" s="23">
        <f>current!K130</f>
        <v>105.7</v>
      </c>
      <c r="L130" s="23">
        <f>current!L130</f>
        <v>130.5</v>
      </c>
      <c r="M130" s="23">
        <f>current!M130</f>
        <v>114</v>
      </c>
      <c r="N130" s="23">
        <f>current!N130</f>
        <v>90.5</v>
      </c>
      <c r="O130" s="23">
        <f>current!O130</f>
        <v>96.8</v>
      </c>
      <c r="P130" s="23">
        <f>current!P130</f>
        <v>94</v>
      </c>
      <c r="Q130" s="23">
        <f>current!Q130</f>
        <v>87.2</v>
      </c>
      <c r="R130" s="23">
        <f>current!R130</f>
        <v>82.5</v>
      </c>
      <c r="S130" s="23">
        <f>current!S130</f>
        <v>96.1</v>
      </c>
      <c r="T130" s="23">
        <f>current!T130</f>
        <v>84.5</v>
      </c>
      <c r="U130" s="23">
        <f>current!U130</f>
        <v>99.6</v>
      </c>
      <c r="V130" s="23">
        <f>current!V130</f>
        <v>90.6</v>
      </c>
      <c r="W130" s="23">
        <f>current!W130</f>
        <v>131.19999999999999</v>
      </c>
      <c r="X130" s="23">
        <f>current!X130</f>
        <v>91.6</v>
      </c>
      <c r="Y130" s="23">
        <f>current!Y130</f>
        <v>87</v>
      </c>
      <c r="Z130" s="23">
        <f>current!Z130</f>
        <v>93.8</v>
      </c>
      <c r="AA130" s="23">
        <f>current!AA130</f>
        <v>58.1</v>
      </c>
      <c r="AB130" s="23">
        <f>current!AB130</f>
        <v>85.4</v>
      </c>
      <c r="AC130" s="23">
        <f>current!AC130</f>
        <v>103.4</v>
      </c>
      <c r="AD130" s="23">
        <f>current!AD130/AVERAGE(current!AD$6:AD$17)*100</f>
        <v>152.05384880911288</v>
      </c>
      <c r="AE130" s="23">
        <f>current!AE130/AVERAGE(current!AE$6:AE$17)*100</f>
        <v>142.847334271688</v>
      </c>
      <c r="AF130" s="23">
        <f>current!AF130/AVERAGE(current!AF$6:AF$17)*100</f>
        <v>134.13090128755366</v>
      </c>
      <c r="AG130" s="23">
        <f>current!AG130/AVERAGE(current!AG$6:AG$17)*100</f>
        <v>120.48485901724813</v>
      </c>
      <c r="AH130" s="33">
        <f>current!AH130</f>
        <v>81.142755894608285</v>
      </c>
      <c r="AI130" s="33">
        <f>current!AI130</f>
        <v>57.3</v>
      </c>
      <c r="AJ130" s="33">
        <f>current!AJ130</f>
        <v>56.8</v>
      </c>
      <c r="AK130" s="33">
        <f>current!AK130</f>
        <v>66.099999999999994</v>
      </c>
      <c r="AL130" s="33">
        <f>current!AL130</f>
        <v>61.6</v>
      </c>
      <c r="AM130" s="33">
        <f>current!AM130</f>
        <v>79.599999999999994</v>
      </c>
      <c r="AN130" s="33">
        <f>current!AN130</f>
        <v>49.3</v>
      </c>
      <c r="AO130" s="33">
        <f>current!AO130</f>
        <v>45.7</v>
      </c>
      <c r="AP130" s="33">
        <f>current!AP130</f>
        <v>61.5</v>
      </c>
      <c r="AQ130" s="33">
        <f>current!AQ130</f>
        <v>33.1</v>
      </c>
      <c r="AR130" s="33">
        <f>current!AR130</f>
        <v>42.1</v>
      </c>
      <c r="AS130" s="33">
        <f>current!AS130</f>
        <v>55.8</v>
      </c>
      <c r="AT130" s="33">
        <f>current!AT130</f>
        <v>59.6</v>
      </c>
      <c r="AU130" s="17">
        <f>current!AU130</f>
        <v>91.57</v>
      </c>
      <c r="AV130" s="17">
        <f>current!AV130</f>
        <v>94.51</v>
      </c>
      <c r="AW130" s="23">
        <f>current!AW130/AVERAGE(current!AW$6:AW$17)*100</f>
        <v>125.59923298178333</v>
      </c>
      <c r="AX130" s="33">
        <f>current!AX130</f>
        <v>125.45520944698055</v>
      </c>
      <c r="AY130" s="23">
        <f>current!AY130/AVERAGE(current!AY$6:AY$17)*100</f>
        <v>140.41704678659312</v>
      </c>
      <c r="AZ130" s="23">
        <f>current!AZ130/AVERAGE(current!AZ$6:AZ$17)*100</f>
        <v>122.73615412605412</v>
      </c>
      <c r="BA130" s="23">
        <f>current!BA130/AVERAGE(current!BA$6:BA$17)*100</f>
        <v>117.4981102366669</v>
      </c>
      <c r="BB130" s="23">
        <f>current!BB130/AVERAGE(current!BB$6:BB$17)*100</f>
        <v>123.29232392516256</v>
      </c>
      <c r="BC130" s="23">
        <f>current!BC130/AVERAGE(current!BC$6:BC$17)*100</f>
        <v>127.79414744358108</v>
      </c>
      <c r="BD130" s="23">
        <f>current!BD130/AVERAGE(current!BD$66:BD$77)*100</f>
        <v>191.79677042978437</v>
      </c>
    </row>
    <row r="131" spans="1:56" x14ac:dyDescent="0.25">
      <c r="A131" s="1">
        <v>38869</v>
      </c>
      <c r="B131" s="2">
        <f>VLOOKUP(A131,T!$B$8:$C$95,2,FALSE)</f>
        <v>132.13</v>
      </c>
      <c r="C131" s="23">
        <f>agric!G128/AVERAGE(agric!G$3:G$14)*100</f>
        <v>194.03007295808652</v>
      </c>
      <c r="D131" s="23">
        <f>agric!H128/AVERAGE(agric!H$3:H$14)*100</f>
        <v>136.14356357038412</v>
      </c>
      <c r="E131" s="23">
        <f>current!E131</f>
        <v>84.5</v>
      </c>
      <c r="F131" s="23">
        <f>current!F131</f>
        <v>91.5</v>
      </c>
      <c r="G131" s="23">
        <f>current!G131</f>
        <v>102.4</v>
      </c>
      <c r="H131" s="23">
        <f>current!H131</f>
        <v>66.900000000000006</v>
      </c>
      <c r="I131" s="23">
        <f>current!I131</f>
        <v>216.1</v>
      </c>
      <c r="J131" s="23">
        <f>current!J131</f>
        <v>130.1</v>
      </c>
      <c r="K131" s="23">
        <f>current!K131</f>
        <v>97.4</v>
      </c>
      <c r="L131" s="23">
        <f>current!L131</f>
        <v>113.7</v>
      </c>
      <c r="M131" s="23">
        <f>current!M131</f>
        <v>112</v>
      </c>
      <c r="N131" s="23">
        <f>current!N131</f>
        <v>86.2</v>
      </c>
      <c r="O131" s="23">
        <f>current!O131</f>
        <v>95.5</v>
      </c>
      <c r="P131" s="23">
        <f>current!P131</f>
        <v>88.9</v>
      </c>
      <c r="Q131" s="23">
        <f>current!Q131</f>
        <v>81.400000000000006</v>
      </c>
      <c r="R131" s="23">
        <f>current!R131</f>
        <v>80.099999999999994</v>
      </c>
      <c r="S131" s="23">
        <f>current!S131</f>
        <v>92.1</v>
      </c>
      <c r="T131" s="23">
        <f>current!T131</f>
        <v>80.5</v>
      </c>
      <c r="U131" s="23">
        <f>current!U131</f>
        <v>96</v>
      </c>
      <c r="V131" s="23">
        <f>current!V131</f>
        <v>84.9</v>
      </c>
      <c r="W131" s="23">
        <f>current!W131</f>
        <v>122.5</v>
      </c>
      <c r="X131" s="23">
        <f>current!X131</f>
        <v>86.5</v>
      </c>
      <c r="Y131" s="23">
        <f>current!Y131</f>
        <v>84.8</v>
      </c>
      <c r="Z131" s="23">
        <f>current!Z131</f>
        <v>86.2</v>
      </c>
      <c r="AA131" s="23">
        <f>current!AA131</f>
        <v>49.9</v>
      </c>
      <c r="AB131" s="23">
        <f>current!AB131</f>
        <v>79.900000000000006</v>
      </c>
      <c r="AC131" s="23">
        <f>current!AC131</f>
        <v>100</v>
      </c>
      <c r="AD131" s="23">
        <f>current!AD131/AVERAGE(current!AD$6:AD$17)*100</f>
        <v>148.63652053848807</v>
      </c>
      <c r="AE131" s="23">
        <f>current!AE131/AVERAGE(current!AE$6:AE$17)*100</f>
        <v>135.56593085928114</v>
      </c>
      <c r="AF131" s="23">
        <f>current!AF131/AVERAGE(current!AF$6:AF$17)*100</f>
        <v>135.77253218884121</v>
      </c>
      <c r="AG131" s="23">
        <f>current!AG131/AVERAGE(current!AG$6:AG$17)*100</f>
        <v>121.02359125863494</v>
      </c>
      <c r="AH131" s="33">
        <f>current!AH131</f>
        <v>77.826644384858426</v>
      </c>
      <c r="AI131" s="33">
        <f>current!AI131</f>
        <v>54.3</v>
      </c>
      <c r="AJ131" s="33">
        <f>current!AJ131</f>
        <v>52.8</v>
      </c>
      <c r="AK131" s="33">
        <f>current!AK131</f>
        <v>65.599999999999994</v>
      </c>
      <c r="AL131" s="33">
        <f>current!AL131</f>
        <v>61.4</v>
      </c>
      <c r="AM131" s="33">
        <f>current!AM131</f>
        <v>69.2</v>
      </c>
      <c r="AN131" s="33">
        <f>current!AN131</f>
        <v>41.4</v>
      </c>
      <c r="AO131" s="33">
        <f>current!AO131</f>
        <v>44.1</v>
      </c>
      <c r="AP131" s="33">
        <f>current!AP131</f>
        <v>54.4</v>
      </c>
      <c r="AQ131" s="33">
        <f>current!AQ131</f>
        <v>32.200000000000003</v>
      </c>
      <c r="AR131" s="33">
        <f>current!AR131</f>
        <v>38.6</v>
      </c>
      <c r="AS131" s="33">
        <f>current!AS131</f>
        <v>48.3</v>
      </c>
      <c r="AT131" s="33">
        <f>current!AT131</f>
        <v>60.9</v>
      </c>
      <c r="AU131" s="17">
        <f>current!AU131</f>
        <v>99.56</v>
      </c>
      <c r="AV131" s="17">
        <f>current!AV131</f>
        <v>94.98</v>
      </c>
      <c r="AW131" s="23">
        <f>current!AW131/AVERAGE(current!AW$6:AW$17)*100</f>
        <v>128.85906040268455</v>
      </c>
      <c r="AX131" s="33">
        <f>current!AX131</f>
        <v>120.53020623451289</v>
      </c>
      <c r="AY131" s="23">
        <f>current!AY131/AVERAGE(current!AY$6:AY$17)*100</f>
        <v>141.47439042316716</v>
      </c>
      <c r="AZ131" s="23">
        <f>current!AZ131/AVERAGE(current!AZ$6:AZ$17)*100</f>
        <v>123.04274848573542</v>
      </c>
      <c r="BA131" s="23">
        <f>current!BA131/AVERAGE(current!BA$6:BA$17)*100</f>
        <v>117.73909279631154</v>
      </c>
      <c r="BB131" s="23">
        <f>current!BB131/AVERAGE(current!BB$6:BB$17)*100</f>
        <v>123.62968900036948</v>
      </c>
      <c r="BC131" s="23">
        <f>current!BC131/AVERAGE(current!BC$6:BC$17)*100</f>
        <v>127.56684630830885</v>
      </c>
      <c r="BD131" s="23">
        <f>current!BD131/AVERAGE(current!BD$66:BD$77)*100</f>
        <v>176.65304596859329</v>
      </c>
    </row>
    <row r="132" spans="1:56" x14ac:dyDescent="0.25">
      <c r="A132" s="1">
        <v>38899</v>
      </c>
      <c r="B132" s="17">
        <f>B133</f>
        <v>136.72</v>
      </c>
      <c r="C132" s="23">
        <f>agric!G129/AVERAGE(agric!G$3:G$14)*100</f>
        <v>248.59007335709444</v>
      </c>
      <c r="D132" s="23">
        <f>agric!H129/AVERAGE(agric!H$3:H$14)*100</f>
        <v>350.58540191510184</v>
      </c>
      <c r="E132" s="23">
        <f>current!E132</f>
        <v>89.6</v>
      </c>
      <c r="F132" s="23">
        <f>current!F132</f>
        <v>94</v>
      </c>
      <c r="G132" s="23">
        <f>current!G132</f>
        <v>107.4</v>
      </c>
      <c r="H132" s="23">
        <f>current!H132</f>
        <v>70.7</v>
      </c>
      <c r="I132" s="23">
        <f>current!I132</f>
        <v>192.7</v>
      </c>
      <c r="J132" s="23">
        <f>current!J132</f>
        <v>135.80000000000001</v>
      </c>
      <c r="K132" s="23">
        <f>current!K132</f>
        <v>106.8</v>
      </c>
      <c r="L132" s="23">
        <f>current!L132</f>
        <v>119.7</v>
      </c>
      <c r="M132" s="23">
        <f>current!M132</f>
        <v>108</v>
      </c>
      <c r="N132" s="23">
        <f>current!N132</f>
        <v>90.7</v>
      </c>
      <c r="O132" s="23">
        <f>current!O132</f>
        <v>98.4</v>
      </c>
      <c r="P132" s="23">
        <f>current!P132</f>
        <v>91.3</v>
      </c>
      <c r="Q132" s="23">
        <f>current!Q132</f>
        <v>88</v>
      </c>
      <c r="R132" s="23">
        <f>current!R132</f>
        <v>77.3</v>
      </c>
      <c r="S132" s="23">
        <f>current!S132</f>
        <v>92.3</v>
      </c>
      <c r="T132" s="23">
        <f>current!T132</f>
        <v>83.3</v>
      </c>
      <c r="U132" s="23">
        <f>current!U132</f>
        <v>102.5</v>
      </c>
      <c r="V132" s="23">
        <f>current!V132</f>
        <v>89.6</v>
      </c>
      <c r="W132" s="23">
        <f>current!W132</f>
        <v>125.3</v>
      </c>
      <c r="X132" s="23">
        <f>current!X132</f>
        <v>86.7</v>
      </c>
      <c r="Y132" s="23">
        <f>current!Y132</f>
        <v>84.7</v>
      </c>
      <c r="Z132" s="23">
        <f>current!Z132</f>
        <v>87.1</v>
      </c>
      <c r="AA132" s="23">
        <f>current!AA132</f>
        <v>45.4</v>
      </c>
      <c r="AB132" s="23">
        <f>current!AB132</f>
        <v>76.3</v>
      </c>
      <c r="AC132" s="23">
        <f>current!AC132</f>
        <v>105.4</v>
      </c>
      <c r="AD132" s="23">
        <f>current!AD132/AVERAGE(current!AD$6:AD$17)*100</f>
        <v>145.2882292026234</v>
      </c>
      <c r="AE132" s="23">
        <f>current!AE132/AVERAGE(current!AE$6:AE$17)*100</f>
        <v>134.76260771052904</v>
      </c>
      <c r="AF132" s="23">
        <f>current!AF132/AVERAGE(current!AF$6:AF$17)*100</f>
        <v>135.86909871244637</v>
      </c>
      <c r="AG132" s="23">
        <f>current!AG132/AVERAGE(current!AG$6:AG$17)*100</f>
        <v>119.75496372246602</v>
      </c>
      <c r="AH132" s="33">
        <f>current!AH132</f>
        <v>81.79238138398982</v>
      </c>
      <c r="AI132" s="33">
        <f>current!AI132</f>
        <v>55.6</v>
      </c>
      <c r="AJ132" s="33">
        <f>current!AJ132</f>
        <v>56.1</v>
      </c>
      <c r="AK132" s="33">
        <f>current!AK132</f>
        <v>68.599999999999994</v>
      </c>
      <c r="AL132" s="33">
        <f>current!AL132</f>
        <v>63.5</v>
      </c>
      <c r="AM132" s="33">
        <f>current!AM132</f>
        <v>68.7</v>
      </c>
      <c r="AN132" s="33">
        <f>current!AN132</f>
        <v>41.6</v>
      </c>
      <c r="AO132" s="33">
        <f>current!AO132</f>
        <v>44.7</v>
      </c>
      <c r="AP132" s="33">
        <f>current!AP132</f>
        <v>55.6</v>
      </c>
      <c r="AQ132" s="33">
        <f>current!AQ132</f>
        <v>31</v>
      </c>
      <c r="AR132" s="33">
        <f>current!AR132</f>
        <v>39.4</v>
      </c>
      <c r="AS132" s="33">
        <f>current!AS132</f>
        <v>55.9</v>
      </c>
      <c r="AT132" s="33">
        <f>current!AT132</f>
        <v>65.599999999999994</v>
      </c>
      <c r="AU132" s="17">
        <f>current!AU132</f>
        <v>116.47</v>
      </c>
      <c r="AV132" s="17">
        <f>current!AV132</f>
        <v>104.3</v>
      </c>
      <c r="AW132" s="23">
        <f>current!AW132/AVERAGE(current!AW$6:AW$17)*100</f>
        <v>126.94151486097796</v>
      </c>
      <c r="AX132" s="33">
        <f>current!AX132</f>
        <v>125.38981440592761</v>
      </c>
      <c r="AY132" s="23">
        <f>current!AY132/AVERAGE(current!AY$6:AY$17)*100</f>
        <v>142.81265702022142</v>
      </c>
      <c r="AZ132" s="23">
        <f>current!AZ132/AVERAGE(current!AZ$6:AZ$17)*100</f>
        <v>123.47768467039961</v>
      </c>
      <c r="BA132" s="23">
        <f>current!BA132/AVERAGE(current!BA$6:BA$17)*100</f>
        <v>118.07535175803983</v>
      </c>
      <c r="BB132" s="23">
        <f>current!BB132/AVERAGE(current!BB$6:BB$17)*100</f>
        <v>124.15345434734542</v>
      </c>
      <c r="BC132" s="23">
        <f>current!BC132/AVERAGE(current!BC$6:BC$17)*100</f>
        <v>126.95225646971922</v>
      </c>
      <c r="BD132" s="23">
        <f>current!BD132/AVERAGE(current!BD$66:BD$77)*100</f>
        <v>176.80002828525681</v>
      </c>
    </row>
    <row r="133" spans="1:56" x14ac:dyDescent="0.25">
      <c r="A133" s="1">
        <v>38930</v>
      </c>
      <c r="B133" s="17">
        <f>B134</f>
        <v>136.72</v>
      </c>
      <c r="C133" s="23">
        <f>agric!G130/AVERAGE(agric!G$3:G$14)*100</f>
        <v>170.73488553796983</v>
      </c>
      <c r="D133" s="23">
        <f>agric!H130/AVERAGE(agric!H$3:H$14)*100</f>
        <v>343.30640509733007</v>
      </c>
      <c r="E133" s="23">
        <f>current!E133</f>
        <v>89.8</v>
      </c>
      <c r="F133" s="23">
        <f>current!F133</f>
        <v>99.1</v>
      </c>
      <c r="G133" s="23">
        <f>current!G133</f>
        <v>112.3</v>
      </c>
      <c r="H133" s="23">
        <f>current!H133</f>
        <v>77.3</v>
      </c>
      <c r="I133" s="23">
        <f>current!I133</f>
        <v>140.80000000000001</v>
      </c>
      <c r="J133" s="23">
        <f>current!J133</f>
        <v>141.69999999999999</v>
      </c>
      <c r="K133" s="23">
        <f>current!K133</f>
        <v>119.6</v>
      </c>
      <c r="L133" s="23">
        <f>current!L133</f>
        <v>142.6</v>
      </c>
      <c r="M133" s="23">
        <f>current!M133</f>
        <v>112.9</v>
      </c>
      <c r="N133" s="23">
        <f>current!N133</f>
        <v>90.5</v>
      </c>
      <c r="O133" s="23">
        <f>current!O133</f>
        <v>98.4</v>
      </c>
      <c r="P133" s="23">
        <f>current!P133</f>
        <v>93.7</v>
      </c>
      <c r="Q133" s="23">
        <f>current!Q133</f>
        <v>99</v>
      </c>
      <c r="R133" s="23">
        <f>current!R133</f>
        <v>83.3</v>
      </c>
      <c r="S133" s="23">
        <f>current!S133</f>
        <v>99.5</v>
      </c>
      <c r="T133" s="23">
        <f>current!T133</f>
        <v>87.4</v>
      </c>
      <c r="U133" s="23">
        <f>current!U133</f>
        <v>104.4</v>
      </c>
      <c r="V133" s="23">
        <f>current!V133</f>
        <v>94.9</v>
      </c>
      <c r="W133" s="23">
        <f>current!W133</f>
        <v>127.9</v>
      </c>
      <c r="X133" s="23">
        <f>current!X133</f>
        <v>93.2</v>
      </c>
      <c r="Y133" s="23">
        <f>current!Y133</f>
        <v>94.6</v>
      </c>
      <c r="Z133" s="23">
        <f>current!Z133</f>
        <v>93.5</v>
      </c>
      <c r="AA133" s="23">
        <f>current!AA133</f>
        <v>62</v>
      </c>
      <c r="AB133" s="23">
        <f>current!AB133</f>
        <v>92.1</v>
      </c>
      <c r="AC133" s="23">
        <f>current!AC133</f>
        <v>117.1</v>
      </c>
      <c r="AD133" s="23">
        <f>current!AD133/AVERAGE(current!AD$6:AD$17)*100</f>
        <v>151.70866413531238</v>
      </c>
      <c r="AE133" s="23">
        <f>current!AE133/AVERAGE(current!AE$6:AE$17)*100</f>
        <v>141.00381063544921</v>
      </c>
      <c r="AF133" s="23">
        <f>current!AF133/AVERAGE(current!AF$6:AF$17)*100</f>
        <v>140.79399141630901</v>
      </c>
      <c r="AG133" s="23">
        <f>current!AG133/AVERAGE(current!AG$6:AG$17)*100</f>
        <v>120.60650823304515</v>
      </c>
      <c r="AH133" s="33">
        <f>current!AH133</f>
        <v>85.810994876442948</v>
      </c>
      <c r="AI133" s="33">
        <f>current!AI133</f>
        <v>57.4</v>
      </c>
      <c r="AJ133" s="33">
        <f>current!AJ133</f>
        <v>59</v>
      </c>
      <c r="AK133" s="33">
        <f>current!AK133</f>
        <v>71.5</v>
      </c>
      <c r="AL133" s="33">
        <f>current!AL133</f>
        <v>64</v>
      </c>
      <c r="AM133" s="33">
        <f>current!AM133</f>
        <v>69.099999999999994</v>
      </c>
      <c r="AN133" s="33">
        <f>current!AN133</f>
        <v>45.2</v>
      </c>
      <c r="AO133" s="33">
        <f>current!AO133</f>
        <v>46.2</v>
      </c>
      <c r="AP133" s="33">
        <f>current!AP133</f>
        <v>62.1</v>
      </c>
      <c r="AQ133" s="33">
        <f>current!AQ133</f>
        <v>31</v>
      </c>
      <c r="AR133" s="33">
        <f>current!AR133</f>
        <v>43.2</v>
      </c>
      <c r="AS133" s="33">
        <f>current!AS133</f>
        <v>60.6</v>
      </c>
      <c r="AT133" s="33">
        <f>current!AT133</f>
        <v>69.400000000000006</v>
      </c>
      <c r="AU133" s="17">
        <f>current!AU133</f>
        <v>115.55</v>
      </c>
      <c r="AV133" s="17">
        <f>current!AV133</f>
        <v>117.33</v>
      </c>
      <c r="AW133" s="23">
        <f>current!AW133/AVERAGE(current!AW$6:AW$17)*100</f>
        <v>138.06327900287633</v>
      </c>
      <c r="AX133" s="33">
        <f>current!AX133</f>
        <v>132.42002410185825</v>
      </c>
      <c r="AY133" s="23">
        <f>current!AY133/AVERAGE(current!AY$6:AY$17)*100</f>
        <v>143.83255576587152</v>
      </c>
      <c r="AZ133" s="23">
        <f>current!AZ133/AVERAGE(current!AZ$6:AZ$17)*100</f>
        <v>123.59362308984305</v>
      </c>
      <c r="BA133" s="23">
        <f>current!BA133/AVERAGE(current!BA$6:BA$17)*100</f>
        <v>118.51735220499148</v>
      </c>
      <c r="BB133" s="23">
        <f>current!BB133/AVERAGE(current!BB$6:BB$17)*100</f>
        <v>124.67450135702474</v>
      </c>
      <c r="BC133" s="23">
        <f>current!BC133/AVERAGE(current!BC$6:BC$17)*100</f>
        <v>128.30738982451098</v>
      </c>
      <c r="BD133" s="23">
        <f>current!BD133/AVERAGE(current!BD$66:BD$77)*100</f>
        <v>186.48570836890036</v>
      </c>
    </row>
    <row r="134" spans="1:56" x14ac:dyDescent="0.25">
      <c r="A134" s="1">
        <v>38961</v>
      </c>
      <c r="B134" s="2">
        <f>VLOOKUP(A134,T!$B$8:$C$95,2,FALSE)</f>
        <v>136.72</v>
      </c>
      <c r="C134" s="23">
        <f>agric!G131/AVERAGE(agric!G$3:G$14)*100</f>
        <v>63.925741927644708</v>
      </c>
      <c r="D134" s="23">
        <f>agric!H131/AVERAGE(agric!H$3:H$14)*100</f>
        <v>218.61760811608991</v>
      </c>
      <c r="E134" s="23">
        <f>current!E134</f>
        <v>87.6</v>
      </c>
      <c r="F134" s="23">
        <f>current!F134</f>
        <v>93.6</v>
      </c>
      <c r="G134" s="23">
        <f>current!G134</f>
        <v>107.4</v>
      </c>
      <c r="H134" s="23">
        <f>current!H134</f>
        <v>82.6</v>
      </c>
      <c r="I134" s="23">
        <f>current!I134</f>
        <v>57.8</v>
      </c>
      <c r="J134" s="23">
        <f>current!J134</f>
        <v>132.69999999999999</v>
      </c>
      <c r="K134" s="23">
        <f>current!K134</f>
        <v>114.2</v>
      </c>
      <c r="L134" s="23">
        <f>current!L134</f>
        <v>137.6</v>
      </c>
      <c r="M134" s="23">
        <f>current!M134</f>
        <v>110.8</v>
      </c>
      <c r="N134" s="23">
        <f>current!N134</f>
        <v>89.9</v>
      </c>
      <c r="O134" s="23">
        <f>current!O134</f>
        <v>94.4</v>
      </c>
      <c r="P134" s="23">
        <f>current!P134</f>
        <v>92.2</v>
      </c>
      <c r="Q134" s="23">
        <f>current!Q134</f>
        <v>98.6</v>
      </c>
      <c r="R134" s="23">
        <f>current!R134</f>
        <v>77.2</v>
      </c>
      <c r="S134" s="23">
        <f>current!S134</f>
        <v>93.7</v>
      </c>
      <c r="T134" s="23">
        <f>current!T134</f>
        <v>84.4</v>
      </c>
      <c r="U134" s="23">
        <f>current!U134</f>
        <v>101.9</v>
      </c>
      <c r="V134" s="23">
        <f>current!V134</f>
        <v>88.4</v>
      </c>
      <c r="W134" s="23">
        <f>current!W134</f>
        <v>133.5</v>
      </c>
      <c r="X134" s="23">
        <f>current!X134</f>
        <v>86.8</v>
      </c>
      <c r="Y134" s="23">
        <f>current!Y134</f>
        <v>87.5</v>
      </c>
      <c r="Z134" s="23">
        <f>current!Z134</f>
        <v>79.099999999999994</v>
      </c>
      <c r="AA134" s="23">
        <f>current!AA134</f>
        <v>49.7</v>
      </c>
      <c r="AB134" s="23">
        <f>current!AB134</f>
        <v>93.1</v>
      </c>
      <c r="AC134" s="23">
        <f>current!AC134</f>
        <v>103.5</v>
      </c>
      <c r="AD134" s="23">
        <f>current!AD134/AVERAGE(current!AD$6:AD$17)*100</f>
        <v>155.33310321021747</v>
      </c>
      <c r="AE134" s="23">
        <f>current!AE134/AVERAGE(current!AE$6:AE$17)*100</f>
        <v>137.39915548079236</v>
      </c>
      <c r="AF134" s="23">
        <f>current!AF134/AVERAGE(current!AF$6:AF$17)*100</f>
        <v>143.27253218884121</v>
      </c>
      <c r="AG134" s="23">
        <f>current!AG134/AVERAGE(current!AG$6:AG$17)*100</f>
        <v>123.89103705956468</v>
      </c>
      <c r="AH134" s="33">
        <f>current!AH134</f>
        <v>80.855712073718792</v>
      </c>
      <c r="AI134" s="33">
        <f>current!AI134</f>
        <v>57.1</v>
      </c>
      <c r="AJ134" s="33">
        <f>current!AJ134</f>
        <v>57.1</v>
      </c>
      <c r="AK134" s="33">
        <f>current!AK134</f>
        <v>69.7</v>
      </c>
      <c r="AL134" s="33">
        <f>current!AL134</f>
        <v>64.900000000000006</v>
      </c>
      <c r="AM134" s="33">
        <f>current!AM134</f>
        <v>66</v>
      </c>
      <c r="AN134" s="33">
        <f>current!AN134</f>
        <v>44</v>
      </c>
      <c r="AO134" s="33">
        <f>current!AO134</f>
        <v>44.6</v>
      </c>
      <c r="AP134" s="33">
        <f>current!AP134</f>
        <v>58</v>
      </c>
      <c r="AQ134" s="33">
        <f>current!AQ134</f>
        <v>31.4</v>
      </c>
      <c r="AR134" s="33">
        <f>current!AR134</f>
        <v>43.3</v>
      </c>
      <c r="AS134" s="33">
        <f>current!AS134</f>
        <v>55.9</v>
      </c>
      <c r="AT134" s="33">
        <f>current!AT134</f>
        <v>65.400000000000006</v>
      </c>
      <c r="AU134" s="17">
        <f>current!AU134</f>
        <v>105.4</v>
      </c>
      <c r="AV134" s="17">
        <f>current!AV134</f>
        <v>105</v>
      </c>
      <c r="AW134" s="23">
        <f>current!AW134/AVERAGE(current!AW$6:AW$17)*100</f>
        <v>139.21380632790027</v>
      </c>
      <c r="AX134" s="33">
        <f>current!AX134</f>
        <v>125.44219177312404</v>
      </c>
      <c r="AY134" s="23">
        <f>current!AY134/AVERAGE(current!AY$6:AY$17)*100</f>
        <v>144.40764544433614</v>
      </c>
      <c r="AZ134" s="23">
        <f>current!AZ134/AVERAGE(current!AZ$6:AZ$17)*100</f>
        <v>124.18044528844818</v>
      </c>
      <c r="BA134" s="23">
        <f>current!BA134/AVERAGE(current!BA$6:BA$17)*100</f>
        <v>119.02564882379367</v>
      </c>
      <c r="BB134" s="23">
        <f>current!BB134/AVERAGE(current!BB$6:BB$17)*100</f>
        <v>125.10700823761375</v>
      </c>
      <c r="BC134" s="23">
        <f>current!BC134/AVERAGE(current!BC$6:BC$17)*100</f>
        <v>128.91160922557262</v>
      </c>
      <c r="BD134" s="23">
        <f>current!BD134/AVERAGE(current!BD$66:BD$77)*100</f>
        <v>178.63200375789842</v>
      </c>
    </row>
    <row r="135" spans="1:56" x14ac:dyDescent="0.25">
      <c r="A135" s="1">
        <v>38991</v>
      </c>
      <c r="B135" s="17">
        <f>B136</f>
        <v>136.37</v>
      </c>
      <c r="C135" s="23">
        <f>agric!G132/AVERAGE(agric!G$3:G$14)*100</f>
        <v>21.529549337339411</v>
      </c>
      <c r="D135" s="23">
        <f>agric!H132/AVERAGE(agric!H$3:H$14)*100</f>
        <v>153.22689051196446</v>
      </c>
      <c r="E135" s="23">
        <f>current!E135</f>
        <v>90.1</v>
      </c>
      <c r="F135" s="23">
        <f>current!F135</f>
        <v>97.9</v>
      </c>
      <c r="G135" s="23">
        <f>current!G135</f>
        <v>108.2</v>
      </c>
      <c r="H135" s="23">
        <f>current!H135</f>
        <v>85.9</v>
      </c>
      <c r="I135" s="23">
        <f>current!I135</f>
        <v>58.3</v>
      </c>
      <c r="J135" s="23">
        <f>current!J135</f>
        <v>139.19999999999999</v>
      </c>
      <c r="K135" s="23">
        <f>current!K135</f>
        <v>123.9</v>
      </c>
      <c r="L135" s="23">
        <f>current!L135</f>
        <v>148.9</v>
      </c>
      <c r="M135" s="23">
        <f>current!M135</f>
        <v>109.9</v>
      </c>
      <c r="N135" s="23">
        <f>current!N135</f>
        <v>91.3</v>
      </c>
      <c r="O135" s="23">
        <f>current!O135</f>
        <v>93.8</v>
      </c>
      <c r="P135" s="23">
        <f>current!P135</f>
        <v>100.5</v>
      </c>
      <c r="Q135" s="23">
        <f>current!Q135</f>
        <v>106.2</v>
      </c>
      <c r="R135" s="23">
        <f>current!R135</f>
        <v>83.6</v>
      </c>
      <c r="S135" s="23">
        <f>current!S135</f>
        <v>97.7</v>
      </c>
      <c r="T135" s="23">
        <f>current!T135</f>
        <v>86.8</v>
      </c>
      <c r="U135" s="23">
        <f>current!U135</f>
        <v>104.9</v>
      </c>
      <c r="V135" s="23">
        <f>current!V135</f>
        <v>92.1</v>
      </c>
      <c r="W135" s="23">
        <f>current!W135</f>
        <v>137.4</v>
      </c>
      <c r="X135" s="23">
        <f>current!X135</f>
        <v>98.8</v>
      </c>
      <c r="Y135" s="23">
        <f>current!Y135</f>
        <v>93.8</v>
      </c>
      <c r="Z135" s="23">
        <f>current!Z135</f>
        <v>86.9</v>
      </c>
      <c r="AA135" s="23">
        <f>current!AA135</f>
        <v>52.4</v>
      </c>
      <c r="AB135" s="23">
        <f>current!AB135</f>
        <v>100.6</v>
      </c>
      <c r="AC135" s="23">
        <f>current!AC135</f>
        <v>116.6</v>
      </c>
      <c r="AD135" s="23">
        <f>current!AD135/AVERAGE(current!AD$6:AD$17)*100</f>
        <v>157.74939592682085</v>
      </c>
      <c r="AE135" s="23">
        <f>current!AE135/AVERAGE(current!AE$6:AE$17)*100</f>
        <v>138.84101754265509</v>
      </c>
      <c r="AF135" s="23">
        <f>current!AF135/AVERAGE(current!AF$6:AF$17)*100</f>
        <v>142.4678111587983</v>
      </c>
      <c r="AG135" s="23">
        <f>current!AG135/AVERAGE(current!AG$6:AG$17)*100</f>
        <v>124.82947386714167</v>
      </c>
      <c r="AH135" s="33">
        <f>current!AH135</f>
        <v>83.975425179702142</v>
      </c>
      <c r="AI135" s="33">
        <f>current!AI135</f>
        <v>58.7</v>
      </c>
      <c r="AJ135" s="33">
        <f>current!AJ135</f>
        <v>59.6</v>
      </c>
      <c r="AK135" s="33">
        <f>current!AK135</f>
        <v>70.900000000000006</v>
      </c>
      <c r="AL135" s="33">
        <f>current!AL135</f>
        <v>65.599999999999994</v>
      </c>
      <c r="AM135" s="33">
        <f>current!AM135</f>
        <v>66.900000000000006</v>
      </c>
      <c r="AN135" s="33">
        <f>current!AN135</f>
        <v>47.4</v>
      </c>
      <c r="AO135" s="33">
        <f>current!AO135</f>
        <v>45.6</v>
      </c>
      <c r="AP135" s="33">
        <f>current!AP135</f>
        <v>54.3</v>
      </c>
      <c r="AQ135" s="33">
        <f>current!AQ135</f>
        <v>28.2</v>
      </c>
      <c r="AR135" s="33">
        <f>current!AR135</f>
        <v>47.7</v>
      </c>
      <c r="AS135" s="33">
        <f>current!AS135</f>
        <v>60.4</v>
      </c>
      <c r="AT135" s="33">
        <f>current!AT135</f>
        <v>67.7</v>
      </c>
      <c r="AU135" s="17">
        <f>current!AU135</f>
        <v>106.56</v>
      </c>
      <c r="AV135" s="17">
        <f>current!AV135</f>
        <v>114.06</v>
      </c>
      <c r="AW135" s="23">
        <f>current!AW135/AVERAGE(current!AW$6:AW$17)*100</f>
        <v>138.06327900287633</v>
      </c>
      <c r="AX135" s="33">
        <f>current!AX135</f>
        <v>129.48809332345462</v>
      </c>
      <c r="AY135" s="23">
        <f>current!AY135/AVERAGE(current!AY$6:AY$17)*100</f>
        <v>145.2216404291797</v>
      </c>
      <c r="AZ135" s="23">
        <f>current!AZ135/AVERAGE(current!AZ$6:AZ$17)*100</f>
        <v>124.87087677284678</v>
      </c>
      <c r="BA135" s="23">
        <f>current!BA135/AVERAGE(current!BA$6:BA$17)*100</f>
        <v>119.45292544409465</v>
      </c>
      <c r="BB135" s="23">
        <f>current!BB135/AVERAGE(current!BB$6:BB$17)*100</f>
        <v>125.62591941084571</v>
      </c>
      <c r="BC135" s="23">
        <f>current!BC135/AVERAGE(current!BC$6:BC$17)*100</f>
        <v>129.18237192175755</v>
      </c>
      <c r="BD135" s="23">
        <f>current!BD135/AVERAGE(current!BD$66:BD$77)*100</f>
        <v>190.04813544597266</v>
      </c>
    </row>
    <row r="136" spans="1:56" x14ac:dyDescent="0.25">
      <c r="A136" s="1">
        <v>39022</v>
      </c>
      <c r="B136" s="17">
        <f>B137</f>
        <v>136.37</v>
      </c>
      <c r="C136" s="23">
        <f>agric!G133/AVERAGE(agric!G$3:G$14)*100</f>
        <v>20.820885355144657</v>
      </c>
      <c r="D136" s="23">
        <f>agric!H133/AVERAGE(agric!H$3:H$14)*100</f>
        <v>159.04807324357125</v>
      </c>
      <c r="E136" s="23">
        <f>current!E136</f>
        <v>88.9</v>
      </c>
      <c r="F136" s="23">
        <f>current!F136</f>
        <v>96.3</v>
      </c>
      <c r="G136" s="23">
        <f>current!G136</f>
        <v>101.2</v>
      </c>
      <c r="H136" s="23">
        <f>current!H136</f>
        <v>92.5</v>
      </c>
      <c r="I136" s="23">
        <f>current!I136</f>
        <v>56.5</v>
      </c>
      <c r="J136" s="23">
        <f>current!J136</f>
        <v>132.30000000000001</v>
      </c>
      <c r="K136" s="23">
        <f>current!K136</f>
        <v>122.4</v>
      </c>
      <c r="L136" s="23">
        <f>current!L136</f>
        <v>158.6</v>
      </c>
      <c r="M136" s="23">
        <f>current!M136</f>
        <v>108.9</v>
      </c>
      <c r="N136" s="23">
        <f>current!N136</f>
        <v>90</v>
      </c>
      <c r="O136" s="23">
        <f>current!O136</f>
        <v>89.2</v>
      </c>
      <c r="P136" s="23">
        <f>current!P136</f>
        <v>97.6</v>
      </c>
      <c r="Q136" s="23">
        <f>current!Q136</f>
        <v>100.6</v>
      </c>
      <c r="R136" s="23">
        <f>current!R136</f>
        <v>83.8</v>
      </c>
      <c r="S136" s="23">
        <f>current!S136</f>
        <v>94.5</v>
      </c>
      <c r="T136" s="23">
        <f>current!T136</f>
        <v>85.1</v>
      </c>
      <c r="U136" s="23">
        <f>current!U136</f>
        <v>99.7</v>
      </c>
      <c r="V136" s="23">
        <f>current!V136</f>
        <v>89.9</v>
      </c>
      <c r="W136" s="23">
        <f>current!W136</f>
        <v>149</v>
      </c>
      <c r="X136" s="23">
        <f>current!X136</f>
        <v>98.3</v>
      </c>
      <c r="Y136" s="23">
        <f>current!Y136</f>
        <v>90.9</v>
      </c>
      <c r="Z136" s="23">
        <f>current!Z136</f>
        <v>85</v>
      </c>
      <c r="AA136" s="23">
        <f>current!AA136</f>
        <v>59</v>
      </c>
      <c r="AB136" s="23">
        <f>current!AB136</f>
        <v>111.5</v>
      </c>
      <c r="AC136" s="23">
        <f>current!AC136</f>
        <v>110.3</v>
      </c>
      <c r="AD136" s="23">
        <f>current!AD136/AVERAGE(current!AD$6:AD$17)*100</f>
        <v>164.20434932688988</v>
      </c>
      <c r="AE136" s="23">
        <f>current!AE136/AVERAGE(current!AE$6:AE$17)*100</f>
        <v>145.36029386522026</v>
      </c>
      <c r="AF136" s="23">
        <f>current!AF136/AVERAGE(current!AF$6:AF$17)*100</f>
        <v>139.53862660944208</v>
      </c>
      <c r="AG136" s="23">
        <f>current!AG136/AVERAGE(current!AG$6:AG$17)*100</f>
        <v>129.27835947343266</v>
      </c>
      <c r="AH136" s="33">
        <f>current!AH136</f>
        <v>82.109640343920319</v>
      </c>
      <c r="AI136" s="33">
        <f>current!AI136</f>
        <v>59.5</v>
      </c>
      <c r="AJ136" s="33">
        <f>current!AJ136</f>
        <v>60.8</v>
      </c>
      <c r="AK136" s="33">
        <f>current!AK136</f>
        <v>70.099999999999994</v>
      </c>
      <c r="AL136" s="33">
        <f>current!AL136</f>
        <v>65.400000000000006</v>
      </c>
      <c r="AM136" s="33">
        <f>current!AM136</f>
        <v>78.3</v>
      </c>
      <c r="AN136" s="33">
        <f>current!AN136</f>
        <v>48.6</v>
      </c>
      <c r="AO136" s="33">
        <f>current!AO136</f>
        <v>44.9</v>
      </c>
      <c r="AP136" s="33">
        <f>current!AP136</f>
        <v>51.9</v>
      </c>
      <c r="AQ136" s="33">
        <f>current!AQ136</f>
        <v>31.4</v>
      </c>
      <c r="AR136" s="33">
        <f>current!AR136</f>
        <v>48</v>
      </c>
      <c r="AS136" s="33">
        <f>current!AS136</f>
        <v>62.2</v>
      </c>
      <c r="AT136" s="33">
        <f>current!AT136</f>
        <v>69.5</v>
      </c>
      <c r="AU136" s="17">
        <f>current!AU136</f>
        <v>101.03</v>
      </c>
      <c r="AV136" s="17">
        <f>current!AV136</f>
        <v>113.26</v>
      </c>
      <c r="AW136" s="23">
        <f>current!AW136/AVERAGE(current!AW$6:AW$17)*100</f>
        <v>136.72099712368168</v>
      </c>
      <c r="AX136" s="33">
        <f>current!AX136</f>
        <v>127.42343704506989</v>
      </c>
      <c r="AY136" s="23">
        <f>current!AY136/AVERAGE(current!AY$6:AY$17)*100</f>
        <v>145.85643486460145</v>
      </c>
      <c r="AZ136" s="23">
        <f>current!AZ136/AVERAGE(current!AZ$6:AZ$17)*100</f>
        <v>125.03709726145307</v>
      </c>
      <c r="BA136" s="23">
        <f>current!BA136/AVERAGE(current!BA$6:BA$17)*100</f>
        <v>119.87508637859281</v>
      </c>
      <c r="BB136" s="23">
        <f>current!BB136/AVERAGE(current!BB$6:BB$17)*100</f>
        <v>125.92085900753021</v>
      </c>
      <c r="BC136" s="23">
        <f>current!BC136/AVERAGE(current!BC$6:BC$17)*100</f>
        <v>129.00758291105882</v>
      </c>
      <c r="BD136" s="23">
        <f>current!BD136/AVERAGE(current!BD$66:BD$77)*100</f>
        <v>189.06774824101061</v>
      </c>
    </row>
    <row r="137" spans="1:56" x14ac:dyDescent="0.25">
      <c r="A137" s="1">
        <v>39052</v>
      </c>
      <c r="B137" s="2">
        <f>VLOOKUP(A137,T!$B$8:$C$95,2,FALSE)</f>
        <v>136.37</v>
      </c>
      <c r="C137" s="23">
        <f>agric!G134/AVERAGE(agric!G$3:G$14)*100</f>
        <v>34.72136791421498</v>
      </c>
      <c r="D137" s="23">
        <f>agric!H134/AVERAGE(agric!H$3:H$14)*100</f>
        <v>145.74379218465501</v>
      </c>
      <c r="E137" s="23">
        <f>current!E137</f>
        <v>89</v>
      </c>
      <c r="F137" s="23">
        <f>current!F137</f>
        <v>86.8</v>
      </c>
      <c r="G137" s="23">
        <f>current!G137</f>
        <v>87.9</v>
      </c>
      <c r="H137" s="23">
        <f>current!H137</f>
        <v>101.6</v>
      </c>
      <c r="I137" s="23">
        <f>current!I137</f>
        <v>51.3</v>
      </c>
      <c r="J137" s="23">
        <f>current!J137</f>
        <v>103.6</v>
      </c>
      <c r="K137" s="23">
        <f>current!K137</f>
        <v>75</v>
      </c>
      <c r="L137" s="23">
        <f>current!L137</f>
        <v>119.5</v>
      </c>
      <c r="M137" s="23">
        <f>current!M137</f>
        <v>100.6</v>
      </c>
      <c r="N137" s="23">
        <f>current!N137</f>
        <v>90.7</v>
      </c>
      <c r="O137" s="23">
        <f>current!O137</f>
        <v>87.8</v>
      </c>
      <c r="P137" s="23">
        <f>current!P137</f>
        <v>89</v>
      </c>
      <c r="Q137" s="23">
        <f>current!Q137</f>
        <v>89.5</v>
      </c>
      <c r="R137" s="23">
        <f>current!R137</f>
        <v>71.2</v>
      </c>
      <c r="S137" s="23">
        <f>current!S137</f>
        <v>84</v>
      </c>
      <c r="T137" s="23">
        <f>current!T137</f>
        <v>80.8</v>
      </c>
      <c r="U137" s="23">
        <f>current!U137</f>
        <v>97.3</v>
      </c>
      <c r="V137" s="23">
        <f>current!V137</f>
        <v>80.8</v>
      </c>
      <c r="W137" s="23">
        <f>current!W137</f>
        <v>115.3</v>
      </c>
      <c r="X137" s="23">
        <f>current!X137</f>
        <v>86.8</v>
      </c>
      <c r="Y137" s="23">
        <f>current!Y137</f>
        <v>79.099999999999994</v>
      </c>
      <c r="Z137" s="23">
        <f>current!Z137</f>
        <v>72.5</v>
      </c>
      <c r="AA137" s="23">
        <f>current!AA137</f>
        <v>45.3</v>
      </c>
      <c r="AB137" s="23">
        <f>current!AB137</f>
        <v>95.7</v>
      </c>
      <c r="AC137" s="23">
        <f>current!AC137</f>
        <v>97.3</v>
      </c>
      <c r="AD137" s="23">
        <f>current!AD137/AVERAGE(current!AD$6:AD$17)*100</f>
        <v>170.52122885743873</v>
      </c>
      <c r="AE137" s="23">
        <f>current!AE137/AVERAGE(current!AE$6:AE$17)*100</f>
        <v>143.03271653678468</v>
      </c>
      <c r="AF137" s="23">
        <f>current!AF137/AVERAGE(current!AF$6:AF$17)*100</f>
        <v>141.92060085836911</v>
      </c>
      <c r="AG137" s="23">
        <f>current!AG137/AVERAGE(current!AG$6:AG$17)*100</f>
        <v>128.02711039666335</v>
      </c>
      <c r="AH137" s="33">
        <f>current!AH137</f>
        <v>75.945751979556121</v>
      </c>
      <c r="AI137" s="33">
        <f>current!AI137</f>
        <v>81.599999999999994</v>
      </c>
      <c r="AJ137" s="33">
        <f>current!AJ137</f>
        <v>74.8</v>
      </c>
      <c r="AK137" s="33">
        <f>current!AK137</f>
        <v>73.900000000000006</v>
      </c>
      <c r="AL137" s="33">
        <f>current!AL137</f>
        <v>84.1</v>
      </c>
      <c r="AM137" s="33">
        <f>current!AM137</f>
        <v>148.30000000000001</v>
      </c>
      <c r="AN137" s="33">
        <f>current!AN137</f>
        <v>70.8</v>
      </c>
      <c r="AO137" s="33">
        <f>current!AO137</f>
        <v>51</v>
      </c>
      <c r="AP137" s="33">
        <f>current!AP137</f>
        <v>82</v>
      </c>
      <c r="AQ137" s="33">
        <f>current!AQ137</f>
        <v>47.9</v>
      </c>
      <c r="AR137" s="33">
        <f>current!AR137</f>
        <v>81.099999999999994</v>
      </c>
      <c r="AS137" s="33">
        <f>current!AS137</f>
        <v>64.099999999999994</v>
      </c>
      <c r="AT137" s="33">
        <f>current!AT137</f>
        <v>60.3</v>
      </c>
      <c r="AU137" s="17">
        <f>current!AU137</f>
        <v>102.91</v>
      </c>
      <c r="AV137" s="17">
        <f>current!AV137</f>
        <v>95.37</v>
      </c>
      <c r="AW137" s="23">
        <f>current!AW137/AVERAGE(current!AW$6:AW$17)*100</f>
        <v>122.33940556088207</v>
      </c>
      <c r="AX137" s="33">
        <f>current!AX137</f>
        <v>125.44511475054851</v>
      </c>
      <c r="AY137" s="23">
        <f>current!AY137/AVERAGE(current!AY$6:AY$17)*100</f>
        <v>144.78843582703868</v>
      </c>
      <c r="AZ137" s="23">
        <f>current!AZ137/AVERAGE(current!AZ$6:AZ$17)*100</f>
        <v>124.68868782800709</v>
      </c>
      <c r="BA137" s="23">
        <f>current!BA137/AVERAGE(current!BA$6:BA$17)*100</f>
        <v>119.74272774642591</v>
      </c>
      <c r="BB137" s="23">
        <f>current!BB137/AVERAGE(current!BB$6:BB$17)*100</f>
        <v>125.86057016962992</v>
      </c>
      <c r="BC137" s="23">
        <f>current!BC137/AVERAGE(current!BC$6:BC$17)*100</f>
        <v>125.91332718282587</v>
      </c>
      <c r="BD137" s="23">
        <f>current!BD137/AVERAGE(current!BD$66:BD$77)*100</f>
        <v>196.43656273518434</v>
      </c>
    </row>
    <row r="138" spans="1:56" x14ac:dyDescent="0.25">
      <c r="A138" s="1">
        <v>39083</v>
      </c>
      <c r="B138" s="17">
        <f>B139</f>
        <v>134.84</v>
      </c>
      <c r="C138" s="23">
        <f>agric!G135/AVERAGE(agric!G$3:G$14)*100</f>
        <v>119.11512662768517</v>
      </c>
      <c r="D138" s="23">
        <f>agric!H135/AVERAGE(agric!H$3:H$14)*100</f>
        <v>36.823218160401971</v>
      </c>
      <c r="E138" s="23">
        <f>current!E138</f>
        <v>88.1</v>
      </c>
      <c r="F138" s="23">
        <f>current!F138</f>
        <v>86.9</v>
      </c>
      <c r="G138" s="23">
        <f>current!G138</f>
        <v>86.6</v>
      </c>
      <c r="H138" s="23">
        <f>current!H138</f>
        <v>84.6</v>
      </c>
      <c r="I138" s="23">
        <f>current!I138</f>
        <v>60.4</v>
      </c>
      <c r="J138" s="23">
        <f>current!J138</f>
        <v>116.8</v>
      </c>
      <c r="K138" s="23">
        <f>current!K138</f>
        <v>73.5</v>
      </c>
      <c r="L138" s="23">
        <f>current!L138</f>
        <v>112.9</v>
      </c>
      <c r="M138" s="23">
        <f>current!M138</f>
        <v>103.7</v>
      </c>
      <c r="N138" s="23">
        <f>current!N138</f>
        <v>91.7</v>
      </c>
      <c r="O138" s="23">
        <f>current!O138</f>
        <v>83.3</v>
      </c>
      <c r="P138" s="23">
        <f>current!P138</f>
        <v>94.2</v>
      </c>
      <c r="Q138" s="23">
        <f>current!Q138</f>
        <v>87.2</v>
      </c>
      <c r="R138" s="23">
        <f>current!R138</f>
        <v>54.6</v>
      </c>
      <c r="S138" s="23">
        <f>current!S138</f>
        <v>91.1</v>
      </c>
      <c r="T138" s="23">
        <f>current!T138</f>
        <v>80</v>
      </c>
      <c r="U138" s="23">
        <f>current!U138</f>
        <v>101.9</v>
      </c>
      <c r="V138" s="23">
        <f>current!V138</f>
        <v>81.5</v>
      </c>
      <c r="W138" s="23">
        <f>current!W138</f>
        <v>106.6</v>
      </c>
      <c r="X138" s="23">
        <f>current!X138</f>
        <v>97.2</v>
      </c>
      <c r="Y138" s="23">
        <f>current!Y138</f>
        <v>85.9</v>
      </c>
      <c r="Z138" s="23">
        <f>current!Z138</f>
        <v>80.7</v>
      </c>
      <c r="AA138" s="23">
        <f>current!AA138</f>
        <v>56.2</v>
      </c>
      <c r="AB138" s="23">
        <f>current!AB138</f>
        <v>80.3</v>
      </c>
      <c r="AC138" s="23">
        <f>current!AC138</f>
        <v>99.7</v>
      </c>
      <c r="AD138" s="23">
        <f>current!AD138/AVERAGE(current!AD$6:AD$17)*100</f>
        <v>171.31515360717984</v>
      </c>
      <c r="AE138" s="23">
        <f>current!AE138/AVERAGE(current!AE$6:AE$17)*100</f>
        <v>139.42806138212777</v>
      </c>
      <c r="AF138" s="23">
        <f>current!AF138/AVERAGE(current!AF$6:AF$17)*100</f>
        <v>141.24463519313306</v>
      </c>
      <c r="AG138" s="23">
        <f>current!AG138/AVERAGE(current!AG$6:AG$17)*100</f>
        <v>135.22179258808706</v>
      </c>
      <c r="AH138" s="33">
        <f>current!AH138</f>
        <v>77.199680249757648</v>
      </c>
      <c r="AI138" s="33">
        <f>current!AI138</f>
        <v>57.7</v>
      </c>
      <c r="AJ138" s="33">
        <f>current!AJ138</f>
        <v>58.1</v>
      </c>
      <c r="AK138" s="33">
        <f>current!AK138</f>
        <v>71.5</v>
      </c>
      <c r="AL138" s="33">
        <f>current!AL138</f>
        <v>63.3</v>
      </c>
      <c r="AM138" s="33">
        <f>current!AM138</f>
        <v>61.9</v>
      </c>
      <c r="AN138" s="33">
        <f>current!AN138</f>
        <v>49.5</v>
      </c>
      <c r="AO138" s="33">
        <f>current!AO138</f>
        <v>44.2</v>
      </c>
      <c r="AP138" s="33">
        <f>current!AP138</f>
        <v>91.7</v>
      </c>
      <c r="AQ138" s="33">
        <f>current!AQ138</f>
        <v>31.3</v>
      </c>
      <c r="AR138" s="33">
        <f>current!AR138</f>
        <v>44.5</v>
      </c>
      <c r="AS138" s="33">
        <f>current!AS138</f>
        <v>58.3</v>
      </c>
      <c r="AT138" s="33">
        <f>current!AT138</f>
        <v>63.1</v>
      </c>
      <c r="AU138" s="17">
        <f>current!AU138</f>
        <v>92.92</v>
      </c>
      <c r="AV138" s="17">
        <f>current!AV138</f>
        <v>110.56</v>
      </c>
      <c r="AW138" s="23">
        <f>current!AW138/AVERAGE(current!AW$6:AW$17)*100</f>
        <v>118.50431447746882</v>
      </c>
      <c r="AX138" s="33">
        <f>current!AX138</f>
        <v>119.77525400906713</v>
      </c>
      <c r="AY138" s="23">
        <f>current!AY138/AVERAGE(current!AY$6:AY$17)*100</f>
        <v>145.79422802967937</v>
      </c>
      <c r="AZ138" s="23">
        <f>current!AZ138/AVERAGE(current!AZ$6:AZ$17)*100</f>
        <v>124.8607015239911</v>
      </c>
      <c r="BA138" s="23">
        <f>current!BA138/AVERAGE(current!BA$6:BA$17)*100</f>
        <v>120.28561367228055</v>
      </c>
      <c r="BB138" s="23">
        <f>current!BB138/AVERAGE(current!BB$6:BB$17)*100</f>
        <v>126.32928918634907</v>
      </c>
      <c r="BC138" s="23">
        <f>current!BC138/AVERAGE(current!BC$6:BC$17)*100</f>
        <v>125.35775456144087</v>
      </c>
      <c r="BD138" s="23">
        <f>current!BD138/AVERAGE(current!BD$66:BD$77)*100</f>
        <v>191.07701166261751</v>
      </c>
    </row>
    <row r="139" spans="1:56" x14ac:dyDescent="0.25">
      <c r="A139" s="1">
        <v>39114</v>
      </c>
      <c r="B139" s="17">
        <f>B140</f>
        <v>134.84</v>
      </c>
      <c r="C139" s="23">
        <f>agric!G136/AVERAGE(agric!G$3:G$14)*100</f>
        <v>275.3017294600769</v>
      </c>
      <c r="D139" s="23">
        <f>agric!H136/AVERAGE(agric!H$3:H$14)*100</f>
        <v>9.9157382362016691</v>
      </c>
      <c r="E139" s="23">
        <f>current!E139</f>
        <v>80.8</v>
      </c>
      <c r="F139" s="23">
        <f>current!F139</f>
        <v>82.7</v>
      </c>
      <c r="G139" s="23">
        <f>current!G139</f>
        <v>78.099999999999994</v>
      </c>
      <c r="H139" s="23">
        <f>current!H139</f>
        <v>73.900000000000006</v>
      </c>
      <c r="I139" s="23">
        <f>current!I139</f>
        <v>94.3</v>
      </c>
      <c r="J139" s="23">
        <f>current!J139</f>
        <v>121.8</v>
      </c>
      <c r="K139" s="23">
        <f>current!K139</f>
        <v>85.9</v>
      </c>
      <c r="L139" s="23">
        <f>current!L139</f>
        <v>112.2</v>
      </c>
      <c r="M139" s="23">
        <f>current!M139</f>
        <v>104</v>
      </c>
      <c r="N139" s="23">
        <f>current!N139</f>
        <v>82.8</v>
      </c>
      <c r="O139" s="23">
        <f>current!O139</f>
        <v>79</v>
      </c>
      <c r="P139" s="23">
        <f>current!P139</f>
        <v>84.2</v>
      </c>
      <c r="Q139" s="23">
        <f>current!Q139</f>
        <v>79.8</v>
      </c>
      <c r="R139" s="23">
        <f>current!R139</f>
        <v>69</v>
      </c>
      <c r="S139" s="23">
        <f>current!S139</f>
        <v>85.2</v>
      </c>
      <c r="T139" s="23">
        <f>current!T139</f>
        <v>78.099999999999994</v>
      </c>
      <c r="U139" s="23">
        <f>current!U139</f>
        <v>92.4</v>
      </c>
      <c r="V139" s="23">
        <f>current!V139</f>
        <v>84.7</v>
      </c>
      <c r="W139" s="23">
        <f>current!W139</f>
        <v>109.2</v>
      </c>
      <c r="X139" s="23">
        <f>current!X139</f>
        <v>88.3</v>
      </c>
      <c r="Y139" s="23">
        <f>current!Y139</f>
        <v>86.5</v>
      </c>
      <c r="Z139" s="23">
        <f>current!Z139</f>
        <v>79.7</v>
      </c>
      <c r="AA139" s="23">
        <f>current!AA139</f>
        <v>48.4</v>
      </c>
      <c r="AB139" s="23">
        <f>current!AB139</f>
        <v>76.3</v>
      </c>
      <c r="AC139" s="23">
        <f>current!AC139</f>
        <v>86</v>
      </c>
      <c r="AD139" s="23">
        <f>current!AD139/AVERAGE(current!AD$6:AD$17)*100</f>
        <v>170.55574732481878</v>
      </c>
      <c r="AE139" s="23">
        <f>current!AE139/AVERAGE(current!AE$6:AE$17)*100</f>
        <v>140.76693329671463</v>
      </c>
      <c r="AF139" s="23">
        <f>current!AF139/AVERAGE(current!AF$6:AF$17)*100</f>
        <v>139.18454935622319</v>
      </c>
      <c r="AG139" s="23">
        <f>current!AG139/AVERAGE(current!AG$6:AG$17)*100</f>
        <v>130.02563322761438</v>
      </c>
      <c r="AH139" s="33">
        <f>current!AH139</f>
        <v>73.158405403023764</v>
      </c>
      <c r="AI139" s="33">
        <f>current!AI139</f>
        <v>53.2</v>
      </c>
      <c r="AJ139" s="33">
        <f>current!AJ139</f>
        <v>52.5</v>
      </c>
      <c r="AK139" s="33">
        <f>current!AK139</f>
        <v>66.400000000000006</v>
      </c>
      <c r="AL139" s="33">
        <f>current!AL139</f>
        <v>61.4</v>
      </c>
      <c r="AM139" s="33">
        <f>current!AM139</f>
        <v>53.9</v>
      </c>
      <c r="AN139" s="33">
        <f>current!AN139</f>
        <v>40.9</v>
      </c>
      <c r="AO139" s="33">
        <f>current!AO139</f>
        <v>40.9</v>
      </c>
      <c r="AP139" s="33">
        <f>current!AP139</f>
        <v>81.400000000000006</v>
      </c>
      <c r="AQ139" s="33">
        <f>current!AQ139</f>
        <v>29.4</v>
      </c>
      <c r="AR139" s="33">
        <f>current!AR139</f>
        <v>38.5</v>
      </c>
      <c r="AS139" s="33">
        <f>current!AS139</f>
        <v>51.4</v>
      </c>
      <c r="AT139" s="33">
        <f>current!AT139</f>
        <v>53</v>
      </c>
      <c r="AU139" s="17">
        <f>current!AU139</f>
        <v>86.15</v>
      </c>
      <c r="AV139" s="17">
        <f>current!AV139</f>
        <v>94.59</v>
      </c>
      <c r="AW139" s="23">
        <f>current!AW139/AVERAGE(current!AW$6:AW$17)*100</f>
        <v>127.90028763183126</v>
      </c>
      <c r="AX139" s="33">
        <f>current!AX139</f>
        <v>110.95088725616287</v>
      </c>
      <c r="AY139" s="23">
        <f>current!AY139/AVERAGE(current!AY$6:AY$17)*100</f>
        <v>146.14378557709512</v>
      </c>
      <c r="AZ139" s="23">
        <f>current!AZ139/AVERAGE(current!AZ$6:AZ$17)*100</f>
        <v>125.43549167650407</v>
      </c>
      <c r="BA139" s="23">
        <f>current!BA139/AVERAGE(current!BA$6:BA$17)*100</f>
        <v>120.65838356923086</v>
      </c>
      <c r="BB139" s="23">
        <f>current!BB139/AVERAGE(current!BB$6:BB$17)*100</f>
        <v>126.59073498420008</v>
      </c>
      <c r="BC139" s="23">
        <f>current!BC139/AVERAGE(current!BC$6:BC$17)*100</f>
        <v>128.08084290287715</v>
      </c>
      <c r="BD139" s="23">
        <f>current!BD139/AVERAGE(current!BD$66:BD$77)*100</f>
        <v>169.33878161256271</v>
      </c>
    </row>
    <row r="140" spans="1:56" x14ac:dyDescent="0.25">
      <c r="A140" s="1">
        <v>39142</v>
      </c>
      <c r="B140" s="2">
        <f>VLOOKUP(A140,T!$B$8:$C$95,2,FALSE)</f>
        <v>134.84</v>
      </c>
      <c r="C140" s="23">
        <f>agric!G137/AVERAGE(agric!G$3:G$14)*100</f>
        <v>325.30169464054592</v>
      </c>
      <c r="D140" s="23">
        <f>agric!H137/AVERAGE(agric!H$3:H$14)*100</f>
        <v>64.095631003471354</v>
      </c>
      <c r="E140" s="23">
        <f>current!E140</f>
        <v>91</v>
      </c>
      <c r="F140" s="23">
        <f>current!F140</f>
        <v>96.8</v>
      </c>
      <c r="G140" s="23">
        <f>current!G140</f>
        <v>87.5</v>
      </c>
      <c r="H140" s="23">
        <f>current!H140</f>
        <v>79.900000000000006</v>
      </c>
      <c r="I140" s="23">
        <f>current!I140</f>
        <v>192.8</v>
      </c>
      <c r="J140" s="23">
        <f>current!J140</f>
        <v>139.69999999999999</v>
      </c>
      <c r="K140" s="23">
        <f>current!K140</f>
        <v>102.2</v>
      </c>
      <c r="L140" s="23">
        <f>current!L140</f>
        <v>124.4</v>
      </c>
      <c r="M140" s="23">
        <f>current!M140</f>
        <v>111.9</v>
      </c>
      <c r="N140" s="23">
        <f>current!N140</f>
        <v>91.3</v>
      </c>
      <c r="O140" s="23">
        <f>current!O140</f>
        <v>92.2</v>
      </c>
      <c r="P140" s="23">
        <f>current!P140</f>
        <v>105.1</v>
      </c>
      <c r="Q140" s="23">
        <f>current!Q140</f>
        <v>89</v>
      </c>
      <c r="R140" s="23">
        <f>current!R140</f>
        <v>74.3</v>
      </c>
      <c r="S140" s="23">
        <f>current!S140</f>
        <v>99.8</v>
      </c>
      <c r="T140" s="23">
        <f>current!T140</f>
        <v>87.6</v>
      </c>
      <c r="U140" s="23">
        <f>current!U140</f>
        <v>105.6</v>
      </c>
      <c r="V140" s="23">
        <f>current!V140</f>
        <v>97.4</v>
      </c>
      <c r="W140" s="23">
        <f>current!W140</f>
        <v>132.4</v>
      </c>
      <c r="X140" s="23">
        <f>current!X140</f>
        <v>107.4</v>
      </c>
      <c r="Y140" s="23">
        <f>current!Y140</f>
        <v>101.8</v>
      </c>
      <c r="Z140" s="23">
        <f>current!Z140</f>
        <v>98.7</v>
      </c>
      <c r="AA140" s="23">
        <f>current!AA140</f>
        <v>62</v>
      </c>
      <c r="AB140" s="23">
        <f>current!AB140</f>
        <v>93</v>
      </c>
      <c r="AC140" s="23">
        <f>current!AC140</f>
        <v>108.3</v>
      </c>
      <c r="AD140" s="23">
        <f>current!AD140/AVERAGE(current!AD$6:AD$17)*100</f>
        <v>177.11425612702797</v>
      </c>
      <c r="AE140" s="23">
        <f>current!AE140/AVERAGE(current!AE$6:AE$17)*100</f>
        <v>149.81976724226718</v>
      </c>
      <c r="AF140" s="23">
        <f>current!AF140/AVERAGE(current!AF$6:AF$17)*100</f>
        <v>140.11802575107296</v>
      </c>
      <c r="AG140" s="23">
        <f>current!AG140/AVERAGE(current!AG$6:AG$17)*100</f>
        <v>133.41443281053134</v>
      </c>
      <c r="AH140" s="33">
        <f>current!AH140</f>
        <v>84.224700076790398</v>
      </c>
      <c r="AI140" s="33">
        <f>current!AI140</f>
        <v>60.7</v>
      </c>
      <c r="AJ140" s="33">
        <f>current!AJ140</f>
        <v>62.2</v>
      </c>
      <c r="AK140" s="33">
        <f>current!AK140</f>
        <v>72.5</v>
      </c>
      <c r="AL140" s="33">
        <f>current!AL140</f>
        <v>69.400000000000006</v>
      </c>
      <c r="AM140" s="33">
        <f>current!AM140</f>
        <v>63.3</v>
      </c>
      <c r="AN140" s="33">
        <f>current!AN140</f>
        <v>47.6</v>
      </c>
      <c r="AO140" s="33">
        <f>current!AO140</f>
        <v>47.6</v>
      </c>
      <c r="AP140" s="33">
        <f>current!AP140</f>
        <v>76</v>
      </c>
      <c r="AQ140" s="33">
        <f>current!AQ140</f>
        <v>38.200000000000003</v>
      </c>
      <c r="AR140" s="33">
        <f>current!AR140</f>
        <v>46.7</v>
      </c>
      <c r="AS140" s="33">
        <f>current!AS140</f>
        <v>65.900000000000006</v>
      </c>
      <c r="AT140" s="33">
        <f>current!AT140</f>
        <v>62.5</v>
      </c>
      <c r="AU140" s="17">
        <f>current!AU140</f>
        <v>107.21</v>
      </c>
      <c r="AV140" s="17">
        <f>current!AV140</f>
        <v>125.05</v>
      </c>
      <c r="AW140" s="23">
        <f>current!AW140/AVERAGE(current!AW$6:AW$17)*100</f>
        <v>141.70661553211889</v>
      </c>
      <c r="AX140" s="33">
        <f>current!AX140</f>
        <v>134.02591036941482</v>
      </c>
      <c r="AY140" s="23">
        <f>current!AY140/AVERAGE(current!AY$6:AY$17)*100</f>
        <v>147.07175452717036</v>
      </c>
      <c r="AZ140" s="23">
        <f>current!AZ140/AVERAGE(current!AZ$6:AZ$17)*100</f>
        <v>126.00537988431286</v>
      </c>
      <c r="BA140" s="23">
        <f>current!BA140/AVERAGE(current!BA$6:BA$17)*100</f>
        <v>120.87394350755092</v>
      </c>
      <c r="BB140" s="23">
        <f>current!BB140/AVERAGE(current!BB$6:BB$17)*100</f>
        <v>126.97761263159563</v>
      </c>
      <c r="BC140" s="23">
        <f>current!BC140/AVERAGE(current!BC$6:BC$17)*100</f>
        <v>129.4796263719912</v>
      </c>
      <c r="BD140" s="23">
        <f>current!BD140/AVERAGE(current!BD$66:BD$77)*100</f>
        <v>199.6944182076239</v>
      </c>
    </row>
    <row r="141" spans="1:56" x14ac:dyDescent="0.25">
      <c r="A141" s="1">
        <v>39173</v>
      </c>
      <c r="B141" s="17">
        <f>B142</f>
        <v>140.77000000000001</v>
      </c>
      <c r="C141" s="23">
        <f>agric!G138/AVERAGE(agric!G$3:G$14)*100</f>
        <v>229.38780209752937</v>
      </c>
      <c r="D141" s="23">
        <f>agric!H138/AVERAGE(agric!H$3:H$14)*100</f>
        <v>124.80947303275815</v>
      </c>
      <c r="E141" s="23">
        <f>current!E141</f>
        <v>87.7</v>
      </c>
      <c r="F141" s="23">
        <f>current!F141</f>
        <v>90.8</v>
      </c>
      <c r="G141" s="23">
        <f>current!G141</f>
        <v>82.8</v>
      </c>
      <c r="H141" s="23">
        <f>current!H141</f>
        <v>78</v>
      </c>
      <c r="I141" s="23">
        <f>current!I141</f>
        <v>205.6</v>
      </c>
      <c r="J141" s="23">
        <f>current!J141</f>
        <v>129.4</v>
      </c>
      <c r="K141" s="23">
        <f>current!K141</f>
        <v>95.4</v>
      </c>
      <c r="L141" s="23">
        <f>current!L141</f>
        <v>117.3</v>
      </c>
      <c r="M141" s="23">
        <f>current!M141</f>
        <v>102.6</v>
      </c>
      <c r="N141" s="23">
        <f>current!N141</f>
        <v>87.1</v>
      </c>
      <c r="O141" s="23">
        <f>current!O141</f>
        <v>88.5</v>
      </c>
      <c r="P141" s="23">
        <f>current!P141</f>
        <v>93</v>
      </c>
      <c r="Q141" s="23">
        <f>current!Q141</f>
        <v>87</v>
      </c>
      <c r="R141" s="23">
        <f>current!R141</f>
        <v>68.5</v>
      </c>
      <c r="S141" s="23">
        <f>current!S141</f>
        <v>92.2</v>
      </c>
      <c r="T141" s="23">
        <f>current!T141</f>
        <v>83.5</v>
      </c>
      <c r="U141" s="23">
        <f>current!U141</f>
        <v>100.8</v>
      </c>
      <c r="V141" s="23">
        <f>current!V141</f>
        <v>88.9</v>
      </c>
      <c r="W141" s="23">
        <f>current!W141</f>
        <v>120.3</v>
      </c>
      <c r="X141" s="23">
        <f>current!X141</f>
        <v>99.6</v>
      </c>
      <c r="Y141" s="23">
        <f>current!Y141</f>
        <v>92.9</v>
      </c>
      <c r="Z141" s="23">
        <f>current!Z141</f>
        <v>88.2</v>
      </c>
      <c r="AA141" s="23">
        <f>current!AA141</f>
        <v>53.7</v>
      </c>
      <c r="AB141" s="23">
        <f>current!AB141</f>
        <v>85.5</v>
      </c>
      <c r="AC141" s="23">
        <f>current!AC141</f>
        <v>91.1</v>
      </c>
      <c r="AD141" s="23">
        <f>current!AD141/AVERAGE(current!AD$6:AD$17)*100</f>
        <v>183.22402485329653</v>
      </c>
      <c r="AE141" s="23">
        <f>current!AE141/AVERAGE(current!AE$6:AE$17)*100</f>
        <v>149.04734113769786</v>
      </c>
      <c r="AF141" s="23">
        <f>current!AF141/AVERAGE(current!AF$6:AF$17)*100</f>
        <v>145.30042918454939</v>
      </c>
      <c r="AG141" s="23">
        <f>current!AG141/AVERAGE(current!AG$6:AG$17)*100</f>
        <v>135.67363253247601</v>
      </c>
      <c r="AH141" s="33">
        <f>current!AH141</f>
        <v>79.125895363621467</v>
      </c>
      <c r="AI141" s="33">
        <f>current!AI141</f>
        <v>59.2</v>
      </c>
      <c r="AJ141" s="33">
        <f>current!AJ141</f>
        <v>59.8</v>
      </c>
      <c r="AK141" s="33">
        <f>current!AK141</f>
        <v>68.599999999999994</v>
      </c>
      <c r="AL141" s="33">
        <f>current!AL141</f>
        <v>68.2</v>
      </c>
      <c r="AM141" s="33">
        <f>current!AM141</f>
        <v>65.599999999999994</v>
      </c>
      <c r="AN141" s="33">
        <f>current!AN141</f>
        <v>43.7</v>
      </c>
      <c r="AO141" s="33">
        <f>current!AO141</f>
        <v>45.6</v>
      </c>
      <c r="AP141" s="33">
        <f>current!AP141</f>
        <v>67.400000000000006</v>
      </c>
      <c r="AQ141" s="33">
        <f>current!AQ141</f>
        <v>35.700000000000003</v>
      </c>
      <c r="AR141" s="33">
        <f>current!AR141</f>
        <v>48.5</v>
      </c>
      <c r="AS141" s="33">
        <f>current!AS141</f>
        <v>61.8</v>
      </c>
      <c r="AT141" s="33">
        <f>current!AT141</f>
        <v>57.7</v>
      </c>
      <c r="AU141" s="17">
        <f>current!AU141</f>
        <v>102.5</v>
      </c>
      <c r="AV141" s="17">
        <f>current!AV141</f>
        <v>103.41</v>
      </c>
      <c r="AW141" s="23">
        <f>current!AW141/AVERAGE(current!AW$6:AW$17)*100</f>
        <v>130.00958772770855</v>
      </c>
      <c r="AX141" s="33">
        <f>current!AX141</f>
        <v>121.32641861797084</v>
      </c>
      <c r="AY141" s="23">
        <f>current!AY141/AVERAGE(current!AY$6:AY$17)*100</f>
        <v>148.33357832846741</v>
      </c>
      <c r="AZ141" s="23">
        <f>current!AZ141/AVERAGE(current!AZ$6:AZ$17)*100</f>
        <v>127.26302578849977</v>
      </c>
      <c r="BA141" s="23">
        <f>current!BA141/AVERAGE(current!BA$6:BA$17)*100</f>
        <v>121.36749033175415</v>
      </c>
      <c r="BB141" s="23">
        <f>current!BB141/AVERAGE(current!BB$6:BB$17)*100</f>
        <v>127.69603034570535</v>
      </c>
      <c r="BC141" s="23">
        <f>current!BC141/AVERAGE(current!BC$6:BC$17)*100</f>
        <v>130.35583406640018</v>
      </c>
      <c r="BD141" s="23">
        <f>current!BD141/AVERAGE(current!BD$66:BD$77)*100</f>
        <v>198.13064758085292</v>
      </c>
    </row>
    <row r="142" spans="1:56" x14ac:dyDescent="0.25">
      <c r="A142" s="1">
        <v>39203</v>
      </c>
      <c r="B142" s="17">
        <f>B143</f>
        <v>140.77000000000001</v>
      </c>
      <c r="C142" s="23">
        <f>agric!G139/AVERAGE(agric!G$3:G$14)*100</f>
        <v>238.33094448344477</v>
      </c>
      <c r="D142" s="23">
        <f>agric!H139/AVERAGE(agric!H$3:H$14)*100</f>
        <v>109.73694502359407</v>
      </c>
      <c r="E142" s="23">
        <f>current!E142</f>
        <v>92.6</v>
      </c>
      <c r="F142" s="23">
        <f>current!F142</f>
        <v>100.3</v>
      </c>
      <c r="G142" s="23">
        <f>current!G142</f>
        <v>100.3</v>
      </c>
      <c r="H142" s="23">
        <f>current!H142</f>
        <v>76.8</v>
      </c>
      <c r="I142" s="23">
        <f>current!I142</f>
        <v>233.4</v>
      </c>
      <c r="J142" s="23">
        <f>current!J142</f>
        <v>141.69999999999999</v>
      </c>
      <c r="K142" s="23">
        <f>current!K142</f>
        <v>114.4</v>
      </c>
      <c r="L142" s="23">
        <f>current!L142</f>
        <v>125.3</v>
      </c>
      <c r="M142" s="23">
        <f>current!M142</f>
        <v>114.1</v>
      </c>
      <c r="N142" s="23">
        <f>current!N142</f>
        <v>89.7</v>
      </c>
      <c r="O142" s="23">
        <f>current!O142</f>
        <v>96.6</v>
      </c>
      <c r="P142" s="23">
        <f>current!P142</f>
        <v>100.1</v>
      </c>
      <c r="Q142" s="23">
        <f>current!Q142</f>
        <v>90.9</v>
      </c>
      <c r="R142" s="23">
        <f>current!R142</f>
        <v>86.9</v>
      </c>
      <c r="S142" s="23">
        <f>current!S142</f>
        <v>101.6</v>
      </c>
      <c r="T142" s="23">
        <f>current!T142</f>
        <v>88</v>
      </c>
      <c r="U142" s="23">
        <f>current!U142</f>
        <v>106.8</v>
      </c>
      <c r="V142" s="23">
        <f>current!V142</f>
        <v>96.8</v>
      </c>
      <c r="W142" s="23">
        <f>current!W142</f>
        <v>131.9</v>
      </c>
      <c r="X142" s="23">
        <f>current!X142</f>
        <v>105.6</v>
      </c>
      <c r="Y142" s="23">
        <f>current!Y142</f>
        <v>105.4</v>
      </c>
      <c r="Z142" s="23">
        <f>current!Z142</f>
        <v>103.7</v>
      </c>
      <c r="AA142" s="23">
        <f>current!AA142</f>
        <v>64.400000000000006</v>
      </c>
      <c r="AB142" s="23">
        <f>current!AB142</f>
        <v>91.8</v>
      </c>
      <c r="AC142" s="23">
        <f>current!AC142</f>
        <v>102.1</v>
      </c>
      <c r="AD142" s="23">
        <f>current!AD142/AVERAGE(current!AD$6:AD$17)*100</f>
        <v>168.7953054884363</v>
      </c>
      <c r="AE142" s="23">
        <f>current!AE142/AVERAGE(current!AE$6:AE$17)*100</f>
        <v>150.97325689175736</v>
      </c>
      <c r="AF142" s="23">
        <f>current!AF142/AVERAGE(current!AF$6:AF$17)*100</f>
        <v>143.17596566523605</v>
      </c>
      <c r="AG142" s="23">
        <f>current!AG142/AVERAGE(current!AG$6:AG$17)*100</f>
        <v>131.55493765477689</v>
      </c>
      <c r="AH142" s="33">
        <f>current!AH142</f>
        <v>85.199138310862693</v>
      </c>
      <c r="AI142" s="33">
        <f>current!AI142</f>
        <v>63.3</v>
      </c>
      <c r="AJ142" s="33">
        <f>current!AJ142</f>
        <v>64.7</v>
      </c>
      <c r="AK142" s="33">
        <f>current!AK142</f>
        <v>69.900000000000006</v>
      </c>
      <c r="AL142" s="33">
        <f>current!AL142</f>
        <v>66.7</v>
      </c>
      <c r="AM142" s="33">
        <f>current!AM142</f>
        <v>92.4</v>
      </c>
      <c r="AN142" s="33">
        <f>current!AN142</f>
        <v>54.4</v>
      </c>
      <c r="AO142" s="33">
        <f>current!AO142</f>
        <v>48.9</v>
      </c>
      <c r="AP142" s="33">
        <f>current!AP142</f>
        <v>63.4</v>
      </c>
      <c r="AQ142" s="33">
        <f>current!AQ142</f>
        <v>39.200000000000003</v>
      </c>
      <c r="AR142" s="33">
        <f>current!AR142</f>
        <v>54.1</v>
      </c>
      <c r="AS142" s="33">
        <f>current!AS142</f>
        <v>67.2</v>
      </c>
      <c r="AT142" s="33">
        <f>current!AT142</f>
        <v>69.7</v>
      </c>
      <c r="AU142" s="17">
        <f>current!AU142</f>
        <v>110.52</v>
      </c>
      <c r="AV142" s="17">
        <f>current!AV142</f>
        <v>120.28</v>
      </c>
      <c r="AW142" s="23">
        <f>current!AW142/AVERAGE(current!AW$6:AW$17)*100</f>
        <v>133.26941514860977</v>
      </c>
      <c r="AX142" s="33">
        <f>current!AX142</f>
        <v>131.61135775043803</v>
      </c>
      <c r="AY142" s="23">
        <f>current!AY142/AVERAGE(current!AY$6:AY$17)*100</f>
        <v>148.99788002816564</v>
      </c>
      <c r="AZ142" s="23">
        <f>current!AZ142/AVERAGE(current!AZ$6:AZ$17)*100</f>
        <v>127.91899511619</v>
      </c>
      <c r="BA142" s="23">
        <f>current!BA142/AVERAGE(current!BA$6:BA$17)*100</f>
        <v>121.5227526942666</v>
      </c>
      <c r="BB142" s="23">
        <f>current!BB142/AVERAGE(current!BB$6:BB$17)*100</f>
        <v>128.08795633379469</v>
      </c>
      <c r="BC142" s="23">
        <f>current!BC142/AVERAGE(current!BC$6:BC$17)*100</f>
        <v>130.81156765740221</v>
      </c>
      <c r="BD142" s="23">
        <f>current!BD142/AVERAGE(current!BD$66:BD$77)*100</f>
        <v>207.26931100144964</v>
      </c>
    </row>
    <row r="143" spans="1:56" x14ac:dyDescent="0.25">
      <c r="A143" s="1">
        <v>39234</v>
      </c>
      <c r="B143" s="2">
        <f>VLOOKUP(A143,T!$B$8:$C$95,2,FALSE)</f>
        <v>140.77000000000001</v>
      </c>
      <c r="C143" s="23">
        <f>agric!G140/AVERAGE(agric!G$3:G$14)*100</f>
        <v>237.01218464800706</v>
      </c>
      <c r="D143" s="23">
        <f>agric!H140/AVERAGE(agric!H$3:H$14)*100</f>
        <v>156.7604574067667</v>
      </c>
      <c r="E143" s="23">
        <f>current!E143</f>
        <v>91.8</v>
      </c>
      <c r="F143" s="23">
        <f>current!F143</f>
        <v>97.2</v>
      </c>
      <c r="G143" s="23">
        <f>current!G143</f>
        <v>102.4</v>
      </c>
      <c r="H143" s="23">
        <f>current!H143</f>
        <v>69.3</v>
      </c>
      <c r="I143" s="23">
        <f>current!I143</f>
        <v>193.4</v>
      </c>
      <c r="J143" s="23">
        <f>current!J143</f>
        <v>134.9</v>
      </c>
      <c r="K143" s="23">
        <f>current!K143</f>
        <v>107.7</v>
      </c>
      <c r="L143" s="23">
        <f>current!L143</f>
        <v>115.1</v>
      </c>
      <c r="M143" s="23">
        <f>current!M143</f>
        <v>107.3</v>
      </c>
      <c r="N143" s="23">
        <f>current!N143</f>
        <v>91.1</v>
      </c>
      <c r="O143" s="23">
        <f>current!O143</f>
        <v>99</v>
      </c>
      <c r="P143" s="23">
        <f>current!P143</f>
        <v>99.3</v>
      </c>
      <c r="Q143" s="23">
        <f>current!Q143</f>
        <v>90.1</v>
      </c>
      <c r="R143" s="23">
        <f>current!R143</f>
        <v>88</v>
      </c>
      <c r="S143" s="23">
        <f>current!S143</f>
        <v>96.9</v>
      </c>
      <c r="T143" s="23">
        <f>current!T143</f>
        <v>85.7</v>
      </c>
      <c r="U143" s="23">
        <f>current!U143</f>
        <v>103.2</v>
      </c>
      <c r="V143" s="23">
        <f>current!V143</f>
        <v>94.3</v>
      </c>
      <c r="W143" s="23">
        <f>current!W143</f>
        <v>121.4</v>
      </c>
      <c r="X143" s="23">
        <f>current!X143</f>
        <v>97.5</v>
      </c>
      <c r="Y143" s="23">
        <f>current!Y143</f>
        <v>102.9</v>
      </c>
      <c r="Z143" s="23">
        <f>current!Z143</f>
        <v>97.1</v>
      </c>
      <c r="AA143" s="23">
        <f>current!AA143</f>
        <v>58.4</v>
      </c>
      <c r="AB143" s="23">
        <f>current!AB143</f>
        <v>81.2</v>
      </c>
      <c r="AC143" s="23">
        <f>current!AC143</f>
        <v>99</v>
      </c>
      <c r="AD143" s="23">
        <f>current!AD143/AVERAGE(current!AD$6:AD$17)*100</f>
        <v>157.54228512254056</v>
      </c>
      <c r="AE143" s="23">
        <f>current!AE143/AVERAGE(current!AE$6:AE$17)*100</f>
        <v>151.31312437776788</v>
      </c>
      <c r="AF143" s="23">
        <f>current!AF143/AVERAGE(current!AF$6:AF$17)*100</f>
        <v>141.50214592274679</v>
      </c>
      <c r="AG143" s="23">
        <f>current!AG143/AVERAGE(current!AG$6:AG$17)*100</f>
        <v>125.29869227093018</v>
      </c>
      <c r="AH143" s="33">
        <f>current!AH143</f>
        <v>81.935903294434567</v>
      </c>
      <c r="AI143" s="33">
        <f>current!AI143</f>
        <v>60.6</v>
      </c>
      <c r="AJ143" s="33">
        <f>current!AJ143</f>
        <v>61.9</v>
      </c>
      <c r="AK143" s="33">
        <f>current!AK143</f>
        <v>69.5</v>
      </c>
      <c r="AL143" s="33">
        <f>current!AL143</f>
        <v>66.5</v>
      </c>
      <c r="AM143" s="33">
        <f>current!AM143</f>
        <v>80.5</v>
      </c>
      <c r="AN143" s="33">
        <f>current!AN143</f>
        <v>48</v>
      </c>
      <c r="AO143" s="33">
        <f>current!AO143</f>
        <v>48.9</v>
      </c>
      <c r="AP143" s="33">
        <f>current!AP143</f>
        <v>60.3</v>
      </c>
      <c r="AQ143" s="33">
        <f>current!AQ143</f>
        <v>39.4</v>
      </c>
      <c r="AR143" s="33">
        <f>current!AR143</f>
        <v>48</v>
      </c>
      <c r="AS143" s="33">
        <f>current!AS143</f>
        <v>64</v>
      </c>
      <c r="AT143" s="33">
        <f>current!AT143</f>
        <v>67.8</v>
      </c>
      <c r="AU143" s="17">
        <f>current!AU143</f>
        <v>105.31</v>
      </c>
      <c r="AV143" s="17">
        <f>current!AV143</f>
        <v>113.41</v>
      </c>
      <c r="AW143" s="23">
        <f>current!AW143/AVERAGE(current!AW$6:AW$17)*100</f>
        <v>138.63854266538831</v>
      </c>
      <c r="AX143" s="33">
        <f>current!AX143</f>
        <v>126.59564719651692</v>
      </c>
      <c r="AY143" s="23">
        <f>current!AY143/AVERAGE(current!AY$6:AY$17)*100</f>
        <v>149.81713800459067</v>
      </c>
      <c r="AZ143" s="23">
        <f>current!AZ143/AVERAGE(current!AZ$6:AZ$17)*100</f>
        <v>128.27438610724502</v>
      </c>
      <c r="BA143" s="23">
        <f>current!BA143/AVERAGE(current!BA$6:BA$17)*100</f>
        <v>121.87659195695171</v>
      </c>
      <c r="BB143" s="23">
        <f>current!BB143/AVERAGE(current!BB$6:BB$17)*100</f>
        <v>128.54055949368379</v>
      </c>
      <c r="BC143" s="23">
        <f>current!BC143/AVERAGE(current!BC$6:BC$17)*100</f>
        <v>130.49687201678063</v>
      </c>
      <c r="BD143" s="23">
        <f>current!BD143/AVERAGE(current!BD$66:BD$77)*100</f>
        <v>199.23074203340693</v>
      </c>
    </row>
    <row r="144" spans="1:56" x14ac:dyDescent="0.25">
      <c r="A144" s="1">
        <v>39264</v>
      </c>
      <c r="B144" s="17">
        <f>B145</f>
        <v>144.75</v>
      </c>
      <c r="C144" s="23">
        <f>agric!G141/AVERAGE(agric!G$3:G$14)*100</f>
        <v>303.65847659553623</v>
      </c>
      <c r="D144" s="23">
        <f>agric!H141/AVERAGE(agric!H$3:H$14)*100</f>
        <v>403.67628496762615</v>
      </c>
      <c r="E144" s="23">
        <f>current!E144</f>
        <v>96</v>
      </c>
      <c r="F144" s="23">
        <f>current!F144</f>
        <v>100.1</v>
      </c>
      <c r="G144" s="23">
        <f>current!G144</f>
        <v>106</v>
      </c>
      <c r="H144" s="23">
        <f>current!H144</f>
        <v>70.8</v>
      </c>
      <c r="I144" s="23">
        <f>current!I144</f>
        <v>153.1</v>
      </c>
      <c r="J144" s="23">
        <f>current!J144</f>
        <v>139.4</v>
      </c>
      <c r="K144" s="23">
        <f>current!K144</f>
        <v>115.1</v>
      </c>
      <c r="L144" s="23">
        <f>current!L144</f>
        <v>119.3</v>
      </c>
      <c r="M144" s="23">
        <f>current!M144</f>
        <v>111.7</v>
      </c>
      <c r="N144" s="23">
        <f>current!N144</f>
        <v>93.8</v>
      </c>
      <c r="O144" s="23">
        <f>current!O144</f>
        <v>100.2</v>
      </c>
      <c r="P144" s="23">
        <f>current!P144</f>
        <v>93.1</v>
      </c>
      <c r="Q144" s="23">
        <f>current!Q144</f>
        <v>99.1</v>
      </c>
      <c r="R144" s="23">
        <f>current!R144</f>
        <v>83</v>
      </c>
      <c r="S144" s="23">
        <f>current!S144</f>
        <v>101.1</v>
      </c>
      <c r="T144" s="23">
        <f>current!T144</f>
        <v>89.6</v>
      </c>
      <c r="U144" s="23">
        <f>current!U144</f>
        <v>106.6</v>
      </c>
      <c r="V144" s="23">
        <f>current!V144</f>
        <v>95</v>
      </c>
      <c r="W144" s="23">
        <f>current!W144</f>
        <v>128.80000000000001</v>
      </c>
      <c r="X144" s="23">
        <f>current!X144</f>
        <v>99.2</v>
      </c>
      <c r="Y144" s="23">
        <f>current!Y144</f>
        <v>101.3</v>
      </c>
      <c r="Z144" s="23">
        <f>current!Z144</f>
        <v>103</v>
      </c>
      <c r="AA144" s="23">
        <f>current!AA144</f>
        <v>61.9</v>
      </c>
      <c r="AB144" s="23">
        <f>current!AB144</f>
        <v>86.9</v>
      </c>
      <c r="AC144" s="23">
        <f>current!AC144</f>
        <v>110.1</v>
      </c>
      <c r="AD144" s="23">
        <f>current!AD144/AVERAGE(current!AD$6:AD$17)*100</f>
        <v>154.95340006903692</v>
      </c>
      <c r="AE144" s="23">
        <f>current!AE144/AVERAGE(current!AE$6:AE$17)*100</f>
        <v>151.35432043667822</v>
      </c>
      <c r="AF144" s="23">
        <f>current!AF144/AVERAGE(current!AF$6:AF$17)*100</f>
        <v>140.98712446351934</v>
      </c>
      <c r="AG144" s="23">
        <f>current!AG144/AVERAGE(current!AG$6:AG$17)*100</f>
        <v>122.96997871138724</v>
      </c>
      <c r="AH144" s="33">
        <f>current!AH144</f>
        <v>85.788333522162205</v>
      </c>
      <c r="AI144" s="33">
        <f>current!AI144</f>
        <v>60.8</v>
      </c>
      <c r="AJ144" s="33">
        <f>current!AJ144</f>
        <v>63.7</v>
      </c>
      <c r="AK144" s="33">
        <f>current!AK144</f>
        <v>71.900000000000006</v>
      </c>
      <c r="AL144" s="33">
        <f>current!AL144</f>
        <v>66.5</v>
      </c>
      <c r="AM144" s="33">
        <f>current!AM144</f>
        <v>75.8</v>
      </c>
      <c r="AN144" s="33">
        <f>current!AN144</f>
        <v>49.2</v>
      </c>
      <c r="AO144" s="33">
        <f>current!AO144</f>
        <v>49.2</v>
      </c>
      <c r="AP144" s="33">
        <f>current!AP144</f>
        <v>61</v>
      </c>
      <c r="AQ144" s="33">
        <f>current!AQ144</f>
        <v>41.5</v>
      </c>
      <c r="AR144" s="33">
        <f>current!AR144</f>
        <v>48.8</v>
      </c>
      <c r="AS144" s="33">
        <f>current!AS144</f>
        <v>68.599999999999994</v>
      </c>
      <c r="AT144" s="33">
        <f>current!AT144</f>
        <v>71.3</v>
      </c>
      <c r="AU144" s="17">
        <f>current!AU144</f>
        <v>111.2</v>
      </c>
      <c r="AV144" s="17">
        <f>current!AV144</f>
        <v>128.97</v>
      </c>
      <c r="AW144" s="23">
        <f>current!AW144/AVERAGE(current!AW$6:AW$17)*100</f>
        <v>135.95397890699905</v>
      </c>
      <c r="AX144" s="33">
        <f>current!AX144</f>
        <v>131.62015943098794</v>
      </c>
      <c r="AY144" s="23">
        <f>current!AY144/AVERAGE(current!AY$6:AY$17)*100</f>
        <v>150.70503056795121</v>
      </c>
      <c r="AZ144" s="23">
        <f>current!AZ144/AVERAGE(current!AZ$6:AZ$17)*100</f>
        <v>128.81887332885927</v>
      </c>
      <c r="BA144" s="23">
        <f>current!BA144/AVERAGE(current!BA$6:BA$17)*100</f>
        <v>122.13349286886599</v>
      </c>
      <c r="BB144" s="23">
        <f>current!BB144/AVERAGE(current!BB$6:BB$17)*100</f>
        <v>129.10199322891305</v>
      </c>
      <c r="BC144" s="23">
        <f>current!BC144/AVERAGE(current!BC$6:BC$17)*100</f>
        <v>129.90104324244612</v>
      </c>
      <c r="BD144" s="23">
        <f>current!BD144/AVERAGE(current!BD$66:BD$77)*100</f>
        <v>211.28026143658803</v>
      </c>
    </row>
    <row r="145" spans="1:56" x14ac:dyDescent="0.25">
      <c r="A145" s="1">
        <v>39295</v>
      </c>
      <c r="B145" s="17">
        <f>B146</f>
        <v>144.75</v>
      </c>
      <c r="C145" s="23">
        <f>agric!G142/AVERAGE(agric!G$3:G$14)*100</f>
        <v>208.5565788851865</v>
      </c>
      <c r="D145" s="23">
        <f>agric!H142/AVERAGE(agric!H$3:H$14)*100</f>
        <v>395.29499362566423</v>
      </c>
      <c r="E145" s="23">
        <f>current!E145</f>
        <v>95.9</v>
      </c>
      <c r="F145" s="23">
        <f>current!F145</f>
        <v>105.5</v>
      </c>
      <c r="G145" s="23">
        <f>current!G145</f>
        <v>115.5</v>
      </c>
      <c r="H145" s="23">
        <f>current!H145</f>
        <v>81.099999999999994</v>
      </c>
      <c r="I145" s="23">
        <f>current!I145</f>
        <v>103</v>
      </c>
      <c r="J145" s="23">
        <f>current!J145</f>
        <v>143.30000000000001</v>
      </c>
      <c r="K145" s="23">
        <f>current!K145</f>
        <v>126.2</v>
      </c>
      <c r="L145" s="23">
        <f>current!L145</f>
        <v>141.6</v>
      </c>
      <c r="M145" s="23">
        <f>current!M145</f>
        <v>116.8</v>
      </c>
      <c r="N145" s="23">
        <f>current!N145</f>
        <v>91.6</v>
      </c>
      <c r="O145" s="23">
        <f>current!O145</f>
        <v>102.8</v>
      </c>
      <c r="P145" s="23">
        <f>current!P145</f>
        <v>98</v>
      </c>
      <c r="Q145" s="23">
        <f>current!Q145</f>
        <v>104.9</v>
      </c>
      <c r="R145" s="23">
        <f>current!R145</f>
        <v>90.2</v>
      </c>
      <c r="S145" s="23">
        <f>current!S145</f>
        <v>106.1</v>
      </c>
      <c r="T145" s="23">
        <f>current!T145</f>
        <v>91.6</v>
      </c>
      <c r="U145" s="23">
        <f>current!U145</f>
        <v>108.6</v>
      </c>
      <c r="V145" s="23">
        <f>current!V145</f>
        <v>101</v>
      </c>
      <c r="W145" s="23">
        <f>current!W145</f>
        <v>134.6</v>
      </c>
      <c r="X145" s="23">
        <f>current!X145</f>
        <v>106.7</v>
      </c>
      <c r="Y145" s="23">
        <f>current!Y145</f>
        <v>112.4</v>
      </c>
      <c r="Z145" s="23">
        <f>current!Z145</f>
        <v>109.6</v>
      </c>
      <c r="AA145" s="23">
        <f>current!AA145</f>
        <v>77.2</v>
      </c>
      <c r="AB145" s="23">
        <f>current!AB145</f>
        <v>94.3</v>
      </c>
      <c r="AC145" s="23">
        <f>current!AC145</f>
        <v>114.5</v>
      </c>
      <c r="AD145" s="23">
        <f>current!AD145/AVERAGE(current!AD$6:AD$17)*100</f>
        <v>156.05799102519848</v>
      </c>
      <c r="AE145" s="23">
        <f>current!AE145/AVERAGE(current!AE$6:AE$17)*100</f>
        <v>154.14535342785541</v>
      </c>
      <c r="AF145" s="23">
        <f>current!AF145/AVERAGE(current!AF$6:AF$17)*100</f>
        <v>144.04506437768242</v>
      </c>
      <c r="AG145" s="23">
        <f>current!AG145/AVERAGE(current!AG$6:AG$17)*100</f>
        <v>127.714298127471</v>
      </c>
      <c r="AH145" s="33">
        <f>current!AH145</f>
        <v>89.950468925060093</v>
      </c>
      <c r="AI145" s="33">
        <f>current!AI145</f>
        <v>63.3</v>
      </c>
      <c r="AJ145" s="33">
        <f>current!AJ145</f>
        <v>67.900000000000006</v>
      </c>
      <c r="AK145" s="33">
        <f>current!AK145</f>
        <v>74.400000000000006</v>
      </c>
      <c r="AL145" s="33">
        <f>current!AL145</f>
        <v>68</v>
      </c>
      <c r="AM145" s="33">
        <f>current!AM145</f>
        <v>78</v>
      </c>
      <c r="AN145" s="33">
        <f>current!AN145</f>
        <v>52.9</v>
      </c>
      <c r="AO145" s="33">
        <f>current!AO145</f>
        <v>51.3</v>
      </c>
      <c r="AP145" s="33">
        <f>current!AP145</f>
        <v>69.400000000000006</v>
      </c>
      <c r="AQ145" s="33">
        <f>current!AQ145</f>
        <v>42.1</v>
      </c>
      <c r="AR145" s="33">
        <f>current!AR145</f>
        <v>53.7</v>
      </c>
      <c r="AS145" s="33">
        <f>current!AS145</f>
        <v>76.400000000000006</v>
      </c>
      <c r="AT145" s="33">
        <f>current!AT145</f>
        <v>76.5</v>
      </c>
      <c r="AU145" s="17">
        <f>current!AU145</f>
        <v>116.83</v>
      </c>
      <c r="AV145" s="17">
        <f>current!AV145</f>
        <v>137.13999999999999</v>
      </c>
      <c r="AW145" s="23">
        <f>current!AW145/AVERAGE(current!AW$6:AW$17)*100</f>
        <v>149.18504314477471</v>
      </c>
      <c r="AX145" s="33">
        <f>current!AX145</f>
        <v>140.98038418192849</v>
      </c>
      <c r="AY145" s="23">
        <f>current!AY145/AVERAGE(current!AY$6:AY$17)*100</f>
        <v>151.45850114960777</v>
      </c>
      <c r="AZ145" s="23">
        <f>current!AZ145/AVERAGE(current!AZ$6:AZ$17)*100</f>
        <v>129.01963024606337</v>
      </c>
      <c r="BA145" s="23">
        <f>current!BA145/AVERAGE(current!BA$6:BA$17)*100</f>
        <v>122.53275007301863</v>
      </c>
      <c r="BB145" s="23">
        <f>current!BB145/AVERAGE(current!BB$6:BB$17)*100</f>
        <v>129.48003628009457</v>
      </c>
      <c r="BC145" s="23">
        <f>current!BC145/AVERAGE(current!BC$6:BC$17)*100</f>
        <v>131.40918768912792</v>
      </c>
      <c r="BD145" s="23">
        <f>current!BD145/AVERAGE(current!BD$66:BD$77)*100</f>
        <v>214.80632175489816</v>
      </c>
    </row>
    <row r="146" spans="1:56" x14ac:dyDescent="0.25">
      <c r="A146" s="1">
        <v>39326</v>
      </c>
      <c r="B146" s="2">
        <f>VLOOKUP(A146,T!$B$8:$C$95,2,FALSE)</f>
        <v>144.75</v>
      </c>
      <c r="C146" s="23">
        <f>agric!G143/AVERAGE(agric!G$3:G$14)*100</f>
        <v>78.086760049761267</v>
      </c>
      <c r="D146" s="23">
        <f>agric!H143/AVERAGE(agric!H$3:H$14)*100</f>
        <v>251.72395482166269</v>
      </c>
      <c r="E146" s="23">
        <f>current!E146</f>
        <v>91.1</v>
      </c>
      <c r="F146" s="23">
        <f>current!F146</f>
        <v>98.8</v>
      </c>
      <c r="G146" s="23">
        <f>current!G146</f>
        <v>108.6</v>
      </c>
      <c r="H146" s="23">
        <f>current!H146</f>
        <v>82.4</v>
      </c>
      <c r="I146" s="23">
        <f>current!I146</f>
        <v>52</v>
      </c>
      <c r="J146" s="23">
        <f>current!J146</f>
        <v>135</v>
      </c>
      <c r="K146" s="23">
        <f>current!K146</f>
        <v>119.6</v>
      </c>
      <c r="L146" s="23">
        <f>current!L146</f>
        <v>134.5</v>
      </c>
      <c r="M146" s="23">
        <f>current!M146</f>
        <v>110.7</v>
      </c>
      <c r="N146" s="23">
        <f>current!N146</f>
        <v>83.5</v>
      </c>
      <c r="O146" s="23">
        <f>current!O146</f>
        <v>100.5</v>
      </c>
      <c r="P146" s="23">
        <f>current!P146</f>
        <v>92</v>
      </c>
      <c r="Q146" s="23">
        <f>current!Q146</f>
        <v>100.6</v>
      </c>
      <c r="R146" s="23">
        <f>current!R146</f>
        <v>77.7</v>
      </c>
      <c r="S146" s="23">
        <f>current!S146</f>
        <v>99.1</v>
      </c>
      <c r="T146" s="23">
        <f>current!T146</f>
        <v>86.3</v>
      </c>
      <c r="U146" s="23">
        <f>current!U146</f>
        <v>105.4</v>
      </c>
      <c r="V146" s="23">
        <f>current!V146</f>
        <v>92.3</v>
      </c>
      <c r="W146" s="23">
        <f>current!W146</f>
        <v>134.30000000000001</v>
      </c>
      <c r="X146" s="23">
        <f>current!X146</f>
        <v>101.2</v>
      </c>
      <c r="Y146" s="23">
        <f>current!Y146</f>
        <v>102</v>
      </c>
      <c r="Z146" s="23">
        <f>current!Z146</f>
        <v>97.3</v>
      </c>
      <c r="AA146" s="23">
        <f>current!AA146</f>
        <v>64</v>
      </c>
      <c r="AB146" s="23">
        <f>current!AB146</f>
        <v>87.1</v>
      </c>
      <c r="AC146" s="23">
        <f>current!AC146</f>
        <v>104.9</v>
      </c>
      <c r="AD146" s="23">
        <f>current!AD146/AVERAGE(current!AD$6:AD$17)*100</f>
        <v>165.23990334829134</v>
      </c>
      <c r="AE146" s="23">
        <f>current!AE146/AVERAGE(current!AE$6:AE$17)*100</f>
        <v>154.20714751622094</v>
      </c>
      <c r="AF146" s="23">
        <f>current!AF146/AVERAGE(current!AF$6:AF$17)*100</f>
        <v>149.13090128755366</v>
      </c>
      <c r="AG146" s="23">
        <f>current!AG146/AVERAGE(current!AG$6:AG$17)*100</f>
        <v>129.45214406742843</v>
      </c>
      <c r="AH146" s="33">
        <f>current!AH146</f>
        <v>85.048062615657685</v>
      </c>
      <c r="AI146" s="33">
        <f>current!AI146</f>
        <v>61.8</v>
      </c>
      <c r="AJ146" s="33">
        <f>current!AJ146</f>
        <v>63.9</v>
      </c>
      <c r="AK146" s="33">
        <f>current!AK146</f>
        <v>72.3</v>
      </c>
      <c r="AL146" s="33">
        <f>current!AL146</f>
        <v>69</v>
      </c>
      <c r="AM146" s="33">
        <f>current!AM146</f>
        <v>70.599999999999994</v>
      </c>
      <c r="AN146" s="33">
        <f>current!AN146</f>
        <v>49.6</v>
      </c>
      <c r="AO146" s="33">
        <f>current!AO146</f>
        <v>48.8</v>
      </c>
      <c r="AP146" s="33">
        <f>current!AP146</f>
        <v>60.7</v>
      </c>
      <c r="AQ146" s="33">
        <f>current!AQ146</f>
        <v>41</v>
      </c>
      <c r="AR146" s="33">
        <f>current!AR146</f>
        <v>50.4</v>
      </c>
      <c r="AS146" s="33">
        <f>current!AS146</f>
        <v>67.3</v>
      </c>
      <c r="AT146" s="33">
        <f>current!AT146</f>
        <v>71.3</v>
      </c>
      <c r="AU146" s="17">
        <f>current!AU146</f>
        <v>109.07</v>
      </c>
      <c r="AV146" s="17">
        <f>current!AV146</f>
        <v>127.47</v>
      </c>
      <c r="AW146" s="23">
        <f>current!AW146/AVERAGE(current!AW$6:AW$17)*100</f>
        <v>141.70661553211889</v>
      </c>
      <c r="AX146" s="33">
        <f>current!AX146</f>
        <v>132.58697999200962</v>
      </c>
      <c r="AY146" s="23">
        <f>current!AY146/AVERAGE(current!AY$6:AY$17)*100</f>
        <v>152.62977561213822</v>
      </c>
      <c r="AZ146" s="23">
        <f>current!AZ146/AVERAGE(current!AZ$6:AZ$17)*100</f>
        <v>129.52163394690785</v>
      </c>
      <c r="BA146" s="23">
        <f>current!BA146/AVERAGE(current!BA$6:BA$17)*100</f>
        <v>123.1291040042944</v>
      </c>
      <c r="BB146" s="23">
        <f>current!BB146/AVERAGE(current!BB$6:BB$17)*100</f>
        <v>129.95477447225625</v>
      </c>
      <c r="BC146" s="23">
        <f>current!BC146/AVERAGE(current!BC$6:BC$17)*100</f>
        <v>132.05997978236064</v>
      </c>
      <c r="BD146" s="23">
        <f>current!BD146/AVERAGE(current!BD$66:BD$77)*100</f>
        <v>192.8832273478026</v>
      </c>
    </row>
    <row r="147" spans="1:56" x14ac:dyDescent="0.25">
      <c r="A147" s="1">
        <v>39356</v>
      </c>
      <c r="B147" s="17">
        <f>B148</f>
        <v>145.43</v>
      </c>
      <c r="C147" s="23">
        <f>agric!G144/AVERAGE(agric!G$3:G$14)*100</f>
        <v>26.298838345703984</v>
      </c>
      <c r="D147" s="23">
        <f>agric!H144/AVERAGE(agric!H$3:H$14)*100</f>
        <v>176.43079712140914</v>
      </c>
      <c r="E147" s="23">
        <f>current!E147</f>
        <v>93.9</v>
      </c>
      <c r="F147" s="23">
        <f>current!F147</f>
        <v>108.7</v>
      </c>
      <c r="G147" s="23">
        <f>current!G147</f>
        <v>115.4</v>
      </c>
      <c r="H147" s="23">
        <f>current!H147</f>
        <v>92.8</v>
      </c>
      <c r="I147" s="23">
        <f>current!I147</f>
        <v>58.9</v>
      </c>
      <c r="J147" s="23">
        <f>current!J147</f>
        <v>145.30000000000001</v>
      </c>
      <c r="K147" s="23">
        <f>current!K147</f>
        <v>138.4</v>
      </c>
      <c r="L147" s="23">
        <f>current!L147</f>
        <v>159.4</v>
      </c>
      <c r="M147" s="23">
        <f>current!M147</f>
        <v>111.2</v>
      </c>
      <c r="N147" s="23">
        <f>current!N147</f>
        <v>94.4</v>
      </c>
      <c r="O147" s="23">
        <f>current!O147</f>
        <v>103.9</v>
      </c>
      <c r="P147" s="23">
        <f>current!P147</f>
        <v>100.2</v>
      </c>
      <c r="Q147" s="23">
        <f>current!Q147</f>
        <v>113.5</v>
      </c>
      <c r="R147" s="23">
        <f>current!R147</f>
        <v>81.8</v>
      </c>
      <c r="S147" s="23">
        <f>current!S147</f>
        <v>110.1</v>
      </c>
      <c r="T147" s="23">
        <f>current!T147</f>
        <v>94</v>
      </c>
      <c r="U147" s="23">
        <f>current!U147</f>
        <v>111.3</v>
      </c>
      <c r="V147" s="23">
        <f>current!V147</f>
        <v>100.3</v>
      </c>
      <c r="W147" s="23">
        <f>current!W147</f>
        <v>155.69999999999999</v>
      </c>
      <c r="X147" s="23">
        <f>current!X147</f>
        <v>119.6</v>
      </c>
      <c r="Y147" s="23">
        <f>current!Y147</f>
        <v>115.4</v>
      </c>
      <c r="Z147" s="23">
        <f>current!Z147</f>
        <v>113</v>
      </c>
      <c r="AA147" s="23">
        <f>current!AA147</f>
        <v>57.2</v>
      </c>
      <c r="AB147" s="23">
        <f>current!AB147</f>
        <v>102.5</v>
      </c>
      <c r="AC147" s="23">
        <f>current!AC147</f>
        <v>116</v>
      </c>
      <c r="AD147" s="23">
        <f>current!AD147/AVERAGE(current!AD$6:AD$17)*100</f>
        <v>168.48463928201588</v>
      </c>
      <c r="AE147" s="23">
        <f>current!AE147/AVERAGE(current!AE$6:AE$17)*100</f>
        <v>155.10316179752138</v>
      </c>
      <c r="AF147" s="23">
        <f>current!AF147/AVERAGE(current!AF$6:AF$17)*100</f>
        <v>154.21673819742489</v>
      </c>
      <c r="AG147" s="23">
        <f>current!AG147/AVERAGE(current!AG$6:AG$17)*100</f>
        <v>130.54698700960159</v>
      </c>
      <c r="AH147" s="33">
        <f>current!AH147</f>
        <v>92.677385223510427</v>
      </c>
      <c r="AI147" s="33">
        <f>current!AI147</f>
        <v>64.3</v>
      </c>
      <c r="AJ147" s="33">
        <f>current!AJ147</f>
        <v>69.400000000000006</v>
      </c>
      <c r="AK147" s="33">
        <f>current!AK147</f>
        <v>75.099999999999994</v>
      </c>
      <c r="AL147" s="33">
        <f>current!AL147</f>
        <v>69.3</v>
      </c>
      <c r="AM147" s="33">
        <f>current!AM147</f>
        <v>77.099999999999994</v>
      </c>
      <c r="AN147" s="33">
        <f>current!AN147</f>
        <v>53.9</v>
      </c>
      <c r="AO147" s="33">
        <f>current!AO147</f>
        <v>51.1</v>
      </c>
      <c r="AP147" s="33">
        <f>current!AP147</f>
        <v>58</v>
      </c>
      <c r="AQ147" s="33">
        <f>current!AQ147</f>
        <v>39</v>
      </c>
      <c r="AR147" s="33">
        <f>current!AR147</f>
        <v>58.4</v>
      </c>
      <c r="AS147" s="33">
        <f>current!AS147</f>
        <v>78.5</v>
      </c>
      <c r="AT147" s="33">
        <f>current!AT147</f>
        <v>79.099999999999994</v>
      </c>
      <c r="AU147" s="17">
        <f>current!AU147</f>
        <v>117.95</v>
      </c>
      <c r="AV147" s="17">
        <f>current!AV147</f>
        <v>145.97999999999999</v>
      </c>
      <c r="AW147" s="23">
        <f>current!AW147/AVERAGE(current!AW$6:AW$17)*100</f>
        <v>152.06136145733461</v>
      </c>
      <c r="AX147" s="33">
        <f>current!AX147</f>
        <v>143.12689500053034</v>
      </c>
      <c r="AY147" s="23">
        <f>current!AY147/AVERAGE(current!AY$6:AY$17)*100</f>
        <v>153.91851832119627</v>
      </c>
      <c r="AZ147" s="23">
        <f>current!AZ147/AVERAGE(current!AZ$6:AZ$17)*100</f>
        <v>130.07518233903593</v>
      </c>
      <c r="BA147" s="23">
        <f>current!BA147/AVERAGE(current!BA$6:BA$17)*100</f>
        <v>123.63090863603719</v>
      </c>
      <c r="BB147" s="23">
        <f>current!BB147/AVERAGE(current!BB$6:BB$17)*100</f>
        <v>130.40310595925067</v>
      </c>
      <c r="BC147" s="23">
        <f>current!BC147/AVERAGE(current!BC$6:BC$17)*100</f>
        <v>132.31179286088081</v>
      </c>
      <c r="BD147" s="23">
        <f>current!BD147/AVERAGE(current!BD$66:BD$77)*100</f>
        <v>223.36160175368596</v>
      </c>
    </row>
    <row r="148" spans="1:56" x14ac:dyDescent="0.25">
      <c r="A148" s="1">
        <v>39387</v>
      </c>
      <c r="B148" s="17">
        <f>B149</f>
        <v>145.43</v>
      </c>
      <c r="C148" s="23">
        <f>agric!G145/AVERAGE(agric!G$3:G$14)*100</f>
        <v>25.433189036601174</v>
      </c>
      <c r="D148" s="23">
        <f>agric!H145/AVERAGE(agric!H$3:H$14)*100</f>
        <v>183.13351037294888</v>
      </c>
      <c r="E148" s="23">
        <f>current!E148</f>
        <v>92</v>
      </c>
      <c r="F148" s="23">
        <f>current!F148</f>
        <v>103.1</v>
      </c>
      <c r="G148" s="23">
        <f>current!G148</f>
        <v>101.5</v>
      </c>
      <c r="H148" s="23">
        <f>current!H148</f>
        <v>96.5</v>
      </c>
      <c r="I148" s="23">
        <f>current!I148</f>
        <v>57.4</v>
      </c>
      <c r="J148" s="23">
        <f>current!J148</f>
        <v>136.69999999999999</v>
      </c>
      <c r="K148" s="23">
        <f>current!K148</f>
        <v>131.69999999999999</v>
      </c>
      <c r="L148" s="23">
        <f>current!L148</f>
        <v>158.69999999999999</v>
      </c>
      <c r="M148" s="23">
        <f>current!M148</f>
        <v>101.9</v>
      </c>
      <c r="N148" s="23">
        <f>current!N148</f>
        <v>91.6</v>
      </c>
      <c r="O148" s="23">
        <f>current!O148</f>
        <v>94.3</v>
      </c>
      <c r="P148" s="23">
        <f>current!P148</f>
        <v>98.8</v>
      </c>
      <c r="Q148" s="23">
        <f>current!Q148</f>
        <v>104.2</v>
      </c>
      <c r="R148" s="23">
        <f>current!R148</f>
        <v>83.2</v>
      </c>
      <c r="S148" s="23">
        <f>current!S148</f>
        <v>106.2</v>
      </c>
      <c r="T148" s="23">
        <f>current!T148</f>
        <v>89.3</v>
      </c>
      <c r="U148" s="23">
        <f>current!U148</f>
        <v>107.3</v>
      </c>
      <c r="V148" s="23">
        <f>current!V148</f>
        <v>95.6</v>
      </c>
      <c r="W148" s="23">
        <f>current!W148</f>
        <v>162.80000000000001</v>
      </c>
      <c r="X148" s="23">
        <f>current!X148</f>
        <v>114.2</v>
      </c>
      <c r="Y148" s="23">
        <f>current!Y148</f>
        <v>109.9</v>
      </c>
      <c r="Z148" s="23">
        <f>current!Z148</f>
        <v>104.7</v>
      </c>
      <c r="AA148" s="23">
        <f>current!AA148</f>
        <v>55.7</v>
      </c>
      <c r="AB148" s="23">
        <f>current!AB148</f>
        <v>103.8</v>
      </c>
      <c r="AC148" s="23">
        <f>current!AC148</f>
        <v>111.5</v>
      </c>
      <c r="AD148" s="23">
        <f>current!AD148/AVERAGE(current!AD$6:AD$17)*100</f>
        <v>176.25129444252676</v>
      </c>
      <c r="AE148" s="23">
        <f>current!AE148/AVERAGE(current!AE$6:AE$17)*100</f>
        <v>155.8755879020907</v>
      </c>
      <c r="AF148" s="23">
        <f>current!AF148/AVERAGE(current!AF$6:AF$17)*100</f>
        <v>153.05793991416309</v>
      </c>
      <c r="AG148" s="23">
        <f>current!AG148/AVERAGE(current!AG$6:AG$17)*100</f>
        <v>135.01325107529217</v>
      </c>
      <c r="AH148" s="33">
        <f>current!AH148</f>
        <v>87.238660196130255</v>
      </c>
      <c r="AI148" s="33">
        <f>current!AI148</f>
        <v>65.7</v>
      </c>
      <c r="AJ148" s="33">
        <f>current!AJ148</f>
        <v>69.5</v>
      </c>
      <c r="AK148" s="33">
        <f>current!AK148</f>
        <v>74.599999999999994</v>
      </c>
      <c r="AL148" s="33">
        <f>current!AL148</f>
        <v>69.599999999999994</v>
      </c>
      <c r="AM148" s="33">
        <f>current!AM148</f>
        <v>87.9</v>
      </c>
      <c r="AN148" s="33">
        <f>current!AN148</f>
        <v>56.2</v>
      </c>
      <c r="AO148" s="33">
        <f>current!AO148</f>
        <v>49.2</v>
      </c>
      <c r="AP148" s="33">
        <f>current!AP148</f>
        <v>56.6</v>
      </c>
      <c r="AQ148" s="33">
        <f>current!AQ148</f>
        <v>43.2</v>
      </c>
      <c r="AR148" s="33">
        <f>current!AR148</f>
        <v>59.7</v>
      </c>
      <c r="AS148" s="33">
        <f>current!AS148</f>
        <v>75.900000000000006</v>
      </c>
      <c r="AT148" s="33">
        <f>current!AT148</f>
        <v>79.5</v>
      </c>
      <c r="AU148" s="17">
        <f>current!AU148</f>
        <v>103.66</v>
      </c>
      <c r="AV148" s="17">
        <f>current!AV148</f>
        <v>137.58000000000001</v>
      </c>
      <c r="AW148" s="23">
        <f>current!AW148/AVERAGE(current!AW$6:AW$17)*100</f>
        <v>147.26749760306808</v>
      </c>
      <c r="AX148" s="33">
        <f>current!AX148</f>
        <v>133.84653244228505</v>
      </c>
      <c r="AY148" s="23">
        <f>current!AY148/AVERAGE(current!AY$6:AY$17)*100</f>
        <v>155.58097657181455</v>
      </c>
      <c r="AZ148" s="23">
        <f>current!AZ148/AVERAGE(current!AZ$6:AZ$17)*100</f>
        <v>129.96132353249732</v>
      </c>
      <c r="BA148" s="23">
        <f>current!BA148/AVERAGE(current!BA$6:BA$17)*100</f>
        <v>124.15499376736783</v>
      </c>
      <c r="BB148" s="23">
        <f>current!BB148/AVERAGE(current!BB$6:BB$17)*100</f>
        <v>130.80328404270475</v>
      </c>
      <c r="BC148" s="23">
        <f>current!BC148/AVERAGE(current!BC$6:BC$17)*100</f>
        <v>132.13247856835167</v>
      </c>
      <c r="BD148" s="23">
        <f>current!BD148/AVERAGE(current!BD$66:BD$77)*100</f>
        <v>218.84606254072324</v>
      </c>
    </row>
    <row r="149" spans="1:56" x14ac:dyDescent="0.25">
      <c r="A149" s="1">
        <v>39417</v>
      </c>
      <c r="B149" s="2">
        <f>VLOOKUP(A149,T!$B$8:$C$95,2,FALSE)</f>
        <v>145.43</v>
      </c>
      <c r="C149" s="23">
        <f>agric!G146/AVERAGE(agric!G$3:G$14)*100</f>
        <v>42.412947322310103</v>
      </c>
      <c r="D149" s="23">
        <f>agric!H146/AVERAGE(agric!H$3:H$14)*100</f>
        <v>167.81449616787648</v>
      </c>
      <c r="E149" s="23">
        <f>current!E149</f>
        <v>98.6</v>
      </c>
      <c r="F149" s="23">
        <f>current!F149</f>
        <v>92.3</v>
      </c>
      <c r="G149" s="23">
        <f>current!G149</f>
        <v>89.7</v>
      </c>
      <c r="H149" s="23">
        <f>current!H149</f>
        <v>106.7</v>
      </c>
      <c r="I149" s="23">
        <f>current!I149</f>
        <v>52.4</v>
      </c>
      <c r="J149" s="23">
        <f>current!J149</f>
        <v>108.9</v>
      </c>
      <c r="K149" s="23">
        <f>current!K149</f>
        <v>78.900000000000006</v>
      </c>
      <c r="L149" s="23">
        <f>current!L149</f>
        <v>109.1</v>
      </c>
      <c r="M149" s="23">
        <f>current!M149</f>
        <v>94.2</v>
      </c>
      <c r="N149" s="23">
        <f>current!N149</f>
        <v>93.1</v>
      </c>
      <c r="O149" s="23">
        <f>current!O149</f>
        <v>93.9</v>
      </c>
      <c r="P149" s="23">
        <f>current!P149</f>
        <v>90.5</v>
      </c>
      <c r="Q149" s="23">
        <f>current!Q149</f>
        <v>94.2</v>
      </c>
      <c r="R149" s="23">
        <f>current!R149</f>
        <v>74.7</v>
      </c>
      <c r="S149" s="23">
        <f>current!S149</f>
        <v>91.4</v>
      </c>
      <c r="T149" s="23">
        <f>current!T149</f>
        <v>84.2</v>
      </c>
      <c r="U149" s="23">
        <f>current!U149</f>
        <v>104.5</v>
      </c>
      <c r="V149" s="23">
        <f>current!V149</f>
        <v>85.5</v>
      </c>
      <c r="W149" s="23">
        <f>current!W149</f>
        <v>132</v>
      </c>
      <c r="X149" s="23">
        <f>current!X149</f>
        <v>93.2</v>
      </c>
      <c r="Y149" s="23">
        <f>current!Y149</f>
        <v>100.7</v>
      </c>
      <c r="Z149" s="23">
        <f>current!Z149</f>
        <v>81.7</v>
      </c>
      <c r="AA149" s="23">
        <f>current!AA149</f>
        <v>45</v>
      </c>
      <c r="AB149" s="23">
        <f>current!AB149</f>
        <v>92.9</v>
      </c>
      <c r="AC149" s="23">
        <f>current!AC149</f>
        <v>88.5</v>
      </c>
      <c r="AD149" s="23">
        <f>current!AD149/AVERAGE(current!AD$6:AD$17)*100</f>
        <v>178.2188470831895</v>
      </c>
      <c r="AE149" s="23">
        <f>current!AE149/AVERAGE(current!AE$6:AE$17)*100</f>
        <v>154.63970613477977</v>
      </c>
      <c r="AF149" s="23">
        <f>current!AF149/AVERAGE(current!AF$6:AF$17)*100</f>
        <v>149.09871244635193</v>
      </c>
      <c r="AG149" s="23">
        <f>current!AG149/AVERAGE(current!AG$6:AG$17)*100</f>
        <v>132.37172524655691</v>
      </c>
      <c r="AH149" s="33">
        <f>current!AH149</f>
        <v>79.858612485365754</v>
      </c>
      <c r="AI149" s="33">
        <f>current!AI149</f>
        <v>89.3</v>
      </c>
      <c r="AJ149" s="33">
        <f>current!AJ149</f>
        <v>82.8</v>
      </c>
      <c r="AK149" s="33">
        <f>current!AK149</f>
        <v>76.3</v>
      </c>
      <c r="AL149" s="33">
        <f>current!AL149</f>
        <v>89.3</v>
      </c>
      <c r="AM149" s="33">
        <f>current!AM149</f>
        <v>162.69999999999999</v>
      </c>
      <c r="AN149" s="33">
        <f>current!AN149</f>
        <v>79.099999999999994</v>
      </c>
      <c r="AO149" s="33">
        <f>current!AO149</f>
        <v>57.2</v>
      </c>
      <c r="AP149" s="33">
        <f>current!AP149</f>
        <v>87.3</v>
      </c>
      <c r="AQ149" s="33">
        <f>current!AQ149</f>
        <v>66.599999999999994</v>
      </c>
      <c r="AR149" s="33">
        <f>current!AR149</f>
        <v>97.7</v>
      </c>
      <c r="AS149" s="33">
        <f>current!AS149</f>
        <v>72.900000000000006</v>
      </c>
      <c r="AT149" s="33">
        <f>current!AT149</f>
        <v>66.599999999999994</v>
      </c>
      <c r="AU149" s="17">
        <f>current!AU149</f>
        <v>102.57</v>
      </c>
      <c r="AV149" s="17">
        <f>current!AV149</f>
        <v>119.62</v>
      </c>
      <c r="AW149" s="23">
        <f>current!AW149/AVERAGE(current!AW$6:AW$17)*100</f>
        <v>130.96836049856185</v>
      </c>
      <c r="AX149" s="33">
        <f>current!AX149</f>
        <v>129.17309733819741</v>
      </c>
      <c r="AY149" s="23">
        <f>current!AY149/AVERAGE(current!AY$6:AY$17)*100</f>
        <v>155.54391993436792</v>
      </c>
      <c r="AZ149" s="23">
        <f>current!AZ149/AVERAGE(current!AZ$6:AZ$17)*100</f>
        <v>129.30297750434443</v>
      </c>
      <c r="BA149" s="23">
        <f>current!BA149/AVERAGE(current!BA$6:BA$17)*100</f>
        <v>124.16465384411219</v>
      </c>
      <c r="BB149" s="23">
        <f>current!BB149/AVERAGE(current!BB$6:BB$17)*100</f>
        <v>130.7662952387756</v>
      </c>
      <c r="BC149" s="23">
        <f>current!BC149/AVERAGE(current!BC$6:BC$17)*100</f>
        <v>129.01352234346118</v>
      </c>
      <c r="BD149" s="23">
        <f>current!BD149/AVERAGE(current!BD$66:BD$77)*100</f>
        <v>226.5709682144427</v>
      </c>
    </row>
    <row r="150" spans="1:56" x14ac:dyDescent="0.25">
      <c r="A150" s="1">
        <v>39448</v>
      </c>
      <c r="B150" s="17">
        <f>B151</f>
        <v>143.13999999999999</v>
      </c>
      <c r="C150" s="23">
        <f>agric!G147/AVERAGE(agric!G$3:G$14)*100</f>
        <v>134.70647565230834</v>
      </c>
      <c r="D150" s="23">
        <f>agric!H147/AVERAGE(agric!H$3:H$14)*100</f>
        <v>43.226693142986086</v>
      </c>
      <c r="E150" s="23">
        <f>current!E150</f>
        <v>95.1</v>
      </c>
      <c r="F150" s="23">
        <f>current!F150</f>
        <v>94.8</v>
      </c>
      <c r="G150" s="23">
        <f>current!G150</f>
        <v>90.5</v>
      </c>
      <c r="H150" s="23">
        <f>current!H150</f>
        <v>90.8</v>
      </c>
      <c r="I150" s="23">
        <f>current!I150</f>
        <v>62.4</v>
      </c>
      <c r="J150" s="23">
        <f>current!J150</f>
        <v>115.1</v>
      </c>
      <c r="K150" s="23">
        <f>current!K150</f>
        <v>85.4</v>
      </c>
      <c r="L150" s="23">
        <f>current!L150</f>
        <v>112.6</v>
      </c>
      <c r="M150" s="23">
        <f>current!M150</f>
        <v>100</v>
      </c>
      <c r="N150" s="23">
        <f>current!N150</f>
        <v>94.9</v>
      </c>
      <c r="O150" s="23">
        <f>current!O150</f>
        <v>90</v>
      </c>
      <c r="P150" s="23">
        <f>current!P150</f>
        <v>95.6</v>
      </c>
      <c r="Q150" s="23">
        <f>current!Q150</f>
        <v>98.6</v>
      </c>
      <c r="R150" s="23">
        <f>current!R150</f>
        <v>62.4</v>
      </c>
      <c r="S150" s="23">
        <f>current!S150</f>
        <v>101</v>
      </c>
      <c r="T150" s="23">
        <f>current!T150</f>
        <v>88.8</v>
      </c>
      <c r="U150" s="23">
        <f>current!U150</f>
        <v>108.6</v>
      </c>
      <c r="V150" s="23">
        <f>current!V150</f>
        <v>90.8</v>
      </c>
      <c r="W150" s="23">
        <f>current!W150</f>
        <v>108.7</v>
      </c>
      <c r="X150" s="23">
        <f>current!X150</f>
        <v>102.4</v>
      </c>
      <c r="Y150" s="23">
        <f>current!Y150</f>
        <v>97.7</v>
      </c>
      <c r="Z150" s="23">
        <f>current!Z150</f>
        <v>99.8</v>
      </c>
      <c r="AA150" s="23">
        <f>current!AA150</f>
        <v>70.599999999999994</v>
      </c>
      <c r="AB150" s="23">
        <f>current!AB150</f>
        <v>83.8</v>
      </c>
      <c r="AC150" s="23">
        <f>current!AC150</f>
        <v>99.4</v>
      </c>
      <c r="AD150" s="23">
        <f>current!AD150/AVERAGE(current!AD$6:AD$17)*100</f>
        <v>181.18743527787367</v>
      </c>
      <c r="AE150" s="23">
        <f>current!AE150/AVERAGE(current!AE$6:AE$17)*100</f>
        <v>146.8948470596313</v>
      </c>
      <c r="AF150" s="23">
        <f>current!AF150/AVERAGE(current!AF$6:AF$17)*100</f>
        <v>150.38626609442062</v>
      </c>
      <c r="AG150" s="23">
        <f>current!AG150/AVERAGE(current!AG$6:AG$17)*100</f>
        <v>141.47803797193379</v>
      </c>
      <c r="AH150" s="33">
        <f>current!AH150</f>
        <v>86.014947064969718</v>
      </c>
      <c r="AI150" s="33">
        <f>current!AI150</f>
        <v>64.5</v>
      </c>
      <c r="AJ150" s="33">
        <f>current!AJ150</f>
        <v>66.400000000000006</v>
      </c>
      <c r="AK150" s="33">
        <f>current!AK150</f>
        <v>73.7</v>
      </c>
      <c r="AL150" s="33">
        <f>current!AL150</f>
        <v>68.7</v>
      </c>
      <c r="AM150" s="33">
        <f>current!AM150</f>
        <v>71.400000000000006</v>
      </c>
      <c r="AN150" s="33">
        <f>current!AN150</f>
        <v>57.4</v>
      </c>
      <c r="AO150" s="33">
        <f>current!AO150</f>
        <v>51.4</v>
      </c>
      <c r="AP150" s="33">
        <f>current!AP150</f>
        <v>99.1</v>
      </c>
      <c r="AQ150" s="33">
        <f>current!AQ150</f>
        <v>39</v>
      </c>
      <c r="AR150" s="33">
        <f>current!AR150</f>
        <v>57.7</v>
      </c>
      <c r="AS150" s="33">
        <f>current!AS150</f>
        <v>70.400000000000006</v>
      </c>
      <c r="AT150" s="33">
        <f>current!AT150</f>
        <v>69.2</v>
      </c>
      <c r="AU150" s="17">
        <f>current!AU150</f>
        <v>93.55</v>
      </c>
      <c r="AV150" s="17">
        <f>current!AV150</f>
        <v>138.54</v>
      </c>
      <c r="AW150" s="23">
        <f>current!AW150/AVERAGE(current!AW$6:AW$17)*100</f>
        <v>130.96836049856185</v>
      </c>
      <c r="AX150" s="33">
        <f>current!AX150</f>
        <v>129.39840772783018</v>
      </c>
      <c r="AY150" s="23">
        <f>current!AY150/AVERAGE(current!AY$6:AY$17)*100</f>
        <v>156.44889565073061</v>
      </c>
      <c r="AZ150" s="23">
        <f>current!AZ150/AVERAGE(current!AZ$6:AZ$17)*100</f>
        <v>129.55386794693248</v>
      </c>
      <c r="BA150" s="23">
        <f>current!BA150/AVERAGE(current!BA$6:BA$17)*100</f>
        <v>124.73597467328696</v>
      </c>
      <c r="BB150" s="23">
        <f>current!BB150/AVERAGE(current!BB$6:BB$17)*100</f>
        <v>131.34772816983008</v>
      </c>
      <c r="BC150" s="23">
        <f>current!BC150/AVERAGE(current!BC$6:BC$17)*100</f>
        <v>128.4506904158066</v>
      </c>
      <c r="BD150" s="23">
        <f>current!BD150/AVERAGE(current!BD$66:BD$77)*100</f>
        <v>220.22951465529869</v>
      </c>
    </row>
    <row r="151" spans="1:56" x14ac:dyDescent="0.25">
      <c r="A151" s="1">
        <v>39479</v>
      </c>
      <c r="B151" s="17">
        <f>B152</f>
        <v>143.13999999999999</v>
      </c>
      <c r="C151" s="23">
        <f>agric!G148/AVERAGE(agric!G$3:G$14)*100</f>
        <v>311.33682821383002</v>
      </c>
      <c r="D151" s="23">
        <f>agric!H148/AVERAGE(agric!H$3:H$14)*100</f>
        <v>11.640062858041754</v>
      </c>
      <c r="E151" s="23">
        <f>current!E151</f>
        <v>88.6</v>
      </c>
      <c r="F151" s="23">
        <f>current!F151</f>
        <v>91.2</v>
      </c>
      <c r="G151" s="23">
        <f>current!G151</f>
        <v>82.9</v>
      </c>
      <c r="H151" s="23">
        <f>current!H151</f>
        <v>74.5</v>
      </c>
      <c r="I151" s="23">
        <f>current!I151</f>
        <v>92.1</v>
      </c>
      <c r="J151" s="23">
        <f>current!J151</f>
        <v>127.7</v>
      </c>
      <c r="K151" s="23">
        <f>current!K151</f>
        <v>92.7</v>
      </c>
      <c r="L151" s="23">
        <f>current!L151</f>
        <v>117.3</v>
      </c>
      <c r="M151" s="23">
        <f>current!M151</f>
        <v>104.2</v>
      </c>
      <c r="N151" s="23">
        <f>current!N151</f>
        <v>90.5</v>
      </c>
      <c r="O151" s="23">
        <f>current!O151</f>
        <v>84.5</v>
      </c>
      <c r="P151" s="23">
        <f>current!P151</f>
        <v>87.8</v>
      </c>
      <c r="Q151" s="23">
        <f>current!Q151</f>
        <v>89.8</v>
      </c>
      <c r="R151" s="23">
        <f>current!R151</f>
        <v>52.9</v>
      </c>
      <c r="S151" s="23">
        <f>current!S151</f>
        <v>95.6</v>
      </c>
      <c r="T151" s="23">
        <f>current!T151</f>
        <v>83.6</v>
      </c>
      <c r="U151" s="23">
        <f>current!U151</f>
        <v>103.3</v>
      </c>
      <c r="V151" s="23">
        <f>current!V151</f>
        <v>92.8</v>
      </c>
      <c r="W151" s="23">
        <f>current!W151</f>
        <v>120.3</v>
      </c>
      <c r="X151" s="23">
        <f>current!X151</f>
        <v>99.1</v>
      </c>
      <c r="Y151" s="23">
        <f>current!Y151</f>
        <v>106.4</v>
      </c>
      <c r="Z151" s="23">
        <f>current!Z151</f>
        <v>99</v>
      </c>
      <c r="AA151" s="23">
        <f>current!AA151</f>
        <v>65.5</v>
      </c>
      <c r="AB151" s="23">
        <f>current!AB151</f>
        <v>82</v>
      </c>
      <c r="AC151" s="23">
        <f>current!AC151</f>
        <v>88.3</v>
      </c>
      <c r="AD151" s="23">
        <f>current!AD151/AVERAGE(current!AD$6:AD$17)*100</f>
        <v>179.97928891957199</v>
      </c>
      <c r="AE151" s="23">
        <f>current!AE151/AVERAGE(current!AE$6:AE$17)*100</f>
        <v>147.6981702083834</v>
      </c>
      <c r="AF151" s="23">
        <f>current!AF151/AVERAGE(current!AF$6:AF$17)*100</f>
        <v>148.10085836909872</v>
      </c>
      <c r="AG151" s="23">
        <f>current!AG151/AVERAGE(current!AG$6:AG$17)*100</f>
        <v>138.41942911760873</v>
      </c>
      <c r="AH151" s="33">
        <f>current!AH151</f>
        <v>82.389130380049579</v>
      </c>
      <c r="AI151" s="33">
        <f>current!AI151</f>
        <v>60</v>
      </c>
      <c r="AJ151" s="33">
        <f>current!AJ151</f>
        <v>62.2</v>
      </c>
      <c r="AK151" s="33">
        <f>current!AK151</f>
        <v>71.3</v>
      </c>
      <c r="AL151" s="33">
        <f>current!AL151</f>
        <v>66.5</v>
      </c>
      <c r="AM151" s="33">
        <f>current!AM151</f>
        <v>60.6</v>
      </c>
      <c r="AN151" s="33">
        <f>current!AN151</f>
        <v>49.9</v>
      </c>
      <c r="AO151" s="33">
        <f>current!AO151</f>
        <v>46.7</v>
      </c>
      <c r="AP151" s="33">
        <f>current!AP151</f>
        <v>96</v>
      </c>
      <c r="AQ151" s="33">
        <f>current!AQ151</f>
        <v>41.2</v>
      </c>
      <c r="AR151" s="33">
        <f>current!AR151</f>
        <v>49.1</v>
      </c>
      <c r="AS151" s="33">
        <f>current!AS151</f>
        <v>67.099999999999994</v>
      </c>
      <c r="AT151" s="33">
        <f>current!AT151</f>
        <v>63</v>
      </c>
      <c r="AU151" s="17">
        <f>current!AU151</f>
        <v>89.86</v>
      </c>
      <c r="AV151" s="17">
        <f>current!AV151</f>
        <v>129</v>
      </c>
      <c r="AW151" s="23">
        <f>current!AW151/AVERAGE(current!AW$6:AW$17)*100</f>
        <v>141.51486097794822</v>
      </c>
      <c r="AX151" s="33">
        <f>current!AX151</f>
        <v>122.94126482654575</v>
      </c>
      <c r="AY151" s="23">
        <f>current!AY151/AVERAGE(current!AY$6:AY$17)*100</f>
        <v>157.18291041924581</v>
      </c>
      <c r="AZ151" s="23">
        <f>current!AZ151/AVERAGE(current!AZ$6:AZ$17)*100</f>
        <v>129.92812399790975</v>
      </c>
      <c r="BA151" s="23">
        <f>current!BA151/AVERAGE(current!BA$6:BA$17)*100</f>
        <v>125.14746278105949</v>
      </c>
      <c r="BB151" s="23">
        <f>current!BB151/AVERAGE(current!BB$6:BB$17)*100</f>
        <v>131.66839488735769</v>
      </c>
      <c r="BC151" s="23">
        <f>current!BC151/AVERAGE(current!BC$6:BC$17)*100</f>
        <v>131.41936957324626</v>
      </c>
      <c r="BD151" s="23">
        <f>current!BD151/AVERAGE(current!BD$66:BD$77)*100</f>
        <v>202.92802917422205</v>
      </c>
    </row>
    <row r="152" spans="1:56" x14ac:dyDescent="0.25">
      <c r="A152" s="1">
        <v>39508</v>
      </c>
      <c r="B152" s="2">
        <f>VLOOKUP(A152,T!$B$8:$C$95,2,FALSE)</f>
        <v>143.13999999999999</v>
      </c>
      <c r="C152" s="23">
        <f>agric!G149/AVERAGE(agric!G$3:G$14)*100</f>
        <v>367.88144419070352</v>
      </c>
      <c r="D152" s="23">
        <f>agric!H149/AVERAGE(agric!H$3:H$14)*100</f>
        <v>75.241717362241445</v>
      </c>
      <c r="E152" s="23">
        <f>current!E152</f>
        <v>94</v>
      </c>
      <c r="F152" s="23">
        <f>current!F152</f>
        <v>98</v>
      </c>
      <c r="G152" s="23">
        <f>current!G152</f>
        <v>85.4</v>
      </c>
      <c r="H152" s="23">
        <f>current!H152</f>
        <v>74.400000000000006</v>
      </c>
      <c r="I152" s="23">
        <f>current!I152</f>
        <v>162.6</v>
      </c>
      <c r="J152" s="23">
        <f>current!J152</f>
        <v>133.80000000000001</v>
      </c>
      <c r="K152" s="23">
        <f>current!K152</f>
        <v>105.2</v>
      </c>
      <c r="L152" s="23">
        <f>current!L152</f>
        <v>119.5</v>
      </c>
      <c r="M152" s="23">
        <f>current!M152</f>
        <v>107</v>
      </c>
      <c r="N152" s="23">
        <f>current!N152</f>
        <v>95</v>
      </c>
      <c r="O152" s="23">
        <f>current!O152</f>
        <v>84.2</v>
      </c>
      <c r="P152" s="23">
        <f>current!P152</f>
        <v>95.9</v>
      </c>
      <c r="Q152" s="23">
        <f>current!Q152</f>
        <v>91.7</v>
      </c>
      <c r="R152" s="23">
        <f>current!R152</f>
        <v>73.5</v>
      </c>
      <c r="S152" s="23">
        <f>current!S152</f>
        <v>101.3</v>
      </c>
      <c r="T152" s="23">
        <f>current!T152</f>
        <v>91.7</v>
      </c>
      <c r="U152" s="23">
        <f>current!U152</f>
        <v>111.4</v>
      </c>
      <c r="V152" s="23">
        <f>current!V152</f>
        <v>96.3</v>
      </c>
      <c r="W152" s="23">
        <f>current!W152</f>
        <v>132.1</v>
      </c>
      <c r="X152" s="23">
        <f>current!X152</f>
        <v>107.1</v>
      </c>
      <c r="Y152" s="23">
        <f>current!Y152</f>
        <v>114.1</v>
      </c>
      <c r="Z152" s="23">
        <f>current!Z152</f>
        <v>110.2</v>
      </c>
      <c r="AA152" s="23">
        <f>current!AA152</f>
        <v>76.099999999999994</v>
      </c>
      <c r="AB152" s="23">
        <f>current!AB152</f>
        <v>79.599999999999994</v>
      </c>
      <c r="AC152" s="23">
        <f>current!AC152</f>
        <v>101.5</v>
      </c>
      <c r="AD152" s="23">
        <f>current!AD152/AVERAGE(current!AD$6:AD$17)*100</f>
        <v>181.80876769071452</v>
      </c>
      <c r="AE152" s="23">
        <f>current!AE152/AVERAGE(current!AE$6:AE$17)*100</f>
        <v>153.76428988293455</v>
      </c>
      <c r="AF152" s="23">
        <f>current!AF152/AVERAGE(current!AF$6:AF$17)*100</f>
        <v>146.49141630901289</v>
      </c>
      <c r="AG152" s="23">
        <f>current!AG152/AVERAGE(current!AG$6:AG$17)*100</f>
        <v>133.69248816092454</v>
      </c>
      <c r="AH152" s="33">
        <f>current!AH152</f>
        <v>88.809847426262309</v>
      </c>
      <c r="AI152" s="33">
        <f>current!AI152</f>
        <v>67.5</v>
      </c>
      <c r="AJ152" s="33">
        <f>current!AJ152</f>
        <v>69.7</v>
      </c>
      <c r="AK152" s="33">
        <f>current!AK152</f>
        <v>76.3</v>
      </c>
      <c r="AL152" s="33">
        <f>current!AL152</f>
        <v>75.3</v>
      </c>
      <c r="AM152" s="33">
        <f>current!AM152</f>
        <v>70.900000000000006</v>
      </c>
      <c r="AN152" s="33">
        <f>current!AN152</f>
        <v>54.4</v>
      </c>
      <c r="AO152" s="33">
        <f>current!AO152</f>
        <v>52.3</v>
      </c>
      <c r="AP152" s="33">
        <f>current!AP152</f>
        <v>82.6</v>
      </c>
      <c r="AQ152" s="33">
        <f>current!AQ152</f>
        <v>47.6</v>
      </c>
      <c r="AR152" s="33">
        <f>current!AR152</f>
        <v>59.6</v>
      </c>
      <c r="AS152" s="33">
        <f>current!AS152</f>
        <v>75.599999999999994</v>
      </c>
      <c r="AT152" s="33">
        <f>current!AT152</f>
        <v>65.900000000000006</v>
      </c>
      <c r="AU152" s="17">
        <f>current!AU152</f>
        <v>86.45</v>
      </c>
      <c r="AV152" s="17">
        <f>current!AV152</f>
        <v>121.45</v>
      </c>
      <c r="AW152" s="23">
        <f>current!AW152/AVERAGE(current!AW$6:AW$17)*100</f>
        <v>143.81591562799616</v>
      </c>
      <c r="AX152" s="33">
        <f>current!AX152</f>
        <v>133.98249885271039</v>
      </c>
      <c r="AY152" s="23">
        <f>current!AY152/AVERAGE(current!AY$6:AY$17)*100</f>
        <v>158.48640676044209</v>
      </c>
      <c r="AZ152" s="23">
        <f>current!AZ152/AVERAGE(current!AZ$6:AZ$17)*100</f>
        <v>130.86692068065483</v>
      </c>
      <c r="BA152" s="23">
        <f>current!BA152/AVERAGE(current!BA$6:BA$17)*100</f>
        <v>125.65305873324498</v>
      </c>
      <c r="BB152" s="23">
        <f>current!BB152/AVERAGE(current!BB$6:BB$17)*100</f>
        <v>132.44787810716673</v>
      </c>
      <c r="BC152" s="23">
        <f>current!BC152/AVERAGE(current!BC$6:BC$17)*100</f>
        <v>132.99925859228065</v>
      </c>
      <c r="BD152" s="23">
        <f>current!BD152/AVERAGE(current!BD$66:BD$77)*100</f>
        <v>224.81475682255549</v>
      </c>
    </row>
    <row r="153" spans="1:56" x14ac:dyDescent="0.25">
      <c r="A153" s="1">
        <v>39539</v>
      </c>
      <c r="B153" s="17">
        <f>B154</f>
        <v>149.69</v>
      </c>
      <c r="C153" s="23">
        <f>agric!G150/AVERAGE(agric!G$3:G$14)*100</f>
        <v>259.4130842405155</v>
      </c>
      <c r="D153" s="23">
        <f>agric!H150/AVERAGE(agric!H$3:H$14)*100</f>
        <v>146.51356023864534</v>
      </c>
      <c r="E153" s="23">
        <f>current!E153</f>
        <v>91.4</v>
      </c>
      <c r="F153" s="23">
        <f>current!F153</f>
        <v>99.7</v>
      </c>
      <c r="G153" s="23">
        <f>current!G153</f>
        <v>88.8</v>
      </c>
      <c r="H153" s="23">
        <f>current!H153</f>
        <v>74.900000000000006</v>
      </c>
      <c r="I153" s="23">
        <f>current!I153</f>
        <v>198.5</v>
      </c>
      <c r="J153" s="23">
        <f>current!J153</f>
        <v>135.69999999999999</v>
      </c>
      <c r="K153" s="23">
        <f>current!K153</f>
        <v>112.5</v>
      </c>
      <c r="L153" s="23">
        <f>current!L153</f>
        <v>117.8</v>
      </c>
      <c r="M153" s="23">
        <f>current!M153</f>
        <v>100.8</v>
      </c>
      <c r="N153" s="23">
        <f>current!N153</f>
        <v>92.8</v>
      </c>
      <c r="O153" s="23">
        <f>current!O153</f>
        <v>88.4</v>
      </c>
      <c r="P153" s="23">
        <f>current!P153</f>
        <v>95.4</v>
      </c>
      <c r="Q153" s="23">
        <f>current!Q153</f>
        <v>86.7</v>
      </c>
      <c r="R153" s="23">
        <f>current!R153</f>
        <v>88</v>
      </c>
      <c r="S153" s="23">
        <f>current!S153</f>
        <v>105.3</v>
      </c>
      <c r="T153" s="23">
        <f>current!T153</f>
        <v>90.3</v>
      </c>
      <c r="U153" s="23">
        <f>current!U153</f>
        <v>110.1</v>
      </c>
      <c r="V153" s="23">
        <f>current!V153</f>
        <v>99.6</v>
      </c>
      <c r="W153" s="23">
        <f>current!W153</f>
        <v>137.80000000000001</v>
      </c>
      <c r="X153" s="23">
        <f>current!X153</f>
        <v>105.8</v>
      </c>
      <c r="Y153" s="23">
        <f>current!Y153</f>
        <v>112.5</v>
      </c>
      <c r="Z153" s="23">
        <f>current!Z153</f>
        <v>112.6</v>
      </c>
      <c r="AA153" s="23">
        <f>current!AA153</f>
        <v>83.2</v>
      </c>
      <c r="AB153" s="23">
        <f>current!AB153</f>
        <v>88.1</v>
      </c>
      <c r="AC153" s="23">
        <f>current!AC153</f>
        <v>99.8</v>
      </c>
      <c r="AD153" s="23">
        <f>current!AD153/AVERAGE(current!AD$6:AD$17)*100</f>
        <v>180.63513979979288</v>
      </c>
      <c r="AE153" s="23">
        <f>current!AE153/AVERAGE(current!AE$6:AE$17)*100</f>
        <v>152.4460159978029</v>
      </c>
      <c r="AF153" s="23">
        <f>current!AF153/AVERAGE(current!AF$6:AF$17)*100</f>
        <v>144.65665236051504</v>
      </c>
      <c r="AG153" s="23">
        <f>current!AG153/AVERAGE(current!AG$6:AG$17)*100</f>
        <v>134.70043880609984</v>
      </c>
      <c r="AH153" s="33">
        <f>current!AH153</f>
        <v>88.137560582600045</v>
      </c>
      <c r="AI153" s="33">
        <f>current!AI153</f>
        <v>64.3</v>
      </c>
      <c r="AJ153" s="33">
        <f>current!AJ153</f>
        <v>69.2</v>
      </c>
      <c r="AK153" s="33">
        <f>current!AK153</f>
        <v>74.400000000000006</v>
      </c>
      <c r="AL153" s="33">
        <f>current!AL153</f>
        <v>68.599999999999994</v>
      </c>
      <c r="AM153" s="33">
        <f>current!AM153</f>
        <v>78.599999999999994</v>
      </c>
      <c r="AN153" s="33">
        <f>current!AN153</f>
        <v>55.9</v>
      </c>
      <c r="AO153" s="33">
        <f>current!AO153</f>
        <v>52.6</v>
      </c>
      <c r="AP153" s="33">
        <f>current!AP153</f>
        <v>74.400000000000006</v>
      </c>
      <c r="AQ153" s="33">
        <f>current!AQ153</f>
        <v>45.2</v>
      </c>
      <c r="AR153" s="33">
        <f>current!AR153</f>
        <v>53.4</v>
      </c>
      <c r="AS153" s="33">
        <f>current!AS153</f>
        <v>80</v>
      </c>
      <c r="AT153" s="33">
        <f>current!AT153</f>
        <v>68.900000000000006</v>
      </c>
      <c r="AU153" s="17">
        <f>current!AU153</f>
        <v>93.81</v>
      </c>
      <c r="AV153" s="17">
        <f>current!AV153</f>
        <v>123.39</v>
      </c>
      <c r="AW153" s="23">
        <f>current!AW153/AVERAGE(current!AW$6:AW$17)*100</f>
        <v>149.18504314477471</v>
      </c>
      <c r="AX153" s="33">
        <f>current!AX153</f>
        <v>136.3475738112125</v>
      </c>
      <c r="AY153" s="23">
        <f>current!AY153/AVERAGE(current!AY$6:AY$17)*100</f>
        <v>159.99943056156661</v>
      </c>
      <c r="AZ153" s="23">
        <f>current!AZ153/AVERAGE(current!AZ$6:AZ$17)*100</f>
        <v>132.24258461718998</v>
      </c>
      <c r="BA153" s="23">
        <f>current!BA153/AVERAGE(current!BA$6:BA$17)*100</f>
        <v>126.27608174736073</v>
      </c>
      <c r="BB153" s="23">
        <f>current!BB153/AVERAGE(current!BB$6:BB$17)*100</f>
        <v>133.38463655628087</v>
      </c>
      <c r="BC153" s="23">
        <f>current!BC153/AVERAGE(current!BC$6:BC$17)*100</f>
        <v>133.84435497410573</v>
      </c>
      <c r="BD153" s="23">
        <f>current!BD153/AVERAGE(current!BD$66:BD$77)*100</f>
        <v>226.72552693918163</v>
      </c>
    </row>
    <row r="154" spans="1:56" x14ac:dyDescent="0.25">
      <c r="A154" s="1">
        <v>39569</v>
      </c>
      <c r="B154" s="17">
        <f>B155</f>
        <v>149.69</v>
      </c>
      <c r="C154" s="23">
        <f>agric!G151/AVERAGE(agric!G$3:G$14)*100</f>
        <v>269.52682232038956</v>
      </c>
      <c r="D154" s="23">
        <f>agric!H151/AVERAGE(agric!H$3:H$14)*100</f>
        <v>128.81995344134941</v>
      </c>
      <c r="E154" s="23">
        <f>current!E154</f>
        <v>99.6</v>
      </c>
      <c r="F154" s="23">
        <f>current!F154</f>
        <v>102.6</v>
      </c>
      <c r="G154" s="23">
        <f>current!G154</f>
        <v>100.7</v>
      </c>
      <c r="H154" s="23">
        <f>current!H154</f>
        <v>76</v>
      </c>
      <c r="I154" s="23">
        <f>current!I154</f>
        <v>184.5</v>
      </c>
      <c r="J154" s="23">
        <f>current!J154</f>
        <v>131.9</v>
      </c>
      <c r="K154" s="23">
        <f>current!K154</f>
        <v>113</v>
      </c>
      <c r="L154" s="23">
        <f>current!L154</f>
        <v>110.6</v>
      </c>
      <c r="M154" s="23">
        <f>current!M154</f>
        <v>99.9</v>
      </c>
      <c r="N154" s="23">
        <f>current!N154</f>
        <v>97.3</v>
      </c>
      <c r="O154" s="23">
        <f>current!O154</f>
        <v>101.2</v>
      </c>
      <c r="P154" s="23">
        <f>current!P154</f>
        <v>91.7</v>
      </c>
      <c r="Q154" s="23">
        <f>current!Q154</f>
        <v>91.3</v>
      </c>
      <c r="R154" s="23">
        <f>current!R154</f>
        <v>93.7</v>
      </c>
      <c r="S154" s="23">
        <f>current!S154</f>
        <v>106.6</v>
      </c>
      <c r="T154" s="23">
        <f>current!T154</f>
        <v>92.6</v>
      </c>
      <c r="U154" s="23">
        <f>current!U154</f>
        <v>111.8</v>
      </c>
      <c r="V154" s="23">
        <f>current!V154</f>
        <v>97.5</v>
      </c>
      <c r="W154" s="23">
        <f>current!W154</f>
        <v>130.30000000000001</v>
      </c>
      <c r="X154" s="23">
        <f>current!X154</f>
        <v>102.5</v>
      </c>
      <c r="Y154" s="23">
        <f>current!Y154</f>
        <v>111.3</v>
      </c>
      <c r="Z154" s="23">
        <f>current!Z154</f>
        <v>110.6</v>
      </c>
      <c r="AA154" s="23">
        <f>current!AA154</f>
        <v>80</v>
      </c>
      <c r="AB154" s="23">
        <f>current!AB154</f>
        <v>85.3</v>
      </c>
      <c r="AC154" s="23">
        <f>current!AC154</f>
        <v>95</v>
      </c>
      <c r="AD154" s="23">
        <f>current!AD154/AVERAGE(current!AD$6:AD$17)*100</f>
        <v>176.70003451846739</v>
      </c>
      <c r="AE154" s="23">
        <f>current!AE154/AVERAGE(current!AE$6:AE$17)*100</f>
        <v>155.38123519516634</v>
      </c>
      <c r="AF154" s="23">
        <f>current!AF154/AVERAGE(current!AF$6:AF$17)*100</f>
        <v>145.26824034334766</v>
      </c>
      <c r="AG154" s="23">
        <f>current!AG154/AVERAGE(current!AG$6:AG$17)*100</f>
        <v>137.49837076943129</v>
      </c>
      <c r="AH154" s="33">
        <f>current!AH154</f>
        <v>90.75872389440687</v>
      </c>
      <c r="AI154" s="33">
        <f>current!AI154</f>
        <v>70.3</v>
      </c>
      <c r="AJ154" s="33">
        <f>current!AJ154</f>
        <v>72.3</v>
      </c>
      <c r="AK154" s="33">
        <f>current!AK154</f>
        <v>78.900000000000006</v>
      </c>
      <c r="AL154" s="33">
        <f>current!AL154</f>
        <v>72.3</v>
      </c>
      <c r="AM154" s="33">
        <f>current!AM154</f>
        <v>95.9</v>
      </c>
      <c r="AN154" s="33">
        <f>current!AN154</f>
        <v>63.2</v>
      </c>
      <c r="AO154" s="33">
        <f>current!AO154</f>
        <v>55.3</v>
      </c>
      <c r="AP154" s="33">
        <f>current!AP154</f>
        <v>70.5</v>
      </c>
      <c r="AQ154" s="33">
        <f>current!AQ154</f>
        <v>51</v>
      </c>
      <c r="AR154" s="33">
        <f>current!AR154</f>
        <v>63.4</v>
      </c>
      <c r="AS154" s="33">
        <f>current!AS154</f>
        <v>76.7</v>
      </c>
      <c r="AT154" s="33">
        <f>current!AT154</f>
        <v>74.099999999999994</v>
      </c>
      <c r="AU154" s="17">
        <f>current!AU154</f>
        <v>123</v>
      </c>
      <c r="AV154" s="17">
        <f>current!AV154</f>
        <v>152.87</v>
      </c>
      <c r="AW154" s="23">
        <f>current!AW154/AVERAGE(current!AW$6:AW$17)*100</f>
        <v>145.54170661553212</v>
      </c>
      <c r="AX154" s="33">
        <f>current!AX154</f>
        <v>138.02979368971035</v>
      </c>
      <c r="AY154" s="23">
        <f>current!AY154/AVERAGE(current!AY$6:AY$17)*100</f>
        <v>160.88753882130342</v>
      </c>
      <c r="AZ154" s="23">
        <f>current!AZ154/AVERAGE(current!AZ$6:AZ$17)*100</f>
        <v>132.90716948405731</v>
      </c>
      <c r="BA154" s="23">
        <f>current!BA154/AVERAGE(current!BA$6:BA$17)*100</f>
        <v>126.53176216570783</v>
      </c>
      <c r="BB154" s="23">
        <f>current!BB154/AVERAGE(current!BB$6:BB$17)*100</f>
        <v>134.01082496925488</v>
      </c>
      <c r="BC154" s="23">
        <f>current!BC154/AVERAGE(current!BC$6:BC$17)*100</f>
        <v>134.51437951511761</v>
      </c>
      <c r="BD154" s="23">
        <f>current!BD154/AVERAGE(current!BD$66:BD$77)*100</f>
        <v>223.39645323083298</v>
      </c>
    </row>
    <row r="155" spans="1:56" x14ac:dyDescent="0.25">
      <c r="A155" s="1">
        <v>39600</v>
      </c>
      <c r="B155" s="2">
        <f>VLOOKUP(A155,T!$B$8:$C$95,2,FALSE)</f>
        <v>149.69</v>
      </c>
      <c r="C155" s="23">
        <f>agric!G152/AVERAGE(agric!G$3:G$14)*100</f>
        <v>268.03544591259805</v>
      </c>
      <c r="D155" s="23">
        <f>agric!H152/AVERAGE(agric!H$3:H$14)*100</f>
        <v>184.02074907627988</v>
      </c>
      <c r="E155" s="23">
        <f>current!E155</f>
        <v>98.5</v>
      </c>
      <c r="F155" s="23">
        <f>current!F155</f>
        <v>103.6</v>
      </c>
      <c r="G155" s="23">
        <f>current!G155</f>
        <v>102.2</v>
      </c>
      <c r="H155" s="23">
        <f>current!H155</f>
        <v>73.2</v>
      </c>
      <c r="I155" s="23">
        <f>current!I155</f>
        <v>175.9</v>
      </c>
      <c r="J155" s="23">
        <f>current!J155</f>
        <v>132.5</v>
      </c>
      <c r="K155" s="23">
        <f>current!K155</f>
        <v>114.5</v>
      </c>
      <c r="L155" s="23">
        <f>current!L155</f>
        <v>104</v>
      </c>
      <c r="M155" s="23">
        <f>current!M155</f>
        <v>98.8</v>
      </c>
      <c r="N155" s="23">
        <f>current!N155</f>
        <v>96.3</v>
      </c>
      <c r="O155" s="23">
        <f>current!O155</f>
        <v>101.6</v>
      </c>
      <c r="P155" s="23">
        <f>current!P155</f>
        <v>91.8</v>
      </c>
      <c r="Q155" s="23">
        <f>current!Q155</f>
        <v>93.7</v>
      </c>
      <c r="R155" s="23">
        <f>current!R155</f>
        <v>91.8</v>
      </c>
      <c r="S155" s="23">
        <f>current!S155</f>
        <v>107.7</v>
      </c>
      <c r="T155" s="23">
        <f>current!T155</f>
        <v>95.1</v>
      </c>
      <c r="U155" s="23">
        <f>current!U155</f>
        <v>111.7</v>
      </c>
      <c r="V155" s="23">
        <f>current!V155</f>
        <v>99.7</v>
      </c>
      <c r="W155" s="23">
        <f>current!W155</f>
        <v>137.69999999999999</v>
      </c>
      <c r="X155" s="23">
        <f>current!X155</f>
        <v>100.9</v>
      </c>
      <c r="Y155" s="23">
        <f>current!Y155</f>
        <v>112.6</v>
      </c>
      <c r="Z155" s="23">
        <f>current!Z155</f>
        <v>115.9</v>
      </c>
      <c r="AA155" s="23">
        <f>current!AA155</f>
        <v>81.5</v>
      </c>
      <c r="AB155" s="23">
        <f>current!AB155</f>
        <v>84.6</v>
      </c>
      <c r="AC155" s="23">
        <f>current!AC155</f>
        <v>107.1</v>
      </c>
      <c r="AD155" s="23">
        <f>current!AD155/AVERAGE(current!AD$6:AD$17)*100</f>
        <v>166.68967897825337</v>
      </c>
      <c r="AE155" s="23">
        <f>current!AE155/AVERAGE(current!AE$6:AE$17)*100</f>
        <v>155.96827903463904</v>
      </c>
      <c r="AF155" s="23">
        <f>current!AF155/AVERAGE(current!AF$6:AF$17)*100</f>
        <v>145.97639484978541</v>
      </c>
      <c r="AG155" s="23">
        <f>current!AG155/AVERAGE(current!AG$6:AG$17)*100</f>
        <v>132.4412390841552</v>
      </c>
      <c r="AH155" s="33">
        <f>current!AH155</f>
        <v>92.005098379848164</v>
      </c>
      <c r="AI155" s="33">
        <f>current!AI155</f>
        <v>65.5</v>
      </c>
      <c r="AJ155" s="33">
        <f>current!AJ155</f>
        <v>70.599999999999994</v>
      </c>
      <c r="AK155" s="33">
        <f>current!AK155</f>
        <v>78.099999999999994</v>
      </c>
      <c r="AL155" s="33">
        <f>current!AL155</f>
        <v>67.5</v>
      </c>
      <c r="AM155" s="33">
        <f>current!AM155</f>
        <v>88.9</v>
      </c>
      <c r="AN155" s="33">
        <f>current!AN155</f>
        <v>55.8</v>
      </c>
      <c r="AO155" s="33">
        <f>current!AO155</f>
        <v>53.3</v>
      </c>
      <c r="AP155" s="33">
        <f>current!AP155</f>
        <v>67.8</v>
      </c>
      <c r="AQ155" s="33">
        <f>current!AQ155</f>
        <v>55</v>
      </c>
      <c r="AR155" s="33">
        <f>current!AR155</f>
        <v>57.4</v>
      </c>
      <c r="AS155" s="33">
        <f>current!AS155</f>
        <v>81.099999999999994</v>
      </c>
      <c r="AT155" s="33">
        <f>current!AT155</f>
        <v>74.5</v>
      </c>
      <c r="AU155" s="17">
        <f>current!AU155</f>
        <v>111.33</v>
      </c>
      <c r="AV155" s="17">
        <f>current!AV155</f>
        <v>152.57</v>
      </c>
      <c r="AW155" s="23">
        <f>current!AW155/AVERAGE(current!AW$6:AW$17)*100</f>
        <v>154.17066155321189</v>
      </c>
      <c r="AX155" s="33">
        <f>current!AX155</f>
        <v>137.68112808564442</v>
      </c>
      <c r="AY155" s="23">
        <f>current!AY155/AVERAGE(current!AY$6:AY$17)*100</f>
        <v>162.1385346645107</v>
      </c>
      <c r="AZ155" s="23">
        <f>current!AZ155/AVERAGE(current!AZ$6:AZ$17)*100</f>
        <v>133.91347931431943</v>
      </c>
      <c r="BA155" s="23">
        <f>current!BA155/AVERAGE(current!BA$6:BA$17)*100</f>
        <v>127.04595350875995</v>
      </c>
      <c r="BB155" s="23">
        <f>current!BB155/AVERAGE(current!BB$6:BB$17)*100</f>
        <v>134.92166213057615</v>
      </c>
      <c r="BC155" s="23">
        <f>current!BC155/AVERAGE(current!BC$6:BC$17)*100</f>
        <v>134.35241213627162</v>
      </c>
      <c r="BD155" s="23">
        <f>current!BD155/AVERAGE(current!BD$66:BD$77)*100</f>
        <v>229.0257244308855</v>
      </c>
    </row>
    <row r="156" spans="1:56" x14ac:dyDescent="0.25">
      <c r="A156" s="1">
        <v>39630</v>
      </c>
      <c r="B156" s="17">
        <f>B157</f>
        <v>154.86000000000001</v>
      </c>
      <c r="C156" s="23">
        <f>agric!G153/AVERAGE(agric!G$3:G$14)*100</f>
        <v>343.40527808855484</v>
      </c>
      <c r="D156" s="23">
        <f>agric!H153/AVERAGE(agric!H$3:H$14)*100</f>
        <v>473.87468480852891</v>
      </c>
      <c r="E156" s="23">
        <f>current!E156</f>
        <v>104.3</v>
      </c>
      <c r="F156" s="23">
        <f>current!F156</f>
        <v>108.8</v>
      </c>
      <c r="G156" s="23">
        <f>current!G156</f>
        <v>110.6</v>
      </c>
      <c r="H156" s="23">
        <f>current!H156</f>
        <v>73.8</v>
      </c>
      <c r="I156" s="23">
        <f>current!I156</f>
        <v>176.4</v>
      </c>
      <c r="J156" s="23">
        <f>current!J156</f>
        <v>140.80000000000001</v>
      </c>
      <c r="K156" s="23">
        <f>current!K156</f>
        <v>127.9</v>
      </c>
      <c r="L156" s="23">
        <f>current!L156</f>
        <v>116.9</v>
      </c>
      <c r="M156" s="23">
        <f>current!M156</f>
        <v>96.5</v>
      </c>
      <c r="N156" s="23">
        <f>current!N156</f>
        <v>99.4</v>
      </c>
      <c r="O156" s="23">
        <f>current!O156</f>
        <v>105.4</v>
      </c>
      <c r="P156" s="23">
        <f>current!P156</f>
        <v>88.6</v>
      </c>
      <c r="Q156" s="23">
        <f>current!Q156</f>
        <v>106.9</v>
      </c>
      <c r="R156" s="23">
        <f>current!R156</f>
        <v>97</v>
      </c>
      <c r="S156" s="23">
        <f>current!S156</f>
        <v>112.5</v>
      </c>
      <c r="T156" s="23">
        <f>current!T156</f>
        <v>100.3</v>
      </c>
      <c r="U156" s="23">
        <f>current!U156</f>
        <v>117.3</v>
      </c>
      <c r="V156" s="23">
        <f>current!V156</f>
        <v>106.2</v>
      </c>
      <c r="W156" s="23">
        <f>current!W156</f>
        <v>138.69999999999999</v>
      </c>
      <c r="X156" s="23">
        <f>current!X156</f>
        <v>104.4</v>
      </c>
      <c r="Y156" s="23">
        <f>current!Y156</f>
        <v>117.4</v>
      </c>
      <c r="Z156" s="23">
        <f>current!Z156</f>
        <v>120.5</v>
      </c>
      <c r="AA156" s="23">
        <f>current!AA156</f>
        <v>80</v>
      </c>
      <c r="AB156" s="23">
        <f>current!AB156</f>
        <v>89.6</v>
      </c>
      <c r="AC156" s="23">
        <f>current!AC156</f>
        <v>117</v>
      </c>
      <c r="AD156" s="23">
        <f>current!AD156/AVERAGE(current!AD$6:AD$17)*100</f>
        <v>165.37797721781152</v>
      </c>
      <c r="AE156" s="23">
        <f>current!AE156/AVERAGE(current!AE$6:AE$17)*100</f>
        <v>160.27326719077209</v>
      </c>
      <c r="AF156" s="23">
        <f>current!AF156/AVERAGE(current!AF$6:AF$17)*100</f>
        <v>146.55579399141632</v>
      </c>
      <c r="AG156" s="23">
        <f>current!AG156/AVERAGE(current!AG$6:AG$17)*100</f>
        <v>132.99734978494155</v>
      </c>
      <c r="AH156" s="33">
        <f>current!AH156</f>
        <v>98.720413031710649</v>
      </c>
      <c r="AI156" s="33">
        <f>current!AI156</f>
        <v>67.7</v>
      </c>
      <c r="AJ156" s="33">
        <f>current!AJ156</f>
        <v>74</v>
      </c>
      <c r="AK156" s="33">
        <f>current!AK156</f>
        <v>82.9</v>
      </c>
      <c r="AL156" s="33">
        <f>current!AL156</f>
        <v>70.099999999999994</v>
      </c>
      <c r="AM156" s="33">
        <f>current!AM156</f>
        <v>82.2</v>
      </c>
      <c r="AN156" s="33">
        <f>current!AN156</f>
        <v>58.9</v>
      </c>
      <c r="AO156" s="33">
        <f>current!AO156</f>
        <v>56.4</v>
      </c>
      <c r="AP156" s="33">
        <f>current!AP156</f>
        <v>67.2</v>
      </c>
      <c r="AQ156" s="33">
        <f>current!AQ156</f>
        <v>54.4</v>
      </c>
      <c r="AR156" s="33">
        <f>current!AR156</f>
        <v>59.6</v>
      </c>
      <c r="AS156" s="33">
        <f>current!AS156</f>
        <v>85.6</v>
      </c>
      <c r="AT156" s="33">
        <f>current!AT156</f>
        <v>85.1</v>
      </c>
      <c r="AU156" s="17">
        <f>current!AU156</f>
        <v>116.82</v>
      </c>
      <c r="AV156" s="17">
        <f>current!AV156</f>
        <v>158.83000000000001</v>
      </c>
      <c r="AW156" s="23">
        <f>current!AW156/AVERAGE(current!AW$6:AW$17)*100</f>
        <v>150.71907957814</v>
      </c>
      <c r="AX156" s="33">
        <f>current!AX156</f>
        <v>146.31391973768211</v>
      </c>
      <c r="AY156" s="23">
        <f>current!AY156/AVERAGE(current!AY$6:AY$17)*100</f>
        <v>163.14001293962562</v>
      </c>
      <c r="AZ156" s="23">
        <f>current!AZ156/AVERAGE(current!AZ$6:AZ$17)*100</f>
        <v>134.66503656374172</v>
      </c>
      <c r="BA156" s="23">
        <f>current!BA156/AVERAGE(current!BA$6:BA$17)*100</f>
        <v>127.51841435899429</v>
      </c>
      <c r="BB156" s="23">
        <f>current!BB156/AVERAGE(current!BB$6:BB$17)*100</f>
        <v>135.51008507182195</v>
      </c>
      <c r="BC156" s="23">
        <f>current!BC156/AVERAGE(current!BC$6:BC$17)*100</f>
        <v>133.48327519472264</v>
      </c>
      <c r="BD156" s="23">
        <f>current!BD156/AVERAGE(current!BD$66:BD$77)*100</f>
        <v>236.25210245324095</v>
      </c>
    </row>
    <row r="157" spans="1:56" x14ac:dyDescent="0.25">
      <c r="A157" s="1">
        <v>39661</v>
      </c>
      <c r="B157" s="17">
        <f>B158</f>
        <v>154.86000000000001</v>
      </c>
      <c r="C157" s="23">
        <f>agric!G154/AVERAGE(agric!G$3:G$14)*100</f>
        <v>235.85519749761494</v>
      </c>
      <c r="D157" s="23">
        <f>agric!H154/AVERAGE(agric!H$3:H$14)*100</f>
        <v>464.0359057153276</v>
      </c>
      <c r="E157" s="23">
        <f>current!E157</f>
        <v>104.1</v>
      </c>
      <c r="F157" s="23">
        <f>current!F157</f>
        <v>107.1</v>
      </c>
      <c r="G157" s="23">
        <f>current!G157</f>
        <v>107.2</v>
      </c>
      <c r="H157" s="23">
        <f>current!H157</f>
        <v>79.400000000000006</v>
      </c>
      <c r="I157" s="23">
        <f>current!I157</f>
        <v>83.2</v>
      </c>
      <c r="J157" s="23">
        <f>current!J157</f>
        <v>137.69999999999999</v>
      </c>
      <c r="K157" s="23">
        <f>current!K157</f>
        <v>126.8</v>
      </c>
      <c r="L157" s="23">
        <f>current!L157</f>
        <v>128.69999999999999</v>
      </c>
      <c r="M157" s="23">
        <f>current!M157</f>
        <v>96.8</v>
      </c>
      <c r="N157" s="23">
        <f>current!N157</f>
        <v>95</v>
      </c>
      <c r="O157" s="23">
        <f>current!O157</f>
        <v>101</v>
      </c>
      <c r="P157" s="23">
        <f>current!P157</f>
        <v>88.6</v>
      </c>
      <c r="Q157" s="23">
        <f>current!Q157</f>
        <v>104.5</v>
      </c>
      <c r="R157" s="23">
        <f>current!R157</f>
        <v>105.8</v>
      </c>
      <c r="S157" s="23">
        <f>current!S157</f>
        <v>111.5</v>
      </c>
      <c r="T157" s="23">
        <f>current!T157</f>
        <v>102.6</v>
      </c>
      <c r="U157" s="23">
        <f>current!U157</f>
        <v>116.8</v>
      </c>
      <c r="V157" s="23">
        <f>current!V157</f>
        <v>99.5</v>
      </c>
      <c r="W157" s="23">
        <f>current!W157</f>
        <v>128.80000000000001</v>
      </c>
      <c r="X157" s="23">
        <f>current!X157</f>
        <v>110.8</v>
      </c>
      <c r="Y157" s="23">
        <f>current!Y157</f>
        <v>116.4</v>
      </c>
      <c r="Z157" s="23">
        <f>current!Z157</f>
        <v>120.5</v>
      </c>
      <c r="AA157" s="23">
        <f>current!AA157</f>
        <v>89.3</v>
      </c>
      <c r="AB157" s="23">
        <f>current!AB157</f>
        <v>89</v>
      </c>
      <c r="AC157" s="23">
        <f>current!AC157</f>
        <v>111.2</v>
      </c>
      <c r="AD157" s="23">
        <f>current!AD157/AVERAGE(current!AD$6:AD$17)*100</f>
        <v>172.35070762858129</v>
      </c>
      <c r="AE157" s="23">
        <f>current!AE157/AVERAGE(current!AE$6:AE$17)*100</f>
        <v>162.36396718047308</v>
      </c>
      <c r="AF157" s="23">
        <f>current!AF157/AVERAGE(current!AF$6:AF$17)*100</f>
        <v>151.38412017167383</v>
      </c>
      <c r="AG157" s="23">
        <f>current!AG157/AVERAGE(current!AG$6:AG$17)*100</f>
        <v>136.68158317765131</v>
      </c>
      <c r="AH157" s="33">
        <f>current!AH157</f>
        <v>98.576891121265902</v>
      </c>
      <c r="AI157" s="33">
        <f>current!AI157</f>
        <v>69.599999999999994</v>
      </c>
      <c r="AJ157" s="33">
        <f>current!AJ157</f>
        <v>72.599999999999994</v>
      </c>
      <c r="AK157" s="33">
        <f>current!AK157</f>
        <v>83.1</v>
      </c>
      <c r="AL157" s="33">
        <f>current!AL157</f>
        <v>73.400000000000006</v>
      </c>
      <c r="AM157" s="33">
        <f>current!AM157</f>
        <v>81.400000000000006</v>
      </c>
      <c r="AN157" s="33">
        <f>current!AN157</f>
        <v>59.9</v>
      </c>
      <c r="AO157" s="33">
        <f>current!AO157</f>
        <v>55.8</v>
      </c>
      <c r="AP157" s="33">
        <f>current!AP157</f>
        <v>73.099999999999994</v>
      </c>
      <c r="AQ157" s="33">
        <f>current!AQ157</f>
        <v>56.3</v>
      </c>
      <c r="AR157" s="33">
        <f>current!AR157</f>
        <v>62</v>
      </c>
      <c r="AS157" s="33">
        <f>current!AS157</f>
        <v>78.2</v>
      </c>
      <c r="AT157" s="33">
        <f>current!AT157</f>
        <v>79.099999999999994</v>
      </c>
      <c r="AU157" s="17">
        <f>current!AU157</f>
        <v>110.05</v>
      </c>
      <c r="AV157" s="17">
        <f>current!AV157</f>
        <v>162.63</v>
      </c>
      <c r="AW157" s="23">
        <f>current!AW157/AVERAGE(current!AW$6:AW$17)*100</f>
        <v>151.10258868648131</v>
      </c>
      <c r="AX157" s="33">
        <f>current!AX157</f>
        <v>140.92812858328938</v>
      </c>
      <c r="AY157" s="23">
        <f>current!AY157/AVERAGE(current!AY$6:AY$17)*100</f>
        <v>164.28721568656209</v>
      </c>
      <c r="AZ157" s="23">
        <f>current!AZ157/AVERAGE(current!AZ$6:AZ$17)*100</f>
        <v>135.44147489613229</v>
      </c>
      <c r="BA157" s="23">
        <f>current!BA157/AVERAGE(current!BA$6:BA$17)*100</f>
        <v>128.21261551922922</v>
      </c>
      <c r="BB157" s="23">
        <f>current!BB157/AVERAGE(current!BB$6:BB$17)*100</f>
        <v>136.38325384488991</v>
      </c>
      <c r="BC157" s="23">
        <f>current!BC157/AVERAGE(current!BC$6:BC$17)*100</f>
        <v>135.32148238490836</v>
      </c>
      <c r="BD157" s="23">
        <f>current!BD157/AVERAGE(current!BD$66:BD$77)*100</f>
        <v>223.30705161554278</v>
      </c>
    </row>
    <row r="158" spans="1:56" x14ac:dyDescent="0.25">
      <c r="A158" s="1">
        <v>39692</v>
      </c>
      <c r="B158" s="2">
        <f>VLOOKUP(A158,T!$B$8:$C$95,2,FALSE)</f>
        <v>154.86000000000001</v>
      </c>
      <c r="C158" s="23">
        <f>agric!G155/AVERAGE(agric!G$3:G$14)*100</f>
        <v>88.307778694549071</v>
      </c>
      <c r="D158" s="23">
        <f>agric!H155/AVERAGE(agric!H$3:H$14)*100</f>
        <v>295.49818553110737</v>
      </c>
      <c r="E158" s="23">
        <f>current!E158</f>
        <v>99.9</v>
      </c>
      <c r="F158" s="23">
        <f>current!F158</f>
        <v>107.8</v>
      </c>
      <c r="G158" s="23">
        <f>current!G158</f>
        <v>109.4</v>
      </c>
      <c r="H158" s="23">
        <f>current!H158</f>
        <v>85.3</v>
      </c>
      <c r="I158" s="23">
        <f>current!I158</f>
        <v>56</v>
      </c>
      <c r="J158" s="23">
        <f>current!J158</f>
        <v>135.9</v>
      </c>
      <c r="K158" s="23">
        <f>current!K158</f>
        <v>135.69999999999999</v>
      </c>
      <c r="L158" s="23">
        <f>current!L158</f>
        <v>135.80000000000001</v>
      </c>
      <c r="M158" s="23">
        <f>current!M158</f>
        <v>91.6</v>
      </c>
      <c r="N158" s="23">
        <f>current!N158</f>
        <v>95.7</v>
      </c>
      <c r="O158" s="23">
        <f>current!O158</f>
        <v>102.1</v>
      </c>
      <c r="P158" s="23">
        <f>current!P158</f>
        <v>88.4</v>
      </c>
      <c r="Q158" s="23">
        <f>current!Q158</f>
        <v>101.9</v>
      </c>
      <c r="R158" s="23">
        <f>current!R158</f>
        <v>100.8</v>
      </c>
      <c r="S158" s="23">
        <f>current!S158</f>
        <v>108.1</v>
      </c>
      <c r="T158" s="23">
        <f>current!T158</f>
        <v>101.2</v>
      </c>
      <c r="U158" s="23">
        <f>current!U158</f>
        <v>112.8</v>
      </c>
      <c r="V158" s="23">
        <f>current!V158</f>
        <v>99.7</v>
      </c>
      <c r="W158" s="23">
        <f>current!W158</f>
        <v>139.80000000000001</v>
      </c>
      <c r="X158" s="23">
        <f>current!X158</f>
        <v>114.9</v>
      </c>
      <c r="Y158" s="23">
        <f>current!Y158</f>
        <v>125.8</v>
      </c>
      <c r="Z158" s="23">
        <f>current!Z158</f>
        <v>116.5</v>
      </c>
      <c r="AA158" s="23">
        <f>current!AA158</f>
        <v>92.5</v>
      </c>
      <c r="AB158" s="23">
        <f>current!AB158</f>
        <v>95.4</v>
      </c>
      <c r="AC158" s="23">
        <f>current!AC158</f>
        <v>116.2</v>
      </c>
      <c r="AD158" s="23">
        <f>current!AD158/AVERAGE(current!AD$6:AD$17)*100</f>
        <v>176.2167759751467</v>
      </c>
      <c r="AE158" s="23">
        <f>current!AE158/AVERAGE(current!AE$6:AE$17)*100</f>
        <v>160.42775241168596</v>
      </c>
      <c r="AF158" s="23">
        <f>current!AF158/AVERAGE(current!AF$6:AF$17)*100</f>
        <v>156.27682403433479</v>
      </c>
      <c r="AG158" s="23">
        <f>current!AG158/AVERAGE(current!AG$6:AG$17)*100</f>
        <v>135.83003866707216</v>
      </c>
      <c r="AH158" s="33">
        <f>current!AH158</f>
        <v>96.88484333496983</v>
      </c>
      <c r="AI158" s="33">
        <f>current!AI158</f>
        <v>67.599999999999994</v>
      </c>
      <c r="AJ158" s="33">
        <f>current!AJ158</f>
        <v>74</v>
      </c>
      <c r="AK158" s="33">
        <f>current!AK158</f>
        <v>81.7</v>
      </c>
      <c r="AL158" s="33">
        <f>current!AL158</f>
        <v>69.900000000000006</v>
      </c>
      <c r="AM158" s="33">
        <f>current!AM158</f>
        <v>77.2</v>
      </c>
      <c r="AN158" s="33">
        <f>current!AN158</f>
        <v>60.1</v>
      </c>
      <c r="AO158" s="33">
        <f>current!AO158</f>
        <v>57.1</v>
      </c>
      <c r="AP158" s="33">
        <f>current!AP158</f>
        <v>68.5</v>
      </c>
      <c r="AQ158" s="33">
        <f>current!AQ158</f>
        <v>61.8</v>
      </c>
      <c r="AR158" s="33">
        <f>current!AR158</f>
        <v>58.5</v>
      </c>
      <c r="AS158" s="33">
        <f>current!AS158</f>
        <v>86.6</v>
      </c>
      <c r="AT158" s="33">
        <f>current!AT158</f>
        <v>81.400000000000006</v>
      </c>
      <c r="AU158" s="17">
        <f>current!AU158</f>
        <v>113.93</v>
      </c>
      <c r="AV158" s="17">
        <f>current!AV158</f>
        <v>160.87</v>
      </c>
      <c r="AW158" s="23">
        <f>current!AW158/AVERAGE(current!AW$6:AW$17)*100</f>
        <v>162.99137104506232</v>
      </c>
      <c r="AX158" s="33">
        <f>current!AX158</f>
        <v>143.35290686325766</v>
      </c>
      <c r="AY158" s="23">
        <f>current!AY158/AVERAGE(current!AY$6:AY$17)*100</f>
        <v>166.35022210795108</v>
      </c>
      <c r="AZ158" s="23">
        <f>current!AZ158/AVERAGE(current!AZ$6:AZ$17)*100</f>
        <v>136.32181960187418</v>
      </c>
      <c r="BA158" s="23">
        <f>current!BA158/AVERAGE(current!BA$6:BA$17)*100</f>
        <v>128.89037896822978</v>
      </c>
      <c r="BB158" s="23">
        <f>current!BB158/AVERAGE(current!BB$6:BB$17)*100</f>
        <v>137.13099076841328</v>
      </c>
      <c r="BC158" s="23">
        <f>current!BC158/AVERAGE(current!BC$6:BC$17)*100</f>
        <v>136.14970323657428</v>
      </c>
      <c r="BD158" s="23">
        <f>current!BD158/AVERAGE(current!BD$66:BD$77)*100</f>
        <v>245.49228974204857</v>
      </c>
    </row>
    <row r="159" spans="1:56" x14ac:dyDescent="0.25">
      <c r="A159" s="1">
        <v>39722</v>
      </c>
      <c r="B159" s="17">
        <f>B160</f>
        <v>146.91999999999999</v>
      </c>
      <c r="C159" s="23">
        <f>agric!G156/AVERAGE(agric!G$3:G$14)*100</f>
        <v>29.741175009389426</v>
      </c>
      <c r="D159" s="23">
        <f>agric!H156/AVERAGE(agric!H$3:H$14)*100</f>
        <v>207.11171671412473</v>
      </c>
      <c r="E159" s="23">
        <f>current!E159</f>
        <v>100.8</v>
      </c>
      <c r="F159" s="23">
        <f>current!F159</f>
        <v>108.9</v>
      </c>
      <c r="G159" s="23">
        <f>current!G159</f>
        <v>111.5</v>
      </c>
      <c r="H159" s="23">
        <f>current!H159</f>
        <v>92.5</v>
      </c>
      <c r="I159" s="23">
        <f>current!I159</f>
        <v>59.2</v>
      </c>
      <c r="J159" s="23">
        <f>current!J159</f>
        <v>139.80000000000001</v>
      </c>
      <c r="K159" s="23">
        <f>current!K159</f>
        <v>139.69999999999999</v>
      </c>
      <c r="L159" s="23">
        <f>current!L159</f>
        <v>140.69999999999999</v>
      </c>
      <c r="M159" s="23">
        <f>current!M159</f>
        <v>96.6</v>
      </c>
      <c r="N159" s="23">
        <f>current!N159</f>
        <v>98.2</v>
      </c>
      <c r="O159" s="23">
        <f>current!O159</f>
        <v>93.9</v>
      </c>
      <c r="P159" s="23">
        <f>current!P159</f>
        <v>98.9</v>
      </c>
      <c r="Q159" s="23">
        <f>current!Q159</f>
        <v>95.8</v>
      </c>
      <c r="R159" s="23">
        <f>current!R159</f>
        <v>105.2</v>
      </c>
      <c r="S159" s="23">
        <f>current!S159</f>
        <v>105.2</v>
      </c>
      <c r="T159" s="23">
        <f>current!T159</f>
        <v>104</v>
      </c>
      <c r="U159" s="23">
        <f>current!U159</f>
        <v>115.2</v>
      </c>
      <c r="V159" s="23">
        <f>current!V159</f>
        <v>101.2</v>
      </c>
      <c r="W159" s="23">
        <f>current!W159</f>
        <v>152.1</v>
      </c>
      <c r="X159" s="23">
        <f>current!X159</f>
        <v>120.6</v>
      </c>
      <c r="Y159" s="23">
        <f>current!Y159</f>
        <v>125</v>
      </c>
      <c r="Z159" s="23">
        <f>current!Z159</f>
        <v>116.5</v>
      </c>
      <c r="AA159" s="23">
        <f>current!AA159</f>
        <v>93.7</v>
      </c>
      <c r="AB159" s="23">
        <f>current!AB159</f>
        <v>98</v>
      </c>
      <c r="AC159" s="23">
        <f>current!AC159</f>
        <v>123.1</v>
      </c>
      <c r="AD159" s="23">
        <f>current!AD159/AVERAGE(current!AD$6:AD$17)*100</f>
        <v>181.60165688643423</v>
      </c>
      <c r="AE159" s="23">
        <f>current!AE159/AVERAGE(current!AE$6:AE$17)*100</f>
        <v>162.66263860757323</v>
      </c>
      <c r="AF159" s="23">
        <f>current!AF159/AVERAGE(current!AF$6:AF$17)*100</f>
        <v>157.95064377682405</v>
      </c>
      <c r="AG159" s="23">
        <f>current!AG159/AVERAGE(current!AG$6:AG$17)*100</f>
        <v>141.11309032454272</v>
      </c>
      <c r="AH159" s="33">
        <f>current!AH159</f>
        <v>99.883695884789176</v>
      </c>
      <c r="AI159" s="33">
        <f>current!AI159</f>
        <v>70.7</v>
      </c>
      <c r="AJ159" s="33">
        <f>current!AJ159</f>
        <v>71.8</v>
      </c>
      <c r="AK159" s="33">
        <f>current!AK159</f>
        <v>83.3</v>
      </c>
      <c r="AL159" s="33">
        <f>current!AL159</f>
        <v>74.3</v>
      </c>
      <c r="AM159" s="33">
        <f>current!AM159</f>
        <v>77.3</v>
      </c>
      <c r="AN159" s="33">
        <f>current!AN159</f>
        <v>62.4</v>
      </c>
      <c r="AO159" s="33">
        <f>current!AO159</f>
        <v>58.2</v>
      </c>
      <c r="AP159" s="33">
        <f>current!AP159</f>
        <v>63.5</v>
      </c>
      <c r="AQ159" s="33">
        <f>current!AQ159</f>
        <v>55.8</v>
      </c>
      <c r="AR159" s="33">
        <f>current!AR159</f>
        <v>65.5</v>
      </c>
      <c r="AS159" s="33">
        <f>current!AS159</f>
        <v>72.8</v>
      </c>
      <c r="AT159" s="33">
        <f>current!AT159</f>
        <v>82</v>
      </c>
      <c r="AU159" s="17">
        <f>current!AU159</f>
        <v>107.37</v>
      </c>
      <c r="AV159" s="17">
        <f>current!AV159</f>
        <v>167.13</v>
      </c>
      <c r="AW159" s="23">
        <f>current!AW159/AVERAGE(current!AW$6:AW$17)*100</f>
        <v>160.88207094918505</v>
      </c>
      <c r="AX159" s="33">
        <f>current!AX159</f>
        <v>146.21165331186839</v>
      </c>
      <c r="AY159" s="23">
        <f>current!AY159/AVERAGE(current!AY$6:AY$17)*100</f>
        <v>166.70858006751942</v>
      </c>
      <c r="AZ159" s="23">
        <f>current!AZ159/AVERAGE(current!AZ$6:AZ$17)*100</f>
        <v>136.99145495722465</v>
      </c>
      <c r="BA159" s="23">
        <f>current!BA159/AVERAGE(current!BA$6:BA$17)*100</f>
        <v>129.10209565021069</v>
      </c>
      <c r="BB159" s="23">
        <f>current!BB159/AVERAGE(current!BB$6:BB$17)*100</f>
        <v>137.74931541992203</v>
      </c>
      <c r="BC159" s="23">
        <f>current!BC159/AVERAGE(current!BC$6:BC$17)*100</f>
        <v>136.47759761586781</v>
      </c>
      <c r="BD159" s="23">
        <f>current!BD159/AVERAGE(current!BD$66:BD$77)*100</f>
        <v>237.5688821767526</v>
      </c>
    </row>
    <row r="160" spans="1:56" x14ac:dyDescent="0.25">
      <c r="A160" s="1">
        <v>39753</v>
      </c>
      <c r="B160" s="17">
        <f>B161</f>
        <v>146.91999999999999</v>
      </c>
      <c r="C160" s="23">
        <f>agric!G157/AVERAGE(agric!G$3:G$14)*100</f>
        <v>28.762218172575775</v>
      </c>
      <c r="D160" s="23">
        <f>agric!H157/AVERAGE(agric!H$3:H$14)*100</f>
        <v>214.98001675481214</v>
      </c>
      <c r="E160" s="23">
        <f>current!E160</f>
        <v>87.8</v>
      </c>
      <c r="F160" s="23">
        <f>current!F160</f>
        <v>96.7</v>
      </c>
      <c r="G160" s="23">
        <f>current!G160</f>
        <v>101.8</v>
      </c>
      <c r="H160" s="23">
        <f>current!H160</f>
        <v>94.2</v>
      </c>
      <c r="I160" s="23">
        <f>current!I160</f>
        <v>59.3</v>
      </c>
      <c r="J160" s="23">
        <f>current!J160</f>
        <v>124</v>
      </c>
      <c r="K160" s="23">
        <f>current!K160</f>
        <v>124.4</v>
      </c>
      <c r="L160" s="23">
        <f>current!L160</f>
        <v>128.80000000000001</v>
      </c>
      <c r="M160" s="23">
        <f>current!M160</f>
        <v>86.5</v>
      </c>
      <c r="N160" s="23">
        <f>current!N160</f>
        <v>89.7</v>
      </c>
      <c r="O160" s="23">
        <f>current!O160</f>
        <v>94</v>
      </c>
      <c r="P160" s="23">
        <f>current!P160</f>
        <v>93.7</v>
      </c>
      <c r="Q160" s="23">
        <f>current!Q160</f>
        <v>90.3</v>
      </c>
      <c r="R160" s="23">
        <f>current!R160</f>
        <v>95.7</v>
      </c>
      <c r="S160" s="23">
        <f>current!S160</f>
        <v>88.6</v>
      </c>
      <c r="T160" s="23">
        <f>current!T160</f>
        <v>92.4</v>
      </c>
      <c r="U160" s="23">
        <f>current!U160</f>
        <v>97.7</v>
      </c>
      <c r="V160" s="23">
        <f>current!V160</f>
        <v>87.7</v>
      </c>
      <c r="W160" s="23">
        <f>current!W160</f>
        <v>127.2</v>
      </c>
      <c r="X160" s="23">
        <f>current!X160</f>
        <v>105.7</v>
      </c>
      <c r="Y160" s="23">
        <f>current!Y160</f>
        <v>103.4</v>
      </c>
      <c r="Z160" s="23">
        <f>current!Z160</f>
        <v>85.1</v>
      </c>
      <c r="AA160" s="23">
        <f>current!AA160</f>
        <v>96.3</v>
      </c>
      <c r="AB160" s="23">
        <f>current!AB160</f>
        <v>91.1</v>
      </c>
      <c r="AC160" s="23">
        <f>current!AC160</f>
        <v>103.5</v>
      </c>
      <c r="AD160" s="23">
        <f>current!AD160/AVERAGE(current!AD$6:AD$17)*100</f>
        <v>189.9206075250259</v>
      </c>
      <c r="AE160" s="23">
        <f>current!AE160/AVERAGE(current!AE$6:AE$17)*100</f>
        <v>155.96827903463904</v>
      </c>
      <c r="AF160" s="23">
        <f>current!AF160/AVERAGE(current!AF$6:AF$17)*100</f>
        <v>157.62875536480686</v>
      </c>
      <c r="AG160" s="23">
        <f>current!AG160/AVERAGE(current!AG$6:AG$17)*100</f>
        <v>143.16374853369248</v>
      </c>
      <c r="AH160" s="33">
        <f>current!AH160</f>
        <v>87.941162178833522</v>
      </c>
      <c r="AI160" s="33">
        <f>current!AI160</f>
        <v>69</v>
      </c>
      <c r="AJ160" s="33">
        <f>current!AJ160</f>
        <v>66.599999999999994</v>
      </c>
      <c r="AK160" s="33">
        <f>current!AK160</f>
        <v>78.5</v>
      </c>
      <c r="AL160" s="33">
        <f>current!AL160</f>
        <v>73.8</v>
      </c>
      <c r="AM160" s="33">
        <f>current!AM160</f>
        <v>80.2</v>
      </c>
      <c r="AN160" s="33">
        <f>current!AN160</f>
        <v>58.8</v>
      </c>
      <c r="AO160" s="33">
        <f>current!AO160</f>
        <v>56.1</v>
      </c>
      <c r="AP160" s="33">
        <f>current!AP160</f>
        <v>62.6</v>
      </c>
      <c r="AQ160" s="33">
        <f>current!AQ160</f>
        <v>51.8</v>
      </c>
      <c r="AR160" s="33">
        <f>current!AR160</f>
        <v>63.5</v>
      </c>
      <c r="AS160" s="33">
        <f>current!AS160</f>
        <v>60.5</v>
      </c>
      <c r="AT160" s="33">
        <f>current!AT160</f>
        <v>74.7</v>
      </c>
      <c r="AU160" s="17">
        <f>current!AU160</f>
        <v>93.32</v>
      </c>
      <c r="AV160" s="17">
        <f>current!AV160</f>
        <v>132.1</v>
      </c>
      <c r="AW160" s="23">
        <f>current!AW160/AVERAGE(current!AW$6:AW$17)*100</f>
        <v>144.96644295302013</v>
      </c>
      <c r="AX160" s="33">
        <f>current!AX160</f>
        <v>132.48909548825475</v>
      </c>
      <c r="AY160" s="23">
        <f>current!AY160/AVERAGE(current!AY$6:AY$17)*100</f>
        <v>167.3324602663009</v>
      </c>
      <c r="AZ160" s="23">
        <f>current!AZ160/AVERAGE(current!AZ$6:AZ$17)*100</f>
        <v>137.23053616938893</v>
      </c>
      <c r="BA160" s="23">
        <f>current!BA160/AVERAGE(current!BA$6:BA$17)*100</f>
        <v>129.48283770726994</v>
      </c>
      <c r="BB160" s="23">
        <f>current!BB160/AVERAGE(current!BB$6:BB$17)*100</f>
        <v>138.4565685344206</v>
      </c>
      <c r="BC160" s="23">
        <f>current!BC160/AVERAGE(current!BC$6:BC$17)*100</f>
        <v>136.43875561349031</v>
      </c>
      <c r="BD160" s="23">
        <f>current!BD160/AVERAGE(current!BD$66:BD$77)*100</f>
        <v>215.4442553148503</v>
      </c>
    </row>
    <row r="161" spans="1:56" x14ac:dyDescent="0.25">
      <c r="A161" s="1">
        <v>39783</v>
      </c>
      <c r="B161" s="2">
        <f>VLOOKUP(A161,T!$B$8:$C$95,2,FALSE)</f>
        <v>146.91999999999999</v>
      </c>
      <c r="C161" s="23">
        <f>agric!G158/AVERAGE(agric!G$3:G$14)*100</f>
        <v>47.964509777782474</v>
      </c>
      <c r="D161" s="23">
        <f>agric!H158/AVERAGE(agric!H$3:H$14)*100</f>
        <v>196.99706036541656</v>
      </c>
      <c r="E161" s="23">
        <f>current!E161</f>
        <v>77.5</v>
      </c>
      <c r="F161" s="23">
        <f>current!F161</f>
        <v>79.2</v>
      </c>
      <c r="G161" s="23">
        <f>current!G161</f>
        <v>89.7</v>
      </c>
      <c r="H161" s="23">
        <f>current!H161</f>
        <v>106.8</v>
      </c>
      <c r="I161" s="23">
        <f>current!I161</f>
        <v>50.4</v>
      </c>
      <c r="J161" s="23">
        <f>current!J161</f>
        <v>88.9</v>
      </c>
      <c r="K161" s="23">
        <f>current!K161</f>
        <v>77.099999999999994</v>
      </c>
      <c r="L161" s="23">
        <f>current!L161</f>
        <v>93.4</v>
      </c>
      <c r="M161" s="23">
        <f>current!M161</f>
        <v>80.400000000000006</v>
      </c>
      <c r="N161" s="23">
        <f>current!N161</f>
        <v>91.8</v>
      </c>
      <c r="O161" s="23">
        <f>current!O161</f>
        <v>92.1</v>
      </c>
      <c r="P161" s="23">
        <f>current!P161</f>
        <v>77.3</v>
      </c>
      <c r="Q161" s="23">
        <f>current!Q161</f>
        <v>73.7</v>
      </c>
      <c r="R161" s="23">
        <f>current!R161</f>
        <v>83.8</v>
      </c>
      <c r="S161" s="23">
        <f>current!S161</f>
        <v>62.9</v>
      </c>
      <c r="T161" s="23">
        <f>current!T161</f>
        <v>81.099999999999994</v>
      </c>
      <c r="U161" s="23">
        <f>current!U161</f>
        <v>78.900000000000006</v>
      </c>
      <c r="V161" s="23">
        <f>current!V161</f>
        <v>70</v>
      </c>
      <c r="W161" s="23">
        <f>current!W161</f>
        <v>71.099999999999994</v>
      </c>
      <c r="X161" s="23">
        <f>current!X161</f>
        <v>88.4</v>
      </c>
      <c r="Y161" s="23">
        <f>current!Y161</f>
        <v>73.7</v>
      </c>
      <c r="Z161" s="23">
        <f>current!Z161</f>
        <v>40</v>
      </c>
      <c r="AA161" s="23">
        <f>current!AA161</f>
        <v>92.9</v>
      </c>
      <c r="AB161" s="23">
        <f>current!AB161</f>
        <v>80.8</v>
      </c>
      <c r="AC161" s="23">
        <f>current!AC161</f>
        <v>86.3</v>
      </c>
      <c r="AD161" s="23">
        <f>current!AD161/AVERAGE(current!AD$6:AD$17)*100</f>
        <v>185.91646530894027</v>
      </c>
      <c r="AE161" s="23">
        <f>current!AE161/AVERAGE(current!AE$6:AE$17)*100</f>
        <v>140.83902639980778</v>
      </c>
      <c r="AF161" s="23">
        <f>current!AF161/AVERAGE(current!AF$6:AF$17)*100</f>
        <v>154.92489270386267</v>
      </c>
      <c r="AG161" s="23">
        <f>current!AG161/AVERAGE(current!AG$6:AG$17)*100</f>
        <v>138.01972455141851</v>
      </c>
      <c r="AH161" s="33">
        <f>current!AH161</f>
        <v>76.278118509007129</v>
      </c>
      <c r="AI161" s="33">
        <f>current!AI161</f>
        <v>92.7</v>
      </c>
      <c r="AJ161" s="33">
        <f>current!AJ161</f>
        <v>83.8</v>
      </c>
      <c r="AK161" s="33">
        <f>current!AK161</f>
        <v>81.099999999999994</v>
      </c>
      <c r="AL161" s="33">
        <f>current!AL161</f>
        <v>92.4</v>
      </c>
      <c r="AM161" s="33">
        <f>current!AM161</f>
        <v>152.1</v>
      </c>
      <c r="AN161" s="33">
        <f>current!AN161</f>
        <v>82.7</v>
      </c>
      <c r="AO161" s="33">
        <f>current!AO161</f>
        <v>65.5</v>
      </c>
      <c r="AP161" s="33">
        <f>current!AP161</f>
        <v>100</v>
      </c>
      <c r="AQ161" s="33">
        <f>current!AQ161</f>
        <v>90.4</v>
      </c>
      <c r="AR161" s="33">
        <f>current!AR161</f>
        <v>100.7</v>
      </c>
      <c r="AS161" s="33">
        <f>current!AS161</f>
        <v>69.5</v>
      </c>
      <c r="AT161" s="33">
        <f>current!AT161</f>
        <v>64.2</v>
      </c>
      <c r="AU161" s="17">
        <f>current!AU161</f>
        <v>95.16</v>
      </c>
      <c r="AV161" s="17">
        <f>current!AV161</f>
        <v>124.24</v>
      </c>
      <c r="AW161" s="23">
        <f>current!AW161/AVERAGE(current!AW$6:AW$17)*100</f>
        <v>134.61169702780441</v>
      </c>
      <c r="AX161" s="33">
        <f>current!AX161</f>
        <v>128.06884270468726</v>
      </c>
      <c r="AY161" s="23">
        <f>current!AY161/AVERAGE(current!AY$6:AY$17)*100</f>
        <v>165.80369062970723</v>
      </c>
      <c r="AZ161" s="23">
        <f>current!AZ161/AVERAGE(current!AZ$6:AZ$17)*100</f>
        <v>135.94763782278642</v>
      </c>
      <c r="BA161" s="23">
        <f>current!BA161/AVERAGE(current!BA$6:BA$17)*100</f>
        <v>128.94306793520383</v>
      </c>
      <c r="BB161" s="23">
        <f>current!BB161/AVERAGE(current!BB$6:BB$17)*100</f>
        <v>138.30181747546234</v>
      </c>
      <c r="BC161" s="23">
        <f>current!BC161/AVERAGE(current!BC$6:BC$17)*100</f>
        <v>132.52580098077627</v>
      </c>
      <c r="BD161" s="23">
        <f>current!BD161/AVERAGE(current!BD$66:BD$77)*100</f>
        <v>245.51047312142961</v>
      </c>
    </row>
    <row r="162" spans="1:56" x14ac:dyDescent="0.25">
      <c r="A162" s="1">
        <v>39814</v>
      </c>
      <c r="B162" s="17">
        <f>B163</f>
        <v>139.66999999999999</v>
      </c>
      <c r="C162" s="23">
        <f>agric!G159/AVERAGE(agric!G$3:G$14)*100</f>
        <v>115.93246973283928</v>
      </c>
      <c r="D162" s="23">
        <f>agric!H159/AVERAGE(agric!H$3:H$14)*100</f>
        <v>46.328588657010371</v>
      </c>
      <c r="E162" s="23">
        <f>current!E162</f>
        <v>77.599999999999994</v>
      </c>
      <c r="F162" s="23">
        <f>current!F162</f>
        <v>78.7</v>
      </c>
      <c r="G162" s="23">
        <f>current!G162</f>
        <v>85.3</v>
      </c>
      <c r="H162" s="23">
        <f>current!H162</f>
        <v>88.3</v>
      </c>
      <c r="I162" s="23">
        <f>current!I162</f>
        <v>59.3</v>
      </c>
      <c r="J162" s="23">
        <f>current!J162</f>
        <v>104.9</v>
      </c>
      <c r="K162" s="23">
        <f>current!K162</f>
        <v>73.599999999999994</v>
      </c>
      <c r="L162" s="23">
        <f>current!L162</f>
        <v>87</v>
      </c>
      <c r="M162" s="23">
        <f>current!M162</f>
        <v>77</v>
      </c>
      <c r="N162" s="23">
        <f>current!N162</f>
        <v>89.9</v>
      </c>
      <c r="O162" s="23">
        <f>current!O162</f>
        <v>83.9</v>
      </c>
      <c r="P162" s="23">
        <f>current!P162</f>
        <v>88.8</v>
      </c>
      <c r="Q162" s="23">
        <f>current!Q162</f>
        <v>69</v>
      </c>
      <c r="R162" s="23">
        <f>current!R162</f>
        <v>61.1</v>
      </c>
      <c r="S162" s="23">
        <f>current!S162</f>
        <v>77.5</v>
      </c>
      <c r="T162" s="23">
        <f>current!T162</f>
        <v>82.9</v>
      </c>
      <c r="U162" s="23">
        <f>current!U162</f>
        <v>74.3</v>
      </c>
      <c r="V162" s="23">
        <f>current!V162</f>
        <v>69.7</v>
      </c>
      <c r="W162" s="23">
        <f>current!W162</f>
        <v>69.2</v>
      </c>
      <c r="X162" s="23">
        <f>current!X162</f>
        <v>83.7</v>
      </c>
      <c r="Y162" s="23">
        <f>current!Y162</f>
        <v>66.599999999999994</v>
      </c>
      <c r="Z162" s="23">
        <f>current!Z162</f>
        <v>65.7</v>
      </c>
      <c r="AA162" s="23">
        <f>current!AA162</f>
        <v>98.3</v>
      </c>
      <c r="AB162" s="23">
        <f>current!AB162</f>
        <v>69.5</v>
      </c>
      <c r="AC162" s="23">
        <f>current!AC162</f>
        <v>76.8</v>
      </c>
      <c r="AD162" s="23">
        <f>current!AD162/AVERAGE(current!AD$6:AD$17)*100</f>
        <v>186.5723161891612</v>
      </c>
      <c r="AE162" s="23">
        <f>current!AE162/AVERAGE(current!AE$6:AE$17)*100</f>
        <v>125.27721514641767</v>
      </c>
      <c r="AF162" s="23">
        <f>current!AF162/AVERAGE(current!AF$6:AF$17)*100</f>
        <v>153.15450643776825</v>
      </c>
      <c r="AG162" s="23">
        <f>current!AG162/AVERAGE(current!AG$6:AG$17)*100</f>
        <v>149.31572316114176</v>
      </c>
      <c r="AH162" s="33">
        <f>current!AH162</f>
        <v>76.451855558492881</v>
      </c>
      <c r="AI162" s="33">
        <f>current!AI162</f>
        <v>68.3</v>
      </c>
      <c r="AJ162" s="33">
        <f>current!AJ162</f>
        <v>68.3</v>
      </c>
      <c r="AK162" s="33">
        <f>current!AK162</f>
        <v>76.5</v>
      </c>
      <c r="AL162" s="33">
        <f>current!AL162</f>
        <v>73.5</v>
      </c>
      <c r="AM162" s="33">
        <f>current!AM162</f>
        <v>68</v>
      </c>
      <c r="AN162" s="33">
        <f>current!AN162</f>
        <v>60.9</v>
      </c>
      <c r="AO162" s="33">
        <f>current!AO162</f>
        <v>56</v>
      </c>
      <c r="AP162" s="33">
        <f>current!AP162</f>
        <v>122.7</v>
      </c>
      <c r="AQ162" s="33">
        <f>current!AQ162</f>
        <v>45</v>
      </c>
      <c r="AR162" s="33">
        <f>current!AR162</f>
        <v>60.6</v>
      </c>
      <c r="AS162" s="33">
        <f>current!AS162</f>
        <v>70.2</v>
      </c>
      <c r="AT162" s="33">
        <f>current!AT162</f>
        <v>60.5</v>
      </c>
      <c r="AU162" s="17">
        <f>current!AU162</f>
        <v>71.02</v>
      </c>
      <c r="AV162" s="17">
        <f>current!AV162</f>
        <v>109.58</v>
      </c>
      <c r="AW162" s="23">
        <f>current!AW162/AVERAGE(current!AW$6:AW$17)*100</f>
        <v>122.91466922339404</v>
      </c>
      <c r="AX162" s="33">
        <f>current!AX162</f>
        <v>117.62004289801435</v>
      </c>
      <c r="AY162" s="23">
        <f>current!AY162/AVERAGE(current!AY$6:AY$17)*100</f>
        <v>165.81356952374134</v>
      </c>
      <c r="AZ162" s="23">
        <f>current!AZ162/AVERAGE(current!AZ$6:AZ$17)*100</f>
        <v>135.37581854585173</v>
      </c>
      <c r="BA162" s="23">
        <f>current!BA162/AVERAGE(current!BA$6:BA$17)*100</f>
        <v>129.21993819931279</v>
      </c>
      <c r="BB162" s="23">
        <f>current!BB162/AVERAGE(current!BB$6:BB$17)*100</f>
        <v>138.93043297530835</v>
      </c>
      <c r="BC162" s="23">
        <f>current!BC162/AVERAGE(current!BC$6:BC$17)*100</f>
        <v>131.97249100030646</v>
      </c>
      <c r="BD162" s="23">
        <f>current!BD162/AVERAGE(current!BD$66:BD$77)*100</f>
        <v>202.38858891925068</v>
      </c>
    </row>
    <row r="163" spans="1:56" x14ac:dyDescent="0.25">
      <c r="A163" s="1">
        <v>39845</v>
      </c>
      <c r="B163" s="17">
        <f>B164</f>
        <v>139.66999999999999</v>
      </c>
      <c r="C163" s="23">
        <f>agric!G160/AVERAGE(agric!G$3:G$14)*100</f>
        <v>267.9458967271965</v>
      </c>
      <c r="D163" s="23">
        <f>agric!H160/AVERAGE(agric!H$3:H$14)*100</f>
        <v>12.475339769992603</v>
      </c>
      <c r="E163" s="23">
        <f>current!E163</f>
        <v>71.8</v>
      </c>
      <c r="F163" s="23">
        <f>current!F163</f>
        <v>76.3</v>
      </c>
      <c r="G163" s="23">
        <f>current!G163</f>
        <v>79.3</v>
      </c>
      <c r="H163" s="23">
        <f>current!H163</f>
        <v>77.8</v>
      </c>
      <c r="I163" s="23">
        <f>current!I163</f>
        <v>86.3</v>
      </c>
      <c r="J163" s="23">
        <f>current!J163</f>
        <v>105.6</v>
      </c>
      <c r="K163" s="23">
        <f>current!K163</f>
        <v>82.5</v>
      </c>
      <c r="L163" s="23">
        <f>current!L163</f>
        <v>93.1</v>
      </c>
      <c r="M163" s="23">
        <f>current!M163</f>
        <v>71.8</v>
      </c>
      <c r="N163" s="23">
        <f>current!N163</f>
        <v>84.5</v>
      </c>
      <c r="O163" s="23">
        <f>current!O163</f>
        <v>79.7</v>
      </c>
      <c r="P163" s="23">
        <f>current!P163</f>
        <v>83.2</v>
      </c>
      <c r="Q163" s="23">
        <f>current!Q163</f>
        <v>69.7</v>
      </c>
      <c r="R163" s="23">
        <f>current!R163</f>
        <v>62</v>
      </c>
      <c r="S163" s="23">
        <f>current!S163</f>
        <v>74</v>
      </c>
      <c r="T163" s="23">
        <f>current!T163</f>
        <v>76.900000000000006</v>
      </c>
      <c r="U163" s="23">
        <f>current!U163</f>
        <v>70.599999999999994</v>
      </c>
      <c r="V163" s="23">
        <f>current!V163</f>
        <v>68.7</v>
      </c>
      <c r="W163" s="23">
        <f>current!W163</f>
        <v>76.099999999999994</v>
      </c>
      <c r="X163" s="23">
        <f>current!X163</f>
        <v>78.900000000000006</v>
      </c>
      <c r="Y163" s="23">
        <f>current!Y163</f>
        <v>63.7</v>
      </c>
      <c r="Z163" s="23">
        <f>current!Z163</f>
        <v>69.599999999999994</v>
      </c>
      <c r="AA163" s="23">
        <f>current!AA163</f>
        <v>83.9</v>
      </c>
      <c r="AB163" s="23">
        <f>current!AB163</f>
        <v>66.2</v>
      </c>
      <c r="AC163" s="23">
        <f>current!AC163</f>
        <v>70.900000000000006</v>
      </c>
      <c r="AD163" s="23">
        <f>current!AD163/AVERAGE(current!AD$6:AD$17)*100</f>
        <v>188.98860890576458</v>
      </c>
      <c r="AE163" s="23">
        <f>current!AE163/AVERAGE(current!AE$6:AE$17)*100</f>
        <v>130.00446290638197</v>
      </c>
      <c r="AF163" s="23">
        <f>current!AF163/AVERAGE(current!AF$6:AF$17)*100</f>
        <v>146.20171673819743</v>
      </c>
      <c r="AG163" s="23">
        <f>current!AG163/AVERAGE(current!AG$6:AG$17)*100</f>
        <v>141.40852413433549</v>
      </c>
      <c r="AH163" s="33">
        <f>current!AH163</f>
        <v>71.315281921522711</v>
      </c>
      <c r="AI163" s="33">
        <f>current!AI163</f>
        <v>62.3</v>
      </c>
      <c r="AJ163" s="33">
        <f>current!AJ163</f>
        <v>63.1</v>
      </c>
      <c r="AK163" s="33">
        <f>current!AK163</f>
        <v>71.8</v>
      </c>
      <c r="AL163" s="33">
        <f>current!AL163</f>
        <v>70.400000000000006</v>
      </c>
      <c r="AM163" s="33">
        <f>current!AM163</f>
        <v>56.5</v>
      </c>
      <c r="AN163" s="33">
        <f>current!AN163</f>
        <v>48.9</v>
      </c>
      <c r="AO163" s="33">
        <f>current!AO163</f>
        <v>52.3</v>
      </c>
      <c r="AP163" s="33">
        <f>current!AP163</f>
        <v>97.8</v>
      </c>
      <c r="AQ163" s="33">
        <f>current!AQ163</f>
        <v>45.8</v>
      </c>
      <c r="AR163" s="33">
        <f>current!AR163</f>
        <v>54.3</v>
      </c>
      <c r="AS163" s="33">
        <f>current!AS163</f>
        <v>67</v>
      </c>
      <c r="AT163" s="33">
        <f>current!AT163</f>
        <v>55</v>
      </c>
      <c r="AU163" s="17">
        <f>current!AU163</f>
        <v>72.12</v>
      </c>
      <c r="AV163" s="17">
        <f>current!AV163</f>
        <v>87.78</v>
      </c>
      <c r="AW163" s="23">
        <f>current!AW163/AVERAGE(current!AW$6:AW$17)*100</f>
        <v>133.65292425695111</v>
      </c>
      <c r="AX163" s="33">
        <f>current!AX163</f>
        <v>113.09784235450135</v>
      </c>
      <c r="AY163" s="23">
        <f>current!AY163/AVERAGE(current!AY$6:AY$17)*100</f>
        <v>165.94540314892981</v>
      </c>
      <c r="AZ163" s="23">
        <f>current!AZ163/AVERAGE(current!AZ$6:AZ$17)*100</f>
        <v>135.37567000207281</v>
      </c>
      <c r="BA163" s="23">
        <f>current!BA163/AVERAGE(current!BA$6:BA$17)*100</f>
        <v>129.56674014802553</v>
      </c>
      <c r="BB163" s="23">
        <f>current!BB163/AVERAGE(current!BB$6:BB$17)*100</f>
        <v>139.48050794397668</v>
      </c>
      <c r="BC163" s="23">
        <f>current!BC163/AVERAGE(current!BC$6:BC$17)*100</f>
        <v>135.30884930646522</v>
      </c>
      <c r="BD163" s="23">
        <f>current!BD163/AVERAGE(current!BD$66:BD$77)*100</f>
        <v>186.788764691918</v>
      </c>
    </row>
    <row r="164" spans="1:56" x14ac:dyDescent="0.25">
      <c r="A164" s="1">
        <v>39873</v>
      </c>
      <c r="B164" s="2">
        <f>VLOOKUP(A164,T!$B$8:$C$95,2,FALSE)</f>
        <v>139.66999999999999</v>
      </c>
      <c r="C164" s="23">
        <f>agric!G161/AVERAGE(agric!G$3:G$14)*100</f>
        <v>316.60990451561179</v>
      </c>
      <c r="D164" s="23">
        <f>agric!H161/AVERAGE(agric!H$3:H$14)*100</f>
        <v>80.640972511863936</v>
      </c>
      <c r="E164" s="23">
        <f>current!E164</f>
        <v>84.2</v>
      </c>
      <c r="F164" s="23">
        <f>current!F164</f>
        <v>88.8</v>
      </c>
      <c r="G164" s="23">
        <f>current!G164</f>
        <v>87</v>
      </c>
      <c r="H164" s="23">
        <f>current!H164</f>
        <v>86.7</v>
      </c>
      <c r="I164" s="23">
        <f>current!I164</f>
        <v>155.9</v>
      </c>
      <c r="J164" s="23">
        <f>current!J164</f>
        <v>121</v>
      </c>
      <c r="K164" s="23">
        <f>current!K164</f>
        <v>101.4</v>
      </c>
      <c r="L164" s="23">
        <f>current!L164</f>
        <v>101.7</v>
      </c>
      <c r="M164" s="23">
        <f>current!M164</f>
        <v>82.6</v>
      </c>
      <c r="N164" s="23">
        <f>current!N164</f>
        <v>90</v>
      </c>
      <c r="O164" s="23">
        <f>current!O164</f>
        <v>91.2</v>
      </c>
      <c r="P164" s="23">
        <f>current!P164</f>
        <v>98.8</v>
      </c>
      <c r="Q164" s="23">
        <f>current!Q164</f>
        <v>82.7</v>
      </c>
      <c r="R164" s="23">
        <f>current!R164</f>
        <v>91.1</v>
      </c>
      <c r="S164" s="23">
        <f>current!S164</f>
        <v>84.8</v>
      </c>
      <c r="T164" s="23">
        <f>current!T164</f>
        <v>86.4</v>
      </c>
      <c r="U164" s="23">
        <f>current!U164</f>
        <v>78.8</v>
      </c>
      <c r="V164" s="23">
        <f>current!V164</f>
        <v>81.099999999999994</v>
      </c>
      <c r="W164" s="23">
        <f>current!W164</f>
        <v>95.1</v>
      </c>
      <c r="X164" s="23">
        <f>current!X164</f>
        <v>85.7</v>
      </c>
      <c r="Y164" s="23">
        <f>current!Y164</f>
        <v>74.8</v>
      </c>
      <c r="Z164" s="23">
        <f>current!Z164</f>
        <v>90.1</v>
      </c>
      <c r="AA164" s="23">
        <f>current!AA164</f>
        <v>85.7</v>
      </c>
      <c r="AB164" s="23">
        <f>current!AB164</f>
        <v>76.5</v>
      </c>
      <c r="AC164" s="23">
        <f>current!AC164</f>
        <v>94.1</v>
      </c>
      <c r="AD164" s="23">
        <f>current!AD164/AVERAGE(current!AD$6:AD$17)*100</f>
        <v>196.6517086641353</v>
      </c>
      <c r="AE164" s="23">
        <f>current!AE164/AVERAGE(current!AE$6:AE$17)*100</f>
        <v>137.89350818771672</v>
      </c>
      <c r="AF164" s="23">
        <f>current!AF164/AVERAGE(current!AF$6:AF$17)*100</f>
        <v>152.57510729613733</v>
      </c>
      <c r="AG164" s="23">
        <f>current!AG164/AVERAGE(current!AG$6:AG$17)*100</f>
        <v>147.54312030238518</v>
      </c>
      <c r="AH164" s="33">
        <f>current!AH164</f>
        <v>82.917895313267096</v>
      </c>
      <c r="AI164" s="33">
        <f>current!AI164</f>
        <v>68.3</v>
      </c>
      <c r="AJ164" s="33">
        <f>current!AJ164</f>
        <v>74</v>
      </c>
      <c r="AK164" s="33">
        <f>current!AK164</f>
        <v>79.8</v>
      </c>
      <c r="AL164" s="33">
        <f>current!AL164</f>
        <v>75.099999999999994</v>
      </c>
      <c r="AM164" s="33">
        <f>current!AM164</f>
        <v>65.099999999999994</v>
      </c>
      <c r="AN164" s="33">
        <f>current!AN164</f>
        <v>53.9</v>
      </c>
      <c r="AO164" s="33">
        <f>current!AO164</f>
        <v>60.4</v>
      </c>
      <c r="AP164" s="33">
        <f>current!AP164</f>
        <v>91.2</v>
      </c>
      <c r="AQ164" s="33">
        <f>current!AQ164</f>
        <v>56.1</v>
      </c>
      <c r="AR164" s="33">
        <f>current!AR164</f>
        <v>62.4</v>
      </c>
      <c r="AS164" s="33">
        <f>current!AS164</f>
        <v>88.6</v>
      </c>
      <c r="AT164" s="33">
        <f>current!AT164</f>
        <v>63.1</v>
      </c>
      <c r="AU164" s="17">
        <f>current!AU164</f>
        <v>88.9</v>
      </c>
      <c r="AV164" s="17">
        <f>current!AV164</f>
        <v>113.98</v>
      </c>
      <c r="AW164" s="23">
        <f>current!AW164/AVERAGE(current!AW$6:AW$17)*100</f>
        <v>141.51486097794822</v>
      </c>
      <c r="AX164" s="33">
        <f>current!AX164</f>
        <v>134.76600261109598</v>
      </c>
      <c r="AY164" s="23">
        <f>current!AY164/AVERAGE(current!AY$6:AY$17)*100</f>
        <v>166.6768727002048</v>
      </c>
      <c r="AZ164" s="23">
        <f>current!AZ164/AVERAGE(current!AZ$6:AZ$17)*100</f>
        <v>135.81810764757222</v>
      </c>
      <c r="BA164" s="23">
        <f>current!BA164/AVERAGE(current!BA$6:BA$17)*100</f>
        <v>129.61600134583219</v>
      </c>
      <c r="BB164" s="23">
        <f>current!BB164/AVERAGE(current!BB$6:BB$17)*100</f>
        <v>140.02087456515707</v>
      </c>
      <c r="BC164" s="23">
        <f>current!BC164/AVERAGE(current!BC$6:BC$17)*100</f>
        <v>137.11358826644701</v>
      </c>
      <c r="BD164" s="23">
        <f>current!BD164/AVERAGE(current!BD$66:BD$77)*100</f>
        <v>235.5808326977569</v>
      </c>
    </row>
    <row r="165" spans="1:56" x14ac:dyDescent="0.25">
      <c r="A165" s="1">
        <v>39904</v>
      </c>
      <c r="B165" s="17">
        <f>B166</f>
        <v>146.38999999999999</v>
      </c>
      <c r="C165" s="23">
        <f>agric!G162/AVERAGE(agric!G$3:G$14)*100</f>
        <v>223.25875123213262</v>
      </c>
      <c r="D165" s="23">
        <f>agric!H162/AVERAGE(agric!H$3:H$14)*100</f>
        <v>157.02719711909504</v>
      </c>
      <c r="E165" s="23">
        <f>current!E165</f>
        <v>80.8</v>
      </c>
      <c r="F165" s="23">
        <f>current!F165</f>
        <v>85.5</v>
      </c>
      <c r="G165" s="23">
        <f>current!G165</f>
        <v>87.3</v>
      </c>
      <c r="H165" s="23">
        <f>current!H165</f>
        <v>79.900000000000006</v>
      </c>
      <c r="I165" s="23">
        <f>current!I165</f>
        <v>200.9</v>
      </c>
      <c r="J165" s="23">
        <f>current!J165</f>
        <v>114.7</v>
      </c>
      <c r="K165" s="23">
        <f>current!K165</f>
        <v>97.7</v>
      </c>
      <c r="L165" s="23">
        <f>current!L165</f>
        <v>96.9</v>
      </c>
      <c r="M165" s="23">
        <f>current!M165</f>
        <v>75.3</v>
      </c>
      <c r="N165" s="23">
        <f>current!N165</f>
        <v>87.7</v>
      </c>
      <c r="O165" s="23">
        <f>current!O165</f>
        <v>86</v>
      </c>
      <c r="P165" s="23">
        <f>current!P165</f>
        <v>92.6</v>
      </c>
      <c r="Q165" s="23">
        <f>current!Q165</f>
        <v>78.3</v>
      </c>
      <c r="R165" s="23">
        <f>current!R165</f>
        <v>86.2</v>
      </c>
      <c r="S165" s="23">
        <f>current!S165</f>
        <v>84.2</v>
      </c>
      <c r="T165" s="23">
        <f>current!T165</f>
        <v>81.900000000000006</v>
      </c>
      <c r="U165" s="23">
        <f>current!U165</f>
        <v>79.5</v>
      </c>
      <c r="V165" s="23">
        <f>current!V165</f>
        <v>81.400000000000006</v>
      </c>
      <c r="W165" s="23">
        <f>current!W165</f>
        <v>85.1</v>
      </c>
      <c r="X165" s="23">
        <f>current!X165</f>
        <v>84.3</v>
      </c>
      <c r="Y165" s="23">
        <f>current!Y165</f>
        <v>65.8</v>
      </c>
      <c r="Z165" s="23">
        <f>current!Z165</f>
        <v>85.2</v>
      </c>
      <c r="AA165" s="23">
        <f>current!AA165</f>
        <v>83.6</v>
      </c>
      <c r="AB165" s="23">
        <f>current!AB165</f>
        <v>72.400000000000006</v>
      </c>
      <c r="AC165" s="23">
        <f>current!AC165</f>
        <v>81.900000000000006</v>
      </c>
      <c r="AD165" s="23">
        <f>current!AD165/AVERAGE(current!AD$6:AD$17)*100</f>
        <v>196.27200552295477</v>
      </c>
      <c r="AE165" s="23">
        <f>current!AE165/AVERAGE(current!AE$6:AE$17)*100</f>
        <v>139.64434069140719</v>
      </c>
      <c r="AF165" s="23">
        <f>current!AF165/AVERAGE(current!AF$6:AF$17)*100</f>
        <v>150.80472103004291</v>
      </c>
      <c r="AG165" s="23">
        <f>current!AG165/AVERAGE(current!AG$6:AG$17)*100</f>
        <v>147.21292957379328</v>
      </c>
      <c r="AH165" s="33">
        <f>current!AH165</f>
        <v>77.879520878180173</v>
      </c>
      <c r="AI165" s="33">
        <f>current!AI165</f>
        <v>68.900000000000006</v>
      </c>
      <c r="AJ165" s="33">
        <f>current!AJ165</f>
        <v>68.7</v>
      </c>
      <c r="AK165" s="33">
        <f>current!AK165</f>
        <v>77</v>
      </c>
      <c r="AL165" s="33">
        <f>current!AL165</f>
        <v>78.3</v>
      </c>
      <c r="AM165" s="33">
        <f>current!AM165</f>
        <v>71</v>
      </c>
      <c r="AN165" s="33">
        <f>current!AN165</f>
        <v>50.3</v>
      </c>
      <c r="AO165" s="33">
        <f>current!AO165</f>
        <v>58.4</v>
      </c>
      <c r="AP165" s="33">
        <f>current!AP165</f>
        <v>74.2</v>
      </c>
      <c r="AQ165" s="33">
        <f>current!AQ165</f>
        <v>57.7</v>
      </c>
      <c r="AR165" s="33">
        <f>current!AR165</f>
        <v>61.2</v>
      </c>
      <c r="AS165" s="33">
        <f>current!AS165</f>
        <v>70.8</v>
      </c>
      <c r="AT165" s="33">
        <f>current!AT165</f>
        <v>58</v>
      </c>
      <c r="AU165" s="17">
        <f>current!AU165</f>
        <v>93.62</v>
      </c>
      <c r="AV165" s="17">
        <f>current!AV165</f>
        <v>99.59</v>
      </c>
      <c r="AW165" s="23">
        <f>current!AW165/AVERAGE(current!AW$6:AW$17)*100</f>
        <v>143.43240651965482</v>
      </c>
      <c r="AX165" s="33">
        <f>current!AX165</f>
        <v>129.67021014221135</v>
      </c>
      <c r="AY165" s="23">
        <f>current!AY165/AVERAGE(current!AY$6:AY$17)*100</f>
        <v>167.21283505601042</v>
      </c>
      <c r="AZ165" s="23">
        <f>current!AZ165/AVERAGE(current!AZ$6:AZ$17)*100</f>
        <v>136.73766791094775</v>
      </c>
      <c r="BA165" s="23">
        <f>current!BA165/AVERAGE(current!BA$6:BA$17)*100</f>
        <v>130.01198658850689</v>
      </c>
      <c r="BB165" s="23">
        <f>current!BB165/AVERAGE(current!BB$6:BB$17)*100</f>
        <v>140.95345842485136</v>
      </c>
      <c r="BC165" s="23">
        <f>current!BC165/AVERAGE(current!BC$6:BC$17)*100</f>
        <v>138.06163480991341</v>
      </c>
      <c r="BD165" s="23">
        <f>current!BD165/AVERAGE(current!BD$66:BD$77)*100</f>
        <v>216.69436264729799</v>
      </c>
    </row>
    <row r="166" spans="1:56" x14ac:dyDescent="0.25">
      <c r="A166" s="1">
        <v>39934</v>
      </c>
      <c r="B166" s="17">
        <f>B167</f>
        <v>146.38999999999999</v>
      </c>
      <c r="C166" s="23">
        <f>agric!G163/AVERAGE(agric!G$3:G$14)*100</f>
        <v>231.96294030807016</v>
      </c>
      <c r="D166" s="23">
        <f>agric!H163/AVERAGE(agric!H$3:H$14)*100</f>
        <v>138.06391837696873</v>
      </c>
      <c r="E166" s="23">
        <f>current!E166</f>
        <v>85.4</v>
      </c>
      <c r="F166" s="23">
        <f>current!F166</f>
        <v>91.6</v>
      </c>
      <c r="G166" s="23">
        <f>current!G166</f>
        <v>98.6</v>
      </c>
      <c r="H166" s="23">
        <f>current!H166</f>
        <v>80.400000000000006</v>
      </c>
      <c r="I166" s="23">
        <f>current!I166</f>
        <v>189.7</v>
      </c>
      <c r="J166" s="23">
        <f>current!J166</f>
        <v>119.9</v>
      </c>
      <c r="K166" s="23">
        <f>current!K166</f>
        <v>103.6</v>
      </c>
      <c r="L166" s="23">
        <f>current!L166</f>
        <v>97.5</v>
      </c>
      <c r="M166" s="23">
        <f>current!M166</f>
        <v>79.400000000000006</v>
      </c>
      <c r="N166" s="23">
        <f>current!N166</f>
        <v>92.1</v>
      </c>
      <c r="O166" s="23">
        <f>current!O166</f>
        <v>96.7</v>
      </c>
      <c r="P166" s="23">
        <f>current!P166</f>
        <v>98.9</v>
      </c>
      <c r="Q166" s="23">
        <f>current!Q166</f>
        <v>83</v>
      </c>
      <c r="R166" s="23">
        <f>current!R166</f>
        <v>107.1</v>
      </c>
      <c r="S166" s="23">
        <f>current!S166</f>
        <v>86.4</v>
      </c>
      <c r="T166" s="23">
        <f>current!T166</f>
        <v>87.8</v>
      </c>
      <c r="U166" s="23">
        <f>current!U166</f>
        <v>84.5</v>
      </c>
      <c r="V166" s="23">
        <f>current!V166</f>
        <v>78.7</v>
      </c>
      <c r="W166" s="23">
        <f>current!W166</f>
        <v>96</v>
      </c>
      <c r="X166" s="23">
        <f>current!X166</f>
        <v>87.1</v>
      </c>
      <c r="Y166" s="23">
        <f>current!Y166</f>
        <v>70.400000000000006</v>
      </c>
      <c r="Z166" s="23">
        <f>current!Z166</f>
        <v>91.3</v>
      </c>
      <c r="AA166" s="23">
        <f>current!AA166</f>
        <v>86.6</v>
      </c>
      <c r="AB166" s="23">
        <f>current!AB166</f>
        <v>75.7</v>
      </c>
      <c r="AC166" s="23">
        <f>current!AC166</f>
        <v>84.9</v>
      </c>
      <c r="AD166" s="23">
        <f>current!AD166/AVERAGE(current!AD$6:AD$17)*100</f>
        <v>181.11839834311357</v>
      </c>
      <c r="AE166" s="23">
        <f>current!AE166/AVERAGE(current!AE$6:AE$17)*100</f>
        <v>137.56393971643382</v>
      </c>
      <c r="AF166" s="23">
        <f>current!AF166/AVERAGE(current!AF$6:AF$17)*100</f>
        <v>145.94420600858368</v>
      </c>
      <c r="AG166" s="23">
        <f>current!AG166/AVERAGE(current!AG$6:AG$17)*100</f>
        <v>142.29482556371377</v>
      </c>
      <c r="AH166" s="33">
        <f>current!AH166</f>
        <v>81.981226002996081</v>
      </c>
      <c r="AI166" s="33">
        <f>current!AI166</f>
        <v>72.3</v>
      </c>
      <c r="AJ166" s="33">
        <f>current!AJ166</f>
        <v>74.3</v>
      </c>
      <c r="AK166" s="33">
        <f>current!AK166</f>
        <v>80.400000000000006</v>
      </c>
      <c r="AL166" s="33">
        <f>current!AL166</f>
        <v>77.099999999999994</v>
      </c>
      <c r="AM166" s="33">
        <f>current!AM166</f>
        <v>85.6</v>
      </c>
      <c r="AN166" s="33">
        <f>current!AN166</f>
        <v>59.3</v>
      </c>
      <c r="AO166" s="33">
        <f>current!AO166</f>
        <v>61</v>
      </c>
      <c r="AP166" s="33">
        <f>current!AP166</f>
        <v>75.5</v>
      </c>
      <c r="AQ166" s="33">
        <f>current!AQ166</f>
        <v>53.6</v>
      </c>
      <c r="AR166" s="33">
        <f>current!AR166</f>
        <v>70.400000000000006</v>
      </c>
      <c r="AS166" s="33">
        <f>current!AS166</f>
        <v>80.2</v>
      </c>
      <c r="AT166" s="33">
        <f>current!AT166</f>
        <v>67.900000000000006</v>
      </c>
      <c r="AU166" s="17">
        <f>current!AU166</f>
        <v>91.37</v>
      </c>
      <c r="AV166" s="17">
        <f>current!AV166</f>
        <v>108.46</v>
      </c>
      <c r="AW166" s="23">
        <f>current!AW166/AVERAGE(current!AW$6:AW$17)*100</f>
        <v>137.48801534036434</v>
      </c>
      <c r="AX166" s="33">
        <f>current!AX166</f>
        <v>134.03180633699475</v>
      </c>
      <c r="AY166" s="23">
        <f>current!AY166/AVERAGE(current!AY$6:AY$17)*100</f>
        <v>167.58305631627474</v>
      </c>
      <c r="AZ166" s="23">
        <f>current!AZ166/AVERAGE(current!AZ$6:AZ$17)*100</f>
        <v>137.04054867615619</v>
      </c>
      <c r="BA166" s="23">
        <f>current!BA166/AVERAGE(current!BA$6:BA$17)*100</f>
        <v>130.43110927306125</v>
      </c>
      <c r="BB166" s="23">
        <f>current!BB166/AVERAGE(current!BB$6:BB$17)*100</f>
        <v>141.66556571309391</v>
      </c>
      <c r="BC166" s="23">
        <f>current!BC166/AVERAGE(current!BC$6:BC$17)*100</f>
        <v>138.78341726186036</v>
      </c>
      <c r="BD166" s="23">
        <f>current!BD166/AVERAGE(current!BD$66:BD$77)*100</f>
        <v>212.1773081527202</v>
      </c>
    </row>
    <row r="167" spans="1:56" x14ac:dyDescent="0.25">
      <c r="A167" s="1">
        <v>39965</v>
      </c>
      <c r="B167" s="2">
        <f>VLOOKUP(A167,T!$B$8:$C$95,2,FALSE)</f>
        <v>146.38999999999999</v>
      </c>
      <c r="C167" s="23">
        <f>agric!G164/AVERAGE(agric!G$3:G$14)*100</f>
        <v>230.6794166361806</v>
      </c>
      <c r="D167" s="23">
        <f>agric!H164/AVERAGE(agric!H$3:H$14)*100</f>
        <v>197.22585672027557</v>
      </c>
      <c r="E167" s="23">
        <f>current!E167</f>
        <v>89.1</v>
      </c>
      <c r="F167" s="23">
        <f>current!F167</f>
        <v>92.4</v>
      </c>
      <c r="G167" s="23">
        <f>current!G167</f>
        <v>99.9</v>
      </c>
      <c r="H167" s="23">
        <f>current!H167</f>
        <v>74.8</v>
      </c>
      <c r="I167" s="23">
        <f>current!I167</f>
        <v>178.9</v>
      </c>
      <c r="J167" s="23">
        <f>current!J167</f>
        <v>117.5</v>
      </c>
      <c r="K167" s="23">
        <f>current!K167</f>
        <v>108.7</v>
      </c>
      <c r="L167" s="23">
        <f>current!L167</f>
        <v>89.3</v>
      </c>
      <c r="M167" s="23">
        <f>current!M167</f>
        <v>74.2</v>
      </c>
      <c r="N167" s="23">
        <f>current!N167</f>
        <v>91.7</v>
      </c>
      <c r="O167" s="23">
        <f>current!O167</f>
        <v>97.9</v>
      </c>
      <c r="P167" s="23">
        <f>current!P167</f>
        <v>94</v>
      </c>
      <c r="Q167" s="23">
        <f>current!Q167</f>
        <v>90.9</v>
      </c>
      <c r="R167" s="23">
        <f>current!R167</f>
        <v>103.5</v>
      </c>
      <c r="S167" s="23">
        <f>current!S167</f>
        <v>89.3</v>
      </c>
      <c r="T167" s="23">
        <f>current!T167</f>
        <v>87</v>
      </c>
      <c r="U167" s="23">
        <f>current!U167</f>
        <v>86.3</v>
      </c>
      <c r="V167" s="23">
        <f>current!V167</f>
        <v>78.099999999999994</v>
      </c>
      <c r="W167" s="23">
        <f>current!W167</f>
        <v>101.7</v>
      </c>
      <c r="X167" s="23">
        <f>current!X167</f>
        <v>89</v>
      </c>
      <c r="Y167" s="23">
        <f>current!Y167</f>
        <v>70.599999999999994</v>
      </c>
      <c r="Z167" s="23">
        <f>current!Z167</f>
        <v>94.4</v>
      </c>
      <c r="AA167" s="23">
        <f>current!AA167</f>
        <v>82.7</v>
      </c>
      <c r="AB167" s="23">
        <f>current!AB167</f>
        <v>77.900000000000006</v>
      </c>
      <c r="AC167" s="23">
        <f>current!AC167</f>
        <v>92.9</v>
      </c>
      <c r="AD167" s="23">
        <f>current!AD167/AVERAGE(current!AD$6:AD$17)*100</f>
        <v>173.66240938902314</v>
      </c>
      <c r="AE167" s="23">
        <f>current!AE167/AVERAGE(current!AE$6:AE$17)*100</f>
        <v>140.12839438360399</v>
      </c>
      <c r="AF167" s="23">
        <f>current!AF167/AVERAGE(current!AF$6:AF$17)*100</f>
        <v>146.68454935622319</v>
      </c>
      <c r="AG167" s="23">
        <f>current!AG167/AVERAGE(current!AG$6:AG$17)*100</f>
        <v>137.44623539123256</v>
      </c>
      <c r="AH167" s="33">
        <f>current!AH167</f>
        <v>83.56752080264863</v>
      </c>
      <c r="AI167" s="33">
        <f>current!AI167</f>
        <v>69.2</v>
      </c>
      <c r="AJ167" s="33">
        <f>current!AJ167</f>
        <v>78</v>
      </c>
      <c r="AK167" s="33">
        <f>current!AK167</f>
        <v>77.2</v>
      </c>
      <c r="AL167" s="33">
        <f>current!AL167</f>
        <v>73</v>
      </c>
      <c r="AM167" s="33">
        <f>current!AM167</f>
        <v>87.9</v>
      </c>
      <c r="AN167" s="33">
        <f>current!AN167</f>
        <v>55.2</v>
      </c>
      <c r="AO167" s="33">
        <f>current!AO167</f>
        <v>60</v>
      </c>
      <c r="AP167" s="33">
        <f>current!AP167</f>
        <v>70.8</v>
      </c>
      <c r="AQ167" s="33">
        <f>current!AQ167</f>
        <v>67.3</v>
      </c>
      <c r="AR167" s="33">
        <f>current!AR167</f>
        <v>64</v>
      </c>
      <c r="AS167" s="33">
        <f>current!AS167</f>
        <v>98</v>
      </c>
      <c r="AT167" s="33">
        <f>current!AT167</f>
        <v>70.400000000000006</v>
      </c>
      <c r="AU167" s="17">
        <f>current!AU167</f>
        <v>105.96</v>
      </c>
      <c r="AV167" s="17">
        <f>current!AV167</f>
        <v>111.59</v>
      </c>
      <c r="AW167" s="23">
        <f>current!AW167/AVERAGE(current!AW$6:AW$17)*100</f>
        <v>148.80153403643337</v>
      </c>
      <c r="AX167" s="33">
        <f>current!AX167</f>
        <v>131.04016190082956</v>
      </c>
      <c r="AY167" s="23">
        <f>current!AY167/AVERAGE(current!AY$6:AY$17)*100</f>
        <v>167.71247414204879</v>
      </c>
      <c r="AZ167" s="23">
        <f>current!AZ167/AVERAGE(current!AZ$6:AZ$17)*100</f>
        <v>137.27116289292226</v>
      </c>
      <c r="BA167" s="23">
        <f>current!BA167/AVERAGE(current!BA$6:BA$17)*100</f>
        <v>130.76822517708138</v>
      </c>
      <c r="BB167" s="23">
        <f>current!BB167/AVERAGE(current!BB$6:BB$17)*100</f>
        <v>142.29981205448291</v>
      </c>
      <c r="BC167" s="23">
        <f>current!BC167/AVERAGE(current!BC$6:BC$17)*100</f>
        <v>138.52085663899302</v>
      </c>
      <c r="BD167" s="23">
        <f>current!BD167/AVERAGE(current!BD$66:BD$77)*100</f>
        <v>230.76829828823691</v>
      </c>
    </row>
    <row r="168" spans="1:56" x14ac:dyDescent="0.25">
      <c r="A168" s="1">
        <v>39995</v>
      </c>
      <c r="B168" s="17">
        <f>B169</f>
        <v>153.06</v>
      </c>
      <c r="C168" s="23">
        <f>agric!G165/AVERAGE(agric!G$3:G$14)*100</f>
        <v>295.5449752160182</v>
      </c>
      <c r="D168" s="23">
        <f>agric!H165/AVERAGE(agric!H$3:H$14)*100</f>
        <v>507.87936229230155</v>
      </c>
      <c r="E168" s="23">
        <f>current!E168</f>
        <v>93.6</v>
      </c>
      <c r="F168" s="23">
        <f>current!F168</f>
        <v>98</v>
      </c>
      <c r="G168" s="23">
        <f>current!G168</f>
        <v>107.2</v>
      </c>
      <c r="H168" s="23">
        <f>current!H168</f>
        <v>78.3</v>
      </c>
      <c r="I168" s="23">
        <f>current!I168</f>
        <v>166</v>
      </c>
      <c r="J168" s="23">
        <f>current!J168</f>
        <v>129.6</v>
      </c>
      <c r="K168" s="23">
        <f>current!K168</f>
        <v>118.4</v>
      </c>
      <c r="L168" s="23">
        <f>current!L168</f>
        <v>103.5</v>
      </c>
      <c r="M168" s="23">
        <f>current!M168</f>
        <v>79.599999999999994</v>
      </c>
      <c r="N168" s="23">
        <f>current!N168</f>
        <v>96.8</v>
      </c>
      <c r="O168" s="23">
        <f>current!O168</f>
        <v>99.4</v>
      </c>
      <c r="P168" s="23">
        <f>current!P168</f>
        <v>97.9</v>
      </c>
      <c r="Q168" s="23">
        <f>current!Q168</f>
        <v>99.8</v>
      </c>
      <c r="R168" s="23">
        <f>current!R168</f>
        <v>107</v>
      </c>
      <c r="S168" s="23">
        <f>current!S168</f>
        <v>98.8</v>
      </c>
      <c r="T168" s="23">
        <f>current!T168</f>
        <v>95.4</v>
      </c>
      <c r="U168" s="23">
        <f>current!U168</f>
        <v>94.2</v>
      </c>
      <c r="V168" s="23">
        <f>current!V168</f>
        <v>84.9</v>
      </c>
      <c r="W168" s="23">
        <f>current!W168</f>
        <v>111.4</v>
      </c>
      <c r="X168" s="23">
        <f>current!X168</f>
        <v>96.6</v>
      </c>
      <c r="Y168" s="23">
        <f>current!Y168</f>
        <v>77.5</v>
      </c>
      <c r="Z168" s="23">
        <f>current!Z168</f>
        <v>95.3</v>
      </c>
      <c r="AA168" s="23">
        <f>current!AA168</f>
        <v>85.7</v>
      </c>
      <c r="AB168" s="23">
        <f>current!AB168</f>
        <v>84.1</v>
      </c>
      <c r="AC168" s="23">
        <f>current!AC168</f>
        <v>101.9</v>
      </c>
      <c r="AD168" s="23">
        <f>current!AD168/AVERAGE(current!AD$6:AD$17)*100</f>
        <v>172.52329996548153</v>
      </c>
      <c r="AE168" s="23">
        <f>current!AE168/AVERAGE(current!AE$6:AE$17)*100</f>
        <v>144.15530914209208</v>
      </c>
      <c r="AF168" s="23">
        <f>current!AF168/AVERAGE(current!AF$6:AF$17)*100</f>
        <v>148.48712446351934</v>
      </c>
      <c r="AG168" s="23">
        <f>current!AG168/AVERAGE(current!AG$6:AG$17)*100</f>
        <v>140.85241343354912</v>
      </c>
      <c r="AH168" s="33">
        <f>current!AH168</f>
        <v>88.998692045268555</v>
      </c>
      <c r="AI168" s="33">
        <f>current!AI168</f>
        <v>71.7</v>
      </c>
      <c r="AJ168" s="33">
        <f>current!AJ168</f>
        <v>74.7</v>
      </c>
      <c r="AK168" s="33">
        <f>current!AK168</f>
        <v>79.599999999999994</v>
      </c>
      <c r="AL168" s="33">
        <f>current!AL168</f>
        <v>77.099999999999994</v>
      </c>
      <c r="AM168" s="33">
        <f>current!AM168</f>
        <v>80.400000000000006</v>
      </c>
      <c r="AN168" s="33">
        <f>current!AN168</f>
        <v>59.2</v>
      </c>
      <c r="AO168" s="33">
        <f>current!AO168</f>
        <v>64.400000000000006</v>
      </c>
      <c r="AP168" s="33">
        <f>current!AP168</f>
        <v>75.400000000000006</v>
      </c>
      <c r="AQ168" s="33">
        <f>current!AQ168</f>
        <v>59.7</v>
      </c>
      <c r="AR168" s="33">
        <f>current!AR168</f>
        <v>64.3</v>
      </c>
      <c r="AS168" s="33">
        <f>current!AS168</f>
        <v>81.400000000000006</v>
      </c>
      <c r="AT168" s="33">
        <f>current!AT168</f>
        <v>74.400000000000006</v>
      </c>
      <c r="AU168" s="17">
        <f>current!AU168</f>
        <v>103.14</v>
      </c>
      <c r="AV168" s="17">
        <f>current!AV168</f>
        <v>126.1</v>
      </c>
      <c r="AW168" s="23">
        <f>current!AW168/AVERAGE(current!AW$6:AW$17)*100</f>
        <v>151.6778523489933</v>
      </c>
      <c r="AX168" s="33">
        <f>current!AX168</f>
        <v>136.09643348365842</v>
      </c>
      <c r="AY168" s="23">
        <f>current!AY168/AVERAGE(current!AY$6:AY$17)*100</f>
        <v>168.4665055342837</v>
      </c>
      <c r="AZ168" s="23">
        <f>current!AZ168/AVERAGE(current!AZ$6:AZ$17)*100</f>
        <v>137.39645957043737</v>
      </c>
      <c r="BA168" s="23">
        <f>current!BA168/AVERAGE(current!BA$6:BA$17)*100</f>
        <v>131.03361760806936</v>
      </c>
      <c r="BB168" s="23">
        <f>current!BB168/AVERAGE(current!BB$6:BB$17)*100</f>
        <v>143.11473074262307</v>
      </c>
      <c r="BC168" s="23">
        <f>current!BC168/AVERAGE(current!BC$6:BC$17)*100</f>
        <v>137.53076268518595</v>
      </c>
      <c r="BD168" s="23">
        <f>current!BD168/AVERAGE(current!BD$66:BD$77)*100</f>
        <v>230.5485824540491</v>
      </c>
    </row>
    <row r="169" spans="1:56" x14ac:dyDescent="0.25">
      <c r="A169" s="1">
        <v>40026</v>
      </c>
      <c r="B169" s="17">
        <f>B170</f>
        <v>153.06</v>
      </c>
      <c r="C169" s="23">
        <f>agric!G166/AVERAGE(agric!G$3:G$14)*100</f>
        <v>202.9841209401169</v>
      </c>
      <c r="D169" s="23">
        <f>agric!H166/AVERAGE(agric!H$3:H$14)*100</f>
        <v>497.33456424382814</v>
      </c>
      <c r="E169" s="23">
        <f>current!E169</f>
        <v>93.4</v>
      </c>
      <c r="F169" s="23">
        <f>current!F169</f>
        <v>100</v>
      </c>
      <c r="G169" s="23">
        <f>current!G169</f>
        <v>107.6</v>
      </c>
      <c r="H169" s="23">
        <f>current!H169</f>
        <v>85.6</v>
      </c>
      <c r="I169" s="23">
        <f>current!I169</f>
        <v>95.4</v>
      </c>
      <c r="J169" s="23">
        <f>current!J169</f>
        <v>126.3</v>
      </c>
      <c r="K169" s="23">
        <f>current!K169</f>
        <v>125.6</v>
      </c>
      <c r="L169" s="23">
        <f>current!L169</f>
        <v>113.3</v>
      </c>
      <c r="M169" s="23">
        <f>current!M169</f>
        <v>80.8</v>
      </c>
      <c r="N169" s="23">
        <f>current!N169</f>
        <v>96.6</v>
      </c>
      <c r="O169" s="23">
        <f>current!O169</f>
        <v>104.3</v>
      </c>
      <c r="P169" s="23">
        <f>current!P169</f>
        <v>95</v>
      </c>
      <c r="Q169" s="23">
        <f>current!Q169</f>
        <v>103.2</v>
      </c>
      <c r="R169" s="23">
        <f>current!R169</f>
        <v>111.9</v>
      </c>
      <c r="S169" s="23">
        <f>current!S169</f>
        <v>100.1</v>
      </c>
      <c r="T169" s="23">
        <f>current!T169</f>
        <v>94.9</v>
      </c>
      <c r="U169" s="23">
        <f>current!U169</f>
        <v>98.1</v>
      </c>
      <c r="V169" s="23">
        <f>current!V169</f>
        <v>84</v>
      </c>
      <c r="W169" s="23">
        <f>current!W169</f>
        <v>115.5</v>
      </c>
      <c r="X169" s="23">
        <f>current!X169</f>
        <v>100.7</v>
      </c>
      <c r="Y169" s="23">
        <f>current!Y169</f>
        <v>83.8</v>
      </c>
      <c r="Z169" s="23">
        <f>current!Z169</f>
        <v>98.7</v>
      </c>
      <c r="AA169" s="23">
        <f>current!AA169</f>
        <v>87.6</v>
      </c>
      <c r="AB169" s="23">
        <f>current!AB169</f>
        <v>89</v>
      </c>
      <c r="AC169" s="23">
        <f>current!AC169</f>
        <v>103.5</v>
      </c>
      <c r="AD169" s="23">
        <f>current!AD169/AVERAGE(current!AD$6:AD$17)*100</f>
        <v>177.07973765964792</v>
      </c>
      <c r="AE169" s="23">
        <f>current!AE169/AVERAGE(current!AE$6:AE$17)*100</f>
        <v>149.09883621133579</v>
      </c>
      <c r="AF169" s="23">
        <f>current!AF169/AVERAGE(current!AF$6:AF$17)*100</f>
        <v>150.28969957081546</v>
      </c>
      <c r="AG169" s="23">
        <f>current!AG169/AVERAGE(current!AG$6:AG$17)*100</f>
        <v>146.01381587522266</v>
      </c>
      <c r="AH169" s="33">
        <f>current!AH169</f>
        <v>91.038213930536131</v>
      </c>
      <c r="AI169" s="33">
        <f>current!AI169</f>
        <v>72.8</v>
      </c>
      <c r="AJ169" s="33">
        <f>current!AJ169</f>
        <v>76.7</v>
      </c>
      <c r="AK169" s="33">
        <f>current!AK169</f>
        <v>79.400000000000006</v>
      </c>
      <c r="AL169" s="33">
        <f>current!AL169</f>
        <v>79.599999999999994</v>
      </c>
      <c r="AM169" s="33">
        <f>current!AM169</f>
        <v>76.8</v>
      </c>
      <c r="AN169" s="33">
        <f>current!AN169</f>
        <v>60.2</v>
      </c>
      <c r="AO169" s="33">
        <f>current!AO169</f>
        <v>63.7</v>
      </c>
      <c r="AP169" s="33">
        <f>current!AP169</f>
        <v>81.2</v>
      </c>
      <c r="AQ169" s="33">
        <f>current!AQ169</f>
        <v>56.2</v>
      </c>
      <c r="AR169" s="33">
        <f>current!AR169</f>
        <v>66.599999999999994</v>
      </c>
      <c r="AS169" s="33">
        <f>current!AS169</f>
        <v>85.5</v>
      </c>
      <c r="AT169" s="33">
        <f>current!AT169</f>
        <v>74.400000000000006</v>
      </c>
      <c r="AU169" s="17">
        <f>current!AU169</f>
        <v>100.06</v>
      </c>
      <c r="AV169" s="17">
        <f>current!AV169</f>
        <v>120.81</v>
      </c>
      <c r="AW169" s="23">
        <f>current!AW169/AVERAGE(current!AW$6:AW$17)*100</f>
        <v>149.18504314477471</v>
      </c>
      <c r="AX169" s="33">
        <f>current!AX169</f>
        <v>135.49853230342671</v>
      </c>
      <c r="AY169" s="23">
        <f>current!AY169/AVERAGE(current!AY$6:AY$17)*100</f>
        <v>169.57656536522302</v>
      </c>
      <c r="AZ169" s="23">
        <f>current!AZ169/AVERAGE(current!AZ$6:AZ$17)*100</f>
        <v>138.0519089949014</v>
      </c>
      <c r="BA169" s="23">
        <f>current!BA169/AVERAGE(current!BA$6:BA$17)*100</f>
        <v>131.60192615524855</v>
      </c>
      <c r="BB169" s="23">
        <f>current!BB169/AVERAGE(current!BB$6:BB$17)*100</f>
        <v>144.00061745090025</v>
      </c>
      <c r="BC169" s="23">
        <f>current!BC169/AVERAGE(current!BC$6:BC$17)*100</f>
        <v>139.33672724233017</v>
      </c>
      <c r="BD169" s="23">
        <f>current!BD169/AVERAGE(current!BD$66:BD$77)*100</f>
        <v>225.96334028679229</v>
      </c>
    </row>
    <row r="170" spans="1:56" x14ac:dyDescent="0.25">
      <c r="A170" s="1">
        <v>40057</v>
      </c>
      <c r="B170" s="2">
        <f>VLOOKUP(A170,T!$B$8:$C$95,2,FALSE)</f>
        <v>153.06</v>
      </c>
      <c r="C170" s="23">
        <f>agric!G167/AVERAGE(agric!G$3:G$14)*100</f>
        <v>76.000346910602616</v>
      </c>
      <c r="D170" s="23">
        <f>agric!H167/AVERAGE(agric!H$3:H$14)*100</f>
        <v>316.70277994848038</v>
      </c>
      <c r="E170" s="23">
        <f>current!E170</f>
        <v>90.5</v>
      </c>
      <c r="F170" s="23">
        <f>current!F170</f>
        <v>100</v>
      </c>
      <c r="G170" s="23">
        <f>current!G170</f>
        <v>106.4</v>
      </c>
      <c r="H170" s="23">
        <f>current!H170</f>
        <v>91.3</v>
      </c>
      <c r="I170" s="23">
        <f>current!I170</f>
        <v>49.1</v>
      </c>
      <c r="J170" s="23">
        <f>current!J170</f>
        <v>129.1</v>
      </c>
      <c r="K170" s="23">
        <f>current!K170</f>
        <v>118.3</v>
      </c>
      <c r="L170" s="23">
        <f>current!L170</f>
        <v>126.3</v>
      </c>
      <c r="M170" s="23">
        <f>current!M170</f>
        <v>79</v>
      </c>
      <c r="N170" s="23">
        <f>current!N170</f>
        <v>95.7</v>
      </c>
      <c r="O170" s="23">
        <f>current!O170</f>
        <v>97.2</v>
      </c>
      <c r="P170" s="23">
        <f>current!P170</f>
        <v>99.3</v>
      </c>
      <c r="Q170" s="23">
        <f>current!Q170</f>
        <v>107.2</v>
      </c>
      <c r="R170" s="23">
        <f>current!R170</f>
        <v>100.7</v>
      </c>
      <c r="S170" s="23">
        <f>current!S170</f>
        <v>98.8</v>
      </c>
      <c r="T170" s="23">
        <f>current!T170</f>
        <v>93.4</v>
      </c>
      <c r="U170" s="23">
        <f>current!U170</f>
        <v>99</v>
      </c>
      <c r="V170" s="23">
        <f>current!V170</f>
        <v>85</v>
      </c>
      <c r="W170" s="23">
        <f>current!W170</f>
        <v>125.5</v>
      </c>
      <c r="X170" s="23">
        <f>current!X170</f>
        <v>105.2</v>
      </c>
      <c r="Y170" s="23">
        <f>current!Y170</f>
        <v>89.6</v>
      </c>
      <c r="Z170" s="23">
        <f>current!Z170</f>
        <v>97.5</v>
      </c>
      <c r="AA170" s="23">
        <f>current!AA170</f>
        <v>89.9</v>
      </c>
      <c r="AB170" s="23">
        <f>current!AB170</f>
        <v>89.6</v>
      </c>
      <c r="AC170" s="23">
        <f>current!AC170</f>
        <v>118.5</v>
      </c>
      <c r="AD170" s="23">
        <f>current!AD170/AVERAGE(current!AD$6:AD$17)*100</f>
        <v>183.08595098377631</v>
      </c>
      <c r="AE170" s="23">
        <f>current!AE170/AVERAGE(current!AE$6:AE$17)*100</f>
        <v>150.46860517010541</v>
      </c>
      <c r="AF170" s="23">
        <f>current!AF170/AVERAGE(current!AF$6:AF$17)*100</f>
        <v>153.47639484978541</v>
      </c>
      <c r="AG170" s="23">
        <f>current!AG170/AVERAGE(current!AG$6:AG$17)*100</f>
        <v>146.27449276621627</v>
      </c>
      <c r="AH170" s="33">
        <f>current!AH170</f>
        <v>90.75872389440687</v>
      </c>
      <c r="AI170" s="33">
        <f>current!AI170</f>
        <v>71</v>
      </c>
      <c r="AJ170" s="33">
        <f>current!AJ170</f>
        <v>80.900000000000006</v>
      </c>
      <c r="AK170" s="33">
        <f>current!AK170</f>
        <v>78.7</v>
      </c>
      <c r="AL170" s="33">
        <f>current!AL170</f>
        <v>76.7</v>
      </c>
      <c r="AM170" s="33">
        <f>current!AM170</f>
        <v>72.099999999999994</v>
      </c>
      <c r="AN170" s="33">
        <f>current!AN170</f>
        <v>61.3</v>
      </c>
      <c r="AO170" s="33">
        <f>current!AO170</f>
        <v>61.8</v>
      </c>
      <c r="AP170" s="33">
        <f>current!AP170</f>
        <v>75.5</v>
      </c>
      <c r="AQ170" s="33">
        <f>current!AQ170</f>
        <v>63.5</v>
      </c>
      <c r="AR170" s="33">
        <f>current!AR170</f>
        <v>62.1</v>
      </c>
      <c r="AS170" s="33">
        <f>current!AS170</f>
        <v>103</v>
      </c>
      <c r="AT170" s="33">
        <f>current!AT170</f>
        <v>74.8</v>
      </c>
      <c r="AU170" s="17">
        <f>current!AU170</f>
        <v>96.88</v>
      </c>
      <c r="AV170" s="17">
        <f>current!AV170</f>
        <v>140.36000000000001</v>
      </c>
      <c r="AW170" s="23">
        <f>current!AW170/AVERAGE(current!AW$6:AW$17)*100</f>
        <v>158.19750719079576</v>
      </c>
      <c r="AX170" s="33">
        <f>current!AX170</f>
        <v>137.27983601284518</v>
      </c>
      <c r="AY170" s="23">
        <f>current!AY170/AVERAGE(current!AY$6:AY$17)*100</f>
        <v>170.51557796976434</v>
      </c>
      <c r="AZ170" s="23">
        <f>current!AZ170/AVERAGE(current!AZ$6:AZ$17)*100</f>
        <v>139.0212314242136</v>
      </c>
      <c r="BA170" s="23">
        <f>current!BA170/AVERAGE(current!BA$6:BA$17)*100</f>
        <v>131.97986367389814</v>
      </c>
      <c r="BB170" s="23">
        <f>current!BB170/AVERAGE(current!BB$6:BB$17)*100</f>
        <v>144.62991253507042</v>
      </c>
      <c r="BC170" s="23">
        <f>current!BC170/AVERAGE(current!BC$6:BC$17)*100</f>
        <v>139.93651563826623</v>
      </c>
      <c r="BD170" s="23">
        <f>current!BD170/AVERAGE(current!BD$66:BD$77)*100</f>
        <v>232.65482389902164</v>
      </c>
    </row>
    <row r="171" spans="1:56" x14ac:dyDescent="0.25">
      <c r="A171" s="1">
        <v>40087</v>
      </c>
      <c r="B171" s="17">
        <f>B172</f>
        <v>154.75</v>
      </c>
      <c r="C171" s="23">
        <f>agric!G168/AVERAGE(agric!G$3:G$14)*100</f>
        <v>25.596155306554714</v>
      </c>
      <c r="D171" s="23">
        <f>agric!H168/AVERAGE(agric!H$3:H$14)*100</f>
        <v>221.9738044258157</v>
      </c>
      <c r="E171" s="23">
        <f>current!E171</f>
        <v>92.8</v>
      </c>
      <c r="F171" s="23">
        <f>current!F171</f>
        <v>106.4</v>
      </c>
      <c r="G171" s="23">
        <f>current!G171</f>
        <v>111.6</v>
      </c>
      <c r="H171" s="23">
        <f>current!H171</f>
        <v>103.9</v>
      </c>
      <c r="I171" s="23">
        <f>current!I171</f>
        <v>51.2</v>
      </c>
      <c r="J171" s="23">
        <f>current!J171</f>
        <v>137.1</v>
      </c>
      <c r="K171" s="23">
        <f>current!K171</f>
        <v>131.30000000000001</v>
      </c>
      <c r="L171" s="23">
        <f>current!L171</f>
        <v>140.80000000000001</v>
      </c>
      <c r="M171" s="23">
        <f>current!M171</f>
        <v>86.3</v>
      </c>
      <c r="N171" s="23">
        <f>current!N171</f>
        <v>99.3</v>
      </c>
      <c r="O171" s="23">
        <f>current!O171</f>
        <v>98.7</v>
      </c>
      <c r="P171" s="23">
        <f>current!P171</f>
        <v>104.3</v>
      </c>
      <c r="Q171" s="23">
        <f>current!Q171</f>
        <v>106.1</v>
      </c>
      <c r="R171" s="23">
        <f>current!R171</f>
        <v>108</v>
      </c>
      <c r="S171" s="23">
        <f>current!S171</f>
        <v>105.7</v>
      </c>
      <c r="T171" s="23">
        <f>current!T171</f>
        <v>98.7</v>
      </c>
      <c r="U171" s="23">
        <f>current!U171</f>
        <v>103.5</v>
      </c>
      <c r="V171" s="23">
        <f>current!V171</f>
        <v>87.6</v>
      </c>
      <c r="W171" s="23">
        <f>current!W171</f>
        <v>131</v>
      </c>
      <c r="X171" s="23">
        <f>current!X171</f>
        <v>116.6</v>
      </c>
      <c r="Y171" s="23">
        <f>current!Y171</f>
        <v>95.9</v>
      </c>
      <c r="Z171" s="23">
        <f>current!Z171</f>
        <v>111.4</v>
      </c>
      <c r="AA171" s="23">
        <f>current!AA171</f>
        <v>89.2</v>
      </c>
      <c r="AB171" s="23">
        <f>current!AB171</f>
        <v>100.7</v>
      </c>
      <c r="AC171" s="23">
        <f>current!AC171</f>
        <v>117.8</v>
      </c>
      <c r="AD171" s="23">
        <f>current!AD171/AVERAGE(current!AD$6:AD$17)*100</f>
        <v>190.50742147048672</v>
      </c>
      <c r="AE171" s="23">
        <f>current!AE171/AVERAGE(current!AE$6:AE$17)*100</f>
        <v>152.65199629235471</v>
      </c>
      <c r="AF171" s="23">
        <f>current!AF171/AVERAGE(current!AF$6:AF$17)*100</f>
        <v>156.21244635193133</v>
      </c>
      <c r="AG171" s="23">
        <f>current!AG171/AVERAGE(current!AG$6:AG$17)*100</f>
        <v>148.2208802189686</v>
      </c>
      <c r="AH171" s="33">
        <f>current!AH171</f>
        <v>95.026612283948268</v>
      </c>
      <c r="AI171" s="33">
        <f>current!AI171</f>
        <v>76.7</v>
      </c>
      <c r="AJ171" s="33">
        <f>current!AJ171</f>
        <v>79.900000000000006</v>
      </c>
      <c r="AK171" s="33">
        <f>current!AK171</f>
        <v>84.3</v>
      </c>
      <c r="AL171" s="33">
        <f>current!AL171</f>
        <v>83.4</v>
      </c>
      <c r="AM171" s="33">
        <f>current!AM171</f>
        <v>80.400000000000006</v>
      </c>
      <c r="AN171" s="33">
        <f>current!AN171</f>
        <v>64.599999999999994</v>
      </c>
      <c r="AO171" s="33">
        <f>current!AO171</f>
        <v>65.400000000000006</v>
      </c>
      <c r="AP171" s="33">
        <f>current!AP171</f>
        <v>71.900000000000006</v>
      </c>
      <c r="AQ171" s="33">
        <f>current!AQ171</f>
        <v>58.2</v>
      </c>
      <c r="AR171" s="33">
        <f>current!AR171</f>
        <v>71.7</v>
      </c>
      <c r="AS171" s="33">
        <f>current!AS171</f>
        <v>87.2</v>
      </c>
      <c r="AT171" s="33">
        <f>current!AT171</f>
        <v>78.400000000000006</v>
      </c>
      <c r="AU171" s="17">
        <f>current!AU171</f>
        <v>97.78</v>
      </c>
      <c r="AV171" s="17">
        <f>current!AV171</f>
        <v>142.58000000000001</v>
      </c>
      <c r="AW171" s="23">
        <f>current!AW171/AVERAGE(current!AW$6:AW$17)*100</f>
        <v>165.86768935762223</v>
      </c>
      <c r="AX171" s="33">
        <f>current!AX171</f>
        <v>143.16982587560531</v>
      </c>
      <c r="AY171" s="23">
        <f>current!AY171/AVERAGE(current!AY$6:AY$17)*100</f>
        <v>171.73870584115494</v>
      </c>
      <c r="AZ171" s="23">
        <f>current!AZ171/AVERAGE(current!AZ$6:AZ$17)*100</f>
        <v>139.78177557226024</v>
      </c>
      <c r="BA171" s="23">
        <f>current!BA171/AVERAGE(current!BA$6:BA$17)*100</f>
        <v>132.50093652323321</v>
      </c>
      <c r="BB171" s="23">
        <f>current!BB171/AVERAGE(current!BB$6:BB$17)*100</f>
        <v>145.24085884248831</v>
      </c>
      <c r="BC171" s="23">
        <f>current!BC171/AVERAGE(current!BC$6:BC$17)*100</f>
        <v>140.23537279248148</v>
      </c>
      <c r="BD171" s="23">
        <f>current!BD171/AVERAGE(current!BD$66:BD$77)*100</f>
        <v>233.54732477030859</v>
      </c>
    </row>
    <row r="172" spans="1:56" x14ac:dyDescent="0.25">
      <c r="A172" s="1">
        <v>40118</v>
      </c>
      <c r="B172" s="17">
        <f>B173</f>
        <v>154.75</v>
      </c>
      <c r="C172" s="23">
        <f>agric!G169/AVERAGE(agric!G$3:G$14)*100</f>
        <v>24.753635425427454</v>
      </c>
      <c r="D172" s="23">
        <f>agric!H169/AVERAGE(agric!H$3:H$14)*100</f>
        <v>230.40672421473309</v>
      </c>
      <c r="E172" s="23">
        <f>current!E172</f>
        <v>88.8</v>
      </c>
      <c r="F172" s="23">
        <f>current!F172</f>
        <v>102.2</v>
      </c>
      <c r="G172" s="23">
        <f>current!G172</f>
        <v>101.9</v>
      </c>
      <c r="H172" s="23">
        <f>current!H172</f>
        <v>102.9</v>
      </c>
      <c r="I172" s="23">
        <f>current!I172</f>
        <v>49.6</v>
      </c>
      <c r="J172" s="23">
        <f>current!J172</f>
        <v>130.69999999999999</v>
      </c>
      <c r="K172" s="23">
        <f>current!K172</f>
        <v>128.1</v>
      </c>
      <c r="L172" s="23">
        <f>current!L172</f>
        <v>141.19999999999999</v>
      </c>
      <c r="M172" s="23">
        <f>current!M172</f>
        <v>87.3</v>
      </c>
      <c r="N172" s="23">
        <f>current!N172</f>
        <v>95</v>
      </c>
      <c r="O172" s="23">
        <f>current!O172</f>
        <v>97.4</v>
      </c>
      <c r="P172" s="23">
        <f>current!P172</f>
        <v>100.6</v>
      </c>
      <c r="Q172" s="23">
        <f>current!Q172</f>
        <v>97.5</v>
      </c>
      <c r="R172" s="23">
        <f>current!R172</f>
        <v>98.8</v>
      </c>
      <c r="S172" s="23">
        <f>current!S172</f>
        <v>101</v>
      </c>
      <c r="T172" s="23">
        <f>current!T172</f>
        <v>94.5</v>
      </c>
      <c r="U172" s="23">
        <f>current!U172</f>
        <v>100.8</v>
      </c>
      <c r="V172" s="23">
        <f>current!V172</f>
        <v>84.4</v>
      </c>
      <c r="W172" s="23">
        <f>current!W172</f>
        <v>133.6</v>
      </c>
      <c r="X172" s="23">
        <f>current!X172</f>
        <v>112.2</v>
      </c>
      <c r="Y172" s="23">
        <f>current!Y172</f>
        <v>101.8</v>
      </c>
      <c r="Z172" s="23">
        <f>current!Z172</f>
        <v>105.4</v>
      </c>
      <c r="AA172" s="23">
        <f>current!AA172</f>
        <v>82.2</v>
      </c>
      <c r="AB172" s="23">
        <f>current!AB172</f>
        <v>98.6</v>
      </c>
      <c r="AC172" s="23">
        <f>current!AC172</f>
        <v>111.2</v>
      </c>
      <c r="AD172" s="23">
        <f>current!AD172/AVERAGE(current!AD$6:AD$17)*100</f>
        <v>199.58577839143942</v>
      </c>
      <c r="AE172" s="23">
        <f>current!AE172/AVERAGE(current!AE$6:AE$17)*100</f>
        <v>152.54900614507881</v>
      </c>
      <c r="AF172" s="23">
        <f>current!AF172/AVERAGE(current!AF$6:AF$17)*100</f>
        <v>155.69742489270385</v>
      </c>
      <c r="AG172" s="23">
        <f>current!AG172/AVERAGE(current!AG$6:AG$17)*100</f>
        <v>150.2541599687188</v>
      </c>
      <c r="AH172" s="33">
        <f>current!AH172</f>
        <v>91.869130254163665</v>
      </c>
      <c r="AI172" s="33">
        <f>current!AI172</f>
        <v>74.900000000000006</v>
      </c>
      <c r="AJ172" s="33">
        <f>current!AJ172</f>
        <v>77.400000000000006</v>
      </c>
      <c r="AK172" s="33">
        <f>current!AK172</f>
        <v>80.900000000000006</v>
      </c>
      <c r="AL172" s="33">
        <f>current!AL172</f>
        <v>79.8</v>
      </c>
      <c r="AM172" s="33">
        <f>current!AM172</f>
        <v>84.1</v>
      </c>
      <c r="AN172" s="33">
        <f>current!AN172</f>
        <v>66.900000000000006</v>
      </c>
      <c r="AO172" s="33">
        <f>current!AO172</f>
        <v>62.4</v>
      </c>
      <c r="AP172" s="33">
        <f>current!AP172</f>
        <v>68.2</v>
      </c>
      <c r="AQ172" s="33">
        <f>current!AQ172</f>
        <v>61</v>
      </c>
      <c r="AR172" s="33">
        <f>current!AR172</f>
        <v>68.099999999999994</v>
      </c>
      <c r="AS172" s="33">
        <f>current!AS172</f>
        <v>83</v>
      </c>
      <c r="AT172" s="33">
        <f>current!AT172</f>
        <v>78</v>
      </c>
      <c r="AU172" s="17">
        <f>current!AU172</f>
        <v>85.9</v>
      </c>
      <c r="AV172" s="17">
        <f>current!AV172</f>
        <v>134.16999999999999</v>
      </c>
      <c r="AW172" s="23">
        <f>current!AW172/AVERAGE(current!AW$6:AW$17)*100</f>
        <v>155.32118887823586</v>
      </c>
      <c r="AX172" s="33">
        <f>current!AX172</f>
        <v>137.55444832757556</v>
      </c>
      <c r="AY172" s="23">
        <f>current!AY172/AVERAGE(current!AY$6:AY$17)*100</f>
        <v>173.58308241553627</v>
      </c>
      <c r="AZ172" s="23">
        <f>current!AZ172/AVERAGE(current!AZ$6:AZ$17)*100</f>
        <v>140.44918277092697</v>
      </c>
      <c r="BA172" s="23">
        <f>current!BA172/AVERAGE(current!BA$6:BA$17)*100</f>
        <v>133.22624728545676</v>
      </c>
      <c r="BB172" s="23">
        <f>current!BB172/AVERAGE(current!BB$6:BB$17)*100</f>
        <v>145.8862697834885</v>
      </c>
      <c r="BC172" s="23">
        <f>current!BC172/AVERAGE(current!BC$6:BC$17)*100</f>
        <v>140.17531853152403</v>
      </c>
      <c r="BD172" s="23">
        <f>current!BD172/AVERAGE(current!BD$66:BD$77)*100</f>
        <v>233.59126793714614</v>
      </c>
    </row>
    <row r="173" spans="1:56" x14ac:dyDescent="0.25">
      <c r="A173" s="1">
        <v>40148</v>
      </c>
      <c r="B173" s="2">
        <f>VLOOKUP(A173,T!$B$8:$C$95,2,FALSE)</f>
        <v>154.75</v>
      </c>
      <c r="C173" s="23">
        <f>agric!G170/AVERAGE(agric!G$3:G$14)*100</f>
        <v>41.279708723252838</v>
      </c>
      <c r="D173" s="23">
        <f>agric!H170/AVERAGE(agric!H$3:H$14)*100</f>
        <v>211.13333250175987</v>
      </c>
      <c r="E173" s="23">
        <f>current!E173</f>
        <v>92.4</v>
      </c>
      <c r="F173" s="23">
        <f>current!F173</f>
        <v>94.2</v>
      </c>
      <c r="G173" s="23">
        <f>current!G173</f>
        <v>89.2</v>
      </c>
      <c r="H173" s="23">
        <f>current!H173</f>
        <v>116.1</v>
      </c>
      <c r="I173" s="23">
        <f>current!I173</f>
        <v>46</v>
      </c>
      <c r="J173" s="23">
        <f>current!J173</f>
        <v>99.9</v>
      </c>
      <c r="K173" s="23">
        <f>current!K173</f>
        <v>80.599999999999994</v>
      </c>
      <c r="L173" s="23">
        <f>current!L173</f>
        <v>112.6</v>
      </c>
      <c r="M173" s="23">
        <f>current!M173</f>
        <v>80.599999999999994</v>
      </c>
      <c r="N173" s="23">
        <f>current!N173</f>
        <v>96.9</v>
      </c>
      <c r="O173" s="23">
        <f>current!O173</f>
        <v>97.3</v>
      </c>
      <c r="P173" s="23">
        <f>current!P173</f>
        <v>91.5</v>
      </c>
      <c r="Q173" s="23">
        <f>current!Q173</f>
        <v>89.1</v>
      </c>
      <c r="R173" s="23">
        <f>current!R173</f>
        <v>97.4</v>
      </c>
      <c r="S173" s="23">
        <f>current!S173</f>
        <v>93.2</v>
      </c>
      <c r="T173" s="23">
        <f>current!T173</f>
        <v>91.8</v>
      </c>
      <c r="U173" s="23">
        <f>current!U173</f>
        <v>98.3</v>
      </c>
      <c r="V173" s="23">
        <f>current!V173</f>
        <v>90.1</v>
      </c>
      <c r="W173" s="23">
        <f>current!W173</f>
        <v>97.6</v>
      </c>
      <c r="X173" s="23">
        <f>current!X173</f>
        <v>100.2</v>
      </c>
      <c r="Y173" s="23">
        <f>current!Y173</f>
        <v>95.3</v>
      </c>
      <c r="Z173" s="23">
        <f>current!Z173</f>
        <v>91.8</v>
      </c>
      <c r="AA173" s="23">
        <f>current!AA173</f>
        <v>69.7</v>
      </c>
      <c r="AB173" s="23">
        <f>current!AB173</f>
        <v>94.6</v>
      </c>
      <c r="AC173" s="23">
        <f>current!AC173</f>
        <v>93.3</v>
      </c>
      <c r="AD173" s="23">
        <f>current!AD173/AVERAGE(current!AD$6:AD$17)*100</f>
        <v>210.73524335519505</v>
      </c>
      <c r="AE173" s="23">
        <f>current!AE173/AVERAGE(current!AE$6:AE$17)*100</f>
        <v>150.05664458100176</v>
      </c>
      <c r="AF173" s="23">
        <f>current!AF173/AVERAGE(current!AF$6:AF$17)*100</f>
        <v>158.8197424892704</v>
      </c>
      <c r="AG173" s="23">
        <f>current!AG173/AVERAGE(current!AG$6:AG$17)*100</f>
        <v>154.1469348742234</v>
      </c>
      <c r="AH173" s="33">
        <f>current!AH173</f>
        <v>86.286883316338731</v>
      </c>
      <c r="AI173" s="33">
        <f>current!AI173</f>
        <v>101.2</v>
      </c>
      <c r="AJ173" s="33">
        <f>current!AJ173</f>
        <v>95.4</v>
      </c>
      <c r="AK173" s="33">
        <f>current!AK173</f>
        <v>85.5</v>
      </c>
      <c r="AL173" s="33">
        <f>current!AL173</f>
        <v>101.4</v>
      </c>
      <c r="AM173" s="33">
        <f>current!AM173</f>
        <v>161.4</v>
      </c>
      <c r="AN173" s="33">
        <f>current!AN173</f>
        <v>93.7</v>
      </c>
      <c r="AO173" s="33">
        <f>current!AO173</f>
        <v>72.5</v>
      </c>
      <c r="AP173" s="33">
        <f>current!AP173</f>
        <v>109.6</v>
      </c>
      <c r="AQ173" s="33">
        <f>current!AQ173</f>
        <v>94</v>
      </c>
      <c r="AR173" s="33">
        <f>current!AR173</f>
        <v>107.6</v>
      </c>
      <c r="AS173" s="33">
        <f>current!AS173</f>
        <v>89.2</v>
      </c>
      <c r="AT173" s="33">
        <f>current!AT173</f>
        <v>68.900000000000006</v>
      </c>
      <c r="AU173" s="17">
        <f>current!AU173</f>
        <v>95.18</v>
      </c>
      <c r="AV173" s="17">
        <f>current!AV173</f>
        <v>137.03</v>
      </c>
      <c r="AW173" s="23">
        <f>current!AW173/AVERAGE(current!AW$6:AW$17)*100</f>
        <v>148.03451581975071</v>
      </c>
      <c r="AX173" s="33">
        <f>current!AX173</f>
        <v>138.7875510961012</v>
      </c>
      <c r="AY173" s="23">
        <f>current!AY173/AVERAGE(current!AY$6:AY$17)*100</f>
        <v>173.00609460896027</v>
      </c>
      <c r="AZ173" s="23">
        <f>current!AZ173/AVERAGE(current!AZ$6:AZ$17)*100</f>
        <v>139.73127068742903</v>
      </c>
      <c r="BA173" s="23">
        <f>current!BA173/AVERAGE(current!BA$6:BA$17)*100</f>
        <v>133.15125185094666</v>
      </c>
      <c r="BB173" s="23">
        <f>current!BB173/AVERAGE(current!BB$6:BB$17)*100</f>
        <v>145.95762613752504</v>
      </c>
      <c r="BC173" s="23">
        <f>current!BC173/AVERAGE(current!BC$6:BC$17)*100</f>
        <v>136.09728538870561</v>
      </c>
      <c r="BD173" s="23">
        <f>current!BD173/AVERAGE(current!BD$66:BD$77)*100</f>
        <v>250.04419571377343</v>
      </c>
    </row>
    <row r="174" spans="1:56" x14ac:dyDescent="0.25">
      <c r="A174" s="1">
        <v>40179</v>
      </c>
      <c r="B174" s="17">
        <f>B175</f>
        <v>152.53</v>
      </c>
      <c r="C174" s="23">
        <f>agric!G171/AVERAGE(agric!G$3:G$14)*100</f>
        <v>126.54848575746603</v>
      </c>
      <c r="D174" s="23">
        <f>agric!H171/AVERAGE(agric!H$3:H$14)*100</f>
        <v>48.060713581534188</v>
      </c>
      <c r="E174" s="23">
        <f>current!E174</f>
        <v>94.2</v>
      </c>
      <c r="F174" s="23">
        <f>current!F174</f>
        <v>91</v>
      </c>
      <c r="G174" s="23">
        <f>current!G174</f>
        <v>84.2</v>
      </c>
      <c r="H174" s="23">
        <f>current!H174</f>
        <v>103</v>
      </c>
      <c r="I174" s="23">
        <f>current!I174</f>
        <v>50.1</v>
      </c>
      <c r="J174" s="23">
        <f>current!J174</f>
        <v>113</v>
      </c>
      <c r="K174" s="23">
        <f>current!K174</f>
        <v>82.7</v>
      </c>
      <c r="L174" s="23">
        <f>current!L174</f>
        <v>101.9</v>
      </c>
      <c r="M174" s="23">
        <f>current!M174</f>
        <v>80</v>
      </c>
      <c r="N174" s="23">
        <f>current!N174</f>
        <v>95.5</v>
      </c>
      <c r="O174" s="23">
        <f>current!O174</f>
        <v>90.1</v>
      </c>
      <c r="P174" s="23">
        <f>current!P174</f>
        <v>94</v>
      </c>
      <c r="Q174" s="23">
        <f>current!Q174</f>
        <v>91.8</v>
      </c>
      <c r="R174" s="23">
        <f>current!R174</f>
        <v>64.400000000000006</v>
      </c>
      <c r="S174" s="23">
        <f>current!S174</f>
        <v>96.1</v>
      </c>
      <c r="T174" s="23">
        <f>current!T174</f>
        <v>89.3</v>
      </c>
      <c r="U174" s="23">
        <f>current!U174</f>
        <v>99.4</v>
      </c>
      <c r="V174" s="23">
        <f>current!V174</f>
        <v>99.6</v>
      </c>
      <c r="W174" s="23">
        <f>current!W174</f>
        <v>84</v>
      </c>
      <c r="X174" s="23">
        <f>current!X174</f>
        <v>101.7</v>
      </c>
      <c r="Y174" s="23">
        <f>current!Y174</f>
        <v>87</v>
      </c>
      <c r="Z174" s="23">
        <f>current!Z174</f>
        <v>92.8</v>
      </c>
      <c r="AA174" s="23">
        <f>current!AA174</f>
        <v>78.599999999999994</v>
      </c>
      <c r="AB174" s="23">
        <f>current!AB174</f>
        <v>85.3</v>
      </c>
      <c r="AC174" s="23">
        <f>current!AC174</f>
        <v>88.2</v>
      </c>
      <c r="AD174" s="23">
        <f>current!AD174/AVERAGE(current!AD$6:AD$17)*100</f>
        <v>201.96755264066275</v>
      </c>
      <c r="AE174" s="23">
        <f>current!AE174/AVERAGE(current!AE$6:AE$17)*100</f>
        <v>138.26427271790999</v>
      </c>
      <c r="AF174" s="23">
        <f>current!AF174/AVERAGE(current!AF$6:AF$17)*100</f>
        <v>156.1480686695279</v>
      </c>
      <c r="AG174" s="23">
        <f>current!AG174/AVERAGE(current!AG$6:AG$17)*100</f>
        <v>160.490072555068</v>
      </c>
      <c r="AH174" s="33">
        <f>current!AH174</f>
        <v>84.481528758638902</v>
      </c>
      <c r="AI174" s="33">
        <f>current!AI174</f>
        <v>75.400000000000006</v>
      </c>
      <c r="AJ174" s="33">
        <f>current!AJ174</f>
        <v>75.3</v>
      </c>
      <c r="AK174" s="33">
        <f>current!AK174</f>
        <v>80.099999999999994</v>
      </c>
      <c r="AL174" s="33">
        <f>current!AL174</f>
        <v>81</v>
      </c>
      <c r="AM174" s="33">
        <f>current!AM174</f>
        <v>69.5</v>
      </c>
      <c r="AN174" s="33">
        <f>current!AN174</f>
        <v>71.8</v>
      </c>
      <c r="AO174" s="33">
        <f>current!AO174</f>
        <v>61.8</v>
      </c>
      <c r="AP174" s="33">
        <f>current!AP174</f>
        <v>131.4</v>
      </c>
      <c r="AQ174" s="33">
        <f>current!AQ174</f>
        <v>59.5</v>
      </c>
      <c r="AR174" s="33">
        <f>current!AR174</f>
        <v>64.3</v>
      </c>
      <c r="AS174" s="33">
        <f>current!AS174</f>
        <v>77.5</v>
      </c>
      <c r="AT174" s="33">
        <f>current!AT174</f>
        <v>66.3</v>
      </c>
      <c r="AU174" s="17">
        <f>current!AU174</f>
        <v>74.45</v>
      </c>
      <c r="AV174" s="17">
        <f>current!AV174</f>
        <v>128.46</v>
      </c>
      <c r="AW174" s="23">
        <f>current!AW174/AVERAGE(current!AW$6:AW$17)*100</f>
        <v>130.39309683604984</v>
      </c>
      <c r="AX174" s="33">
        <f>current!AX174</f>
        <v>126.21675308311161</v>
      </c>
      <c r="AY174" s="23">
        <f>current!AY174/AVERAGE(current!AY$6:AY$17)*100</f>
        <v>174.40988976513145</v>
      </c>
      <c r="AZ174" s="23">
        <f>current!AZ174/AVERAGE(current!AZ$6:AZ$17)*100</f>
        <v>139.79469888102588</v>
      </c>
      <c r="BA174" s="23">
        <f>current!BA174/AVERAGE(current!BA$6:BA$17)*100</f>
        <v>133.65604279673678</v>
      </c>
      <c r="BB174" s="23">
        <f>current!BB174/AVERAGE(current!BB$6:BB$17)*100</f>
        <v>146.62594877859684</v>
      </c>
      <c r="BC174" s="23">
        <f>current!BC174/AVERAGE(current!BC$6:BC$17)*100</f>
        <v>135.74601038662169</v>
      </c>
      <c r="BD174" s="23">
        <f>current!BD174/AVERAGE(current!BD$66:BD$77)*100</f>
        <v>210.17259057595857</v>
      </c>
    </row>
    <row r="175" spans="1:56" x14ac:dyDescent="0.25">
      <c r="A175" s="1">
        <v>40210</v>
      </c>
      <c r="B175" s="17">
        <f>B176</f>
        <v>152.53</v>
      </c>
      <c r="C175" s="23">
        <f>agric!G172/AVERAGE(agric!G$3:G$14)*100</f>
        <v>292.48188685958951</v>
      </c>
      <c r="D175" s="23">
        <f>agric!H172/AVERAGE(agric!H$3:H$14)*100</f>
        <v>12.941765525318042</v>
      </c>
      <c r="E175" s="23">
        <f>current!E175</f>
        <v>86.8</v>
      </c>
      <c r="F175" s="23">
        <f>current!F175</f>
        <v>89.1</v>
      </c>
      <c r="G175" s="23">
        <f>current!G175</f>
        <v>79.3</v>
      </c>
      <c r="H175" s="23">
        <f>current!H175</f>
        <v>89.8</v>
      </c>
      <c r="I175" s="23">
        <f>current!I175</f>
        <v>79.900000000000006</v>
      </c>
      <c r="J175" s="23">
        <f>current!J175</f>
        <v>119.2</v>
      </c>
      <c r="K175" s="23">
        <f>current!K175</f>
        <v>83.4</v>
      </c>
      <c r="L175" s="23">
        <f>current!L175</f>
        <v>105.4</v>
      </c>
      <c r="M175" s="23">
        <f>current!M175</f>
        <v>77.900000000000006</v>
      </c>
      <c r="N175" s="23">
        <f>current!N175</f>
        <v>88.2</v>
      </c>
      <c r="O175" s="23">
        <f>current!O175</f>
        <v>81.3</v>
      </c>
      <c r="P175" s="23">
        <f>current!P175</f>
        <v>88.3</v>
      </c>
      <c r="Q175" s="23">
        <f>current!Q175</f>
        <v>88.4</v>
      </c>
      <c r="R175" s="23">
        <f>current!R175</f>
        <v>93.8</v>
      </c>
      <c r="S175" s="23">
        <f>current!S175</f>
        <v>92.1</v>
      </c>
      <c r="T175" s="23">
        <f>current!T175</f>
        <v>86</v>
      </c>
      <c r="U175" s="23">
        <f>current!U175</f>
        <v>95.5</v>
      </c>
      <c r="V175" s="23">
        <f>current!V175</f>
        <v>99.2</v>
      </c>
      <c r="W175" s="23">
        <f>current!W175</f>
        <v>92.9</v>
      </c>
      <c r="X175" s="23">
        <f>current!X175</f>
        <v>97.1</v>
      </c>
      <c r="Y175" s="23">
        <f>current!Y175</f>
        <v>93.5</v>
      </c>
      <c r="Z175" s="23">
        <f>current!Z175</f>
        <v>94.5</v>
      </c>
      <c r="AA175" s="23">
        <f>current!AA175</f>
        <v>73.2</v>
      </c>
      <c r="AB175" s="23">
        <f>current!AB175</f>
        <v>84.4</v>
      </c>
      <c r="AC175" s="23">
        <f>current!AC175</f>
        <v>85.8</v>
      </c>
      <c r="AD175" s="23">
        <f>current!AD175/AVERAGE(current!AD$6:AD$17)*100</f>
        <v>203.14118053158441</v>
      </c>
      <c r="AE175" s="23">
        <f>current!AE175/AVERAGE(current!AE$6:AE$17)*100</f>
        <v>144.98952933502696</v>
      </c>
      <c r="AF175" s="23">
        <f>current!AF175/AVERAGE(current!AF$6:AF$17)*100</f>
        <v>156.3090128755365</v>
      </c>
      <c r="AG175" s="23">
        <f>current!AG175/AVERAGE(current!AG$6:AG$17)*100</f>
        <v>154.8768301690055</v>
      </c>
      <c r="AH175" s="33">
        <f>current!AH175</f>
        <v>81.973672218235819</v>
      </c>
      <c r="AI175" s="33">
        <f>current!AI175</f>
        <v>69.900000000000006</v>
      </c>
      <c r="AJ175" s="33">
        <f>current!AJ175</f>
        <v>71.8</v>
      </c>
      <c r="AK175" s="33">
        <f>current!AK175</f>
        <v>75.3</v>
      </c>
      <c r="AL175" s="33">
        <f>current!AL175</f>
        <v>78.5</v>
      </c>
      <c r="AM175" s="33">
        <f>current!AM175</f>
        <v>62.8</v>
      </c>
      <c r="AN175" s="33">
        <f>current!AN175</f>
        <v>59.7</v>
      </c>
      <c r="AO175" s="33">
        <f>current!AO175</f>
        <v>60</v>
      </c>
      <c r="AP175" s="33">
        <f>current!AP175</f>
        <v>107.8</v>
      </c>
      <c r="AQ175" s="33">
        <f>current!AQ175</f>
        <v>55.4</v>
      </c>
      <c r="AR175" s="33">
        <f>current!AR175</f>
        <v>56.8</v>
      </c>
      <c r="AS175" s="33">
        <f>current!AS175</f>
        <v>77.7</v>
      </c>
      <c r="AT175" s="33">
        <f>current!AT175</f>
        <v>63.2</v>
      </c>
      <c r="AU175" s="17">
        <f>current!AU175</f>
        <v>79.83</v>
      </c>
      <c r="AV175" s="17">
        <f>current!AV175</f>
        <v>130</v>
      </c>
      <c r="AW175" s="23">
        <f>current!AW175/AVERAGE(current!AW$6:AW$17)*100</f>
        <v>152.6366251198466</v>
      </c>
      <c r="AX175" s="33">
        <f>current!AX175</f>
        <v>126.78588898265951</v>
      </c>
      <c r="AY175" s="23">
        <f>current!AY175/AVERAGE(current!AY$6:AY$17)*100</f>
        <v>175.20831147160686</v>
      </c>
      <c r="AZ175" s="23">
        <f>current!AZ175/AVERAGE(current!AZ$6:AZ$17)*100</f>
        <v>140.57774741157823</v>
      </c>
      <c r="BA175" s="23">
        <f>current!BA175/AVERAGE(current!BA$6:BA$17)*100</f>
        <v>134.11666226257478</v>
      </c>
      <c r="BB175" s="23">
        <f>current!BB175/AVERAGE(current!BB$6:BB$17)*100</f>
        <v>147.07738693678743</v>
      </c>
      <c r="BC175" s="23">
        <f>current!BC175/AVERAGE(current!BC$6:BC$17)*100</f>
        <v>138.79161933517796</v>
      </c>
      <c r="BD175" s="23">
        <f>current!BD175/AVERAGE(current!BD$66:BD$77)*100</f>
        <v>213.04859508139589</v>
      </c>
    </row>
    <row r="176" spans="1:56" x14ac:dyDescent="0.25">
      <c r="A176" s="1">
        <v>40238</v>
      </c>
      <c r="B176" s="2">
        <f>VLOOKUP(A176,T!$B$8:$C$95,2,FALSE)</f>
        <v>152.53</v>
      </c>
      <c r="C176" s="23">
        <f>agric!G173/AVERAGE(agric!G$3:G$14)*100</f>
        <v>345.60209132607866</v>
      </c>
      <c r="D176" s="23">
        <f>agric!H173/AVERAGE(agric!H$3:H$14)*100</f>
        <v>83.655962661029733</v>
      </c>
      <c r="E176" s="23">
        <f>current!E176</f>
        <v>97</v>
      </c>
      <c r="F176" s="23">
        <f>current!F176</f>
        <v>105.6</v>
      </c>
      <c r="G176" s="23">
        <f>current!G176</f>
        <v>94.5</v>
      </c>
      <c r="H176" s="23">
        <f>current!H176</f>
        <v>103.2</v>
      </c>
      <c r="I176" s="23">
        <f>current!I176</f>
        <v>149.5</v>
      </c>
      <c r="J176" s="23">
        <f>current!J176</f>
        <v>143.4</v>
      </c>
      <c r="K176" s="23">
        <f>current!K176</f>
        <v>116.4</v>
      </c>
      <c r="L176" s="23">
        <f>current!L176</f>
        <v>125.6</v>
      </c>
      <c r="M176" s="23">
        <f>current!M176</f>
        <v>95.3</v>
      </c>
      <c r="N176" s="23">
        <f>current!N176</f>
        <v>101.5</v>
      </c>
      <c r="O176" s="23">
        <f>current!O176</f>
        <v>81.400000000000006</v>
      </c>
      <c r="P176" s="23">
        <f>current!P176</f>
        <v>106.9</v>
      </c>
      <c r="Q176" s="23">
        <f>current!Q176</f>
        <v>102</v>
      </c>
      <c r="R176" s="23">
        <f>current!R176</f>
        <v>108.7</v>
      </c>
      <c r="S176" s="23">
        <f>current!S176</f>
        <v>106.6</v>
      </c>
      <c r="T176" s="23">
        <f>current!T176</f>
        <v>98.1</v>
      </c>
      <c r="U176" s="23">
        <f>current!U176</f>
        <v>108</v>
      </c>
      <c r="V176" s="23">
        <f>current!V176</f>
        <v>114.4</v>
      </c>
      <c r="W176" s="23">
        <f>current!W176</f>
        <v>123.5</v>
      </c>
      <c r="X176" s="23">
        <f>current!X176</f>
        <v>117.3</v>
      </c>
      <c r="Y176" s="23">
        <f>current!Y176</f>
        <v>114.7</v>
      </c>
      <c r="Z176" s="23">
        <f>current!Z176</f>
        <v>122.4</v>
      </c>
      <c r="AA176" s="23">
        <f>current!AA176</f>
        <v>85.8</v>
      </c>
      <c r="AB176" s="23">
        <f>current!AB176</f>
        <v>104.9</v>
      </c>
      <c r="AC176" s="23">
        <f>current!AC176</f>
        <v>111.7</v>
      </c>
      <c r="AD176" s="23">
        <f>current!AD176/AVERAGE(current!AD$6:AD$17)*100</f>
        <v>212.7027959958578</v>
      </c>
      <c r="AE176" s="23">
        <f>current!AE176/AVERAGE(current!AE$6:AE$17)*100</f>
        <v>152.0752514676096</v>
      </c>
      <c r="AF176" s="23">
        <f>current!AF176/AVERAGE(current!AF$6:AF$17)*100</f>
        <v>162.13519313304724</v>
      </c>
      <c r="AG176" s="23">
        <f>current!AG176/AVERAGE(current!AG$6:AG$17)*100</f>
        <v>159.06503888430291</v>
      </c>
      <c r="AH176" s="33">
        <f>current!AH176</f>
        <v>99.347377166811427</v>
      </c>
      <c r="AI176" s="33">
        <f>current!AI176</f>
        <v>79.099999999999994</v>
      </c>
      <c r="AJ176" s="33">
        <f>current!AJ176</f>
        <v>90.5</v>
      </c>
      <c r="AK176" s="33">
        <f>current!AK176</f>
        <v>85.1</v>
      </c>
      <c r="AL176" s="33">
        <f>current!AL176</f>
        <v>86.7</v>
      </c>
      <c r="AM176" s="33">
        <f>current!AM176</f>
        <v>75.3</v>
      </c>
      <c r="AN176" s="33">
        <f>current!AN176</f>
        <v>67.599999999999994</v>
      </c>
      <c r="AO176" s="33">
        <f>current!AO176</f>
        <v>69.5</v>
      </c>
      <c r="AP176" s="33">
        <f>current!AP176</f>
        <v>98.5</v>
      </c>
      <c r="AQ176" s="33">
        <f>current!AQ176</f>
        <v>76.099999999999994</v>
      </c>
      <c r="AR176" s="33">
        <f>current!AR176</f>
        <v>67.400000000000006</v>
      </c>
      <c r="AS176" s="33">
        <f>current!AS176</f>
        <v>117.5</v>
      </c>
      <c r="AT176" s="33">
        <f>current!AT176</f>
        <v>75.8</v>
      </c>
      <c r="AU176" s="17">
        <f>current!AU176</f>
        <v>102.43</v>
      </c>
      <c r="AV176" s="17">
        <f>current!AV176</f>
        <v>166.75</v>
      </c>
      <c r="AW176" s="23">
        <f>current!AW176/AVERAGE(current!AW$6:AW$17)*100</f>
        <v>166.44295302013424</v>
      </c>
      <c r="AX176" s="33">
        <f>current!AX176</f>
        <v>153.9572414283821</v>
      </c>
      <c r="AY176" s="23">
        <f>current!AY176/AVERAGE(current!AY$6:AY$17)*100</f>
        <v>177.11286733497315</v>
      </c>
      <c r="AZ176" s="23">
        <f>current!AZ176/AVERAGE(current!AZ$6:AZ$17)*100</f>
        <v>141.91345307158517</v>
      </c>
      <c r="BA176" s="23">
        <f>current!BA176/AVERAGE(current!BA$6:BA$17)*100</f>
        <v>134.63012650307624</v>
      </c>
      <c r="BB176" s="23">
        <f>current!BB176/AVERAGE(current!BB$6:BB$17)*100</f>
        <v>147.60173478461263</v>
      </c>
      <c r="BC176" s="23">
        <f>current!BC176/AVERAGE(current!BC$6:BC$17)*100</f>
        <v>140.43420236290419</v>
      </c>
      <c r="BD176" s="23">
        <f>current!BD176/AVERAGE(current!BD$66:BD$77)*100</f>
        <v>265.03336145022558</v>
      </c>
    </row>
    <row r="177" spans="1:56" x14ac:dyDescent="0.25">
      <c r="A177" s="1">
        <v>40269</v>
      </c>
      <c r="B177" s="17">
        <f>B178</f>
        <v>158.86000000000001</v>
      </c>
      <c r="C177" s="23">
        <f>agric!G174/AVERAGE(agric!G$3:G$14)*100</f>
        <v>243.70270870306635</v>
      </c>
      <c r="D177" s="23">
        <f>agric!H174/AVERAGE(agric!H$3:H$14)*100</f>
        <v>162.89810166945293</v>
      </c>
      <c r="E177" s="23">
        <f>current!E177</f>
        <v>95</v>
      </c>
      <c r="F177" s="23">
        <f>current!F177</f>
        <v>99.6</v>
      </c>
      <c r="G177" s="23">
        <f>current!G177</f>
        <v>94.7</v>
      </c>
      <c r="H177" s="23">
        <f>current!H177</f>
        <v>89</v>
      </c>
      <c r="I177" s="23">
        <f>current!I177</f>
        <v>161.5</v>
      </c>
      <c r="J177" s="23">
        <f>current!J177</f>
        <v>127.6</v>
      </c>
      <c r="K177" s="23">
        <f>current!K177</f>
        <v>109.2</v>
      </c>
      <c r="L177" s="23">
        <f>current!L177</f>
        <v>114.1</v>
      </c>
      <c r="M177" s="23">
        <f>current!M177</f>
        <v>94</v>
      </c>
      <c r="N177" s="23">
        <f>current!N177</f>
        <v>92.7</v>
      </c>
      <c r="O177" s="23">
        <f>current!O177</f>
        <v>91.2</v>
      </c>
      <c r="P177" s="23">
        <f>current!P177</f>
        <v>97</v>
      </c>
      <c r="Q177" s="23">
        <f>current!Q177</f>
        <v>91.2</v>
      </c>
      <c r="R177" s="23">
        <f>current!R177</f>
        <v>94.5</v>
      </c>
      <c r="S177" s="23">
        <f>current!S177</f>
        <v>101.8</v>
      </c>
      <c r="T177" s="23">
        <f>current!T177</f>
        <v>93.8</v>
      </c>
      <c r="U177" s="23">
        <f>current!U177</f>
        <v>103.9</v>
      </c>
      <c r="V177" s="23">
        <f>current!V177</f>
        <v>106.6</v>
      </c>
      <c r="W177" s="23">
        <f>current!W177</f>
        <v>110.7</v>
      </c>
      <c r="X177" s="23">
        <f>current!X177</f>
        <v>108.4</v>
      </c>
      <c r="Y177" s="23">
        <f>current!Y177</f>
        <v>101.7</v>
      </c>
      <c r="Z177" s="23">
        <f>current!Z177</f>
        <v>111.8</v>
      </c>
      <c r="AA177" s="23">
        <f>current!AA177</f>
        <v>81.8</v>
      </c>
      <c r="AB177" s="23">
        <f>current!AB177</f>
        <v>85.9</v>
      </c>
      <c r="AC177" s="23">
        <f>current!AC177</f>
        <v>98</v>
      </c>
      <c r="AD177" s="23">
        <f>current!AD177/AVERAGE(current!AD$6:AD$17)*100</f>
        <v>207.45598895409043</v>
      </c>
      <c r="AE177" s="23">
        <f>current!AE177/AVERAGE(current!AE$6:AE$17)*100</f>
        <v>153.67159875038624</v>
      </c>
      <c r="AF177" s="23">
        <f>current!AF177/AVERAGE(current!AF$6:AF$17)*100</f>
        <v>159.20600858369102</v>
      </c>
      <c r="AG177" s="23">
        <f>current!AG177/AVERAGE(current!AG$6:AG$17)*100</f>
        <v>159.01290350610418</v>
      </c>
      <c r="AH177" s="33">
        <f>current!AH177</f>
        <v>92.277034631217177</v>
      </c>
      <c r="AI177" s="33">
        <f>current!AI177</f>
        <v>75.2</v>
      </c>
      <c r="AJ177" s="33">
        <f>current!AJ177</f>
        <v>77</v>
      </c>
      <c r="AK177" s="33">
        <f>current!AK177</f>
        <v>81</v>
      </c>
      <c r="AL177" s="33">
        <f>current!AL177</f>
        <v>82.6</v>
      </c>
      <c r="AM177" s="33">
        <f>current!AM177</f>
        <v>82.8</v>
      </c>
      <c r="AN177" s="33">
        <f>current!AN177</f>
        <v>61.6</v>
      </c>
      <c r="AO177" s="33">
        <f>current!AO177</f>
        <v>64.900000000000006</v>
      </c>
      <c r="AP177" s="33">
        <f>current!AP177</f>
        <v>80.8</v>
      </c>
      <c r="AQ177" s="33">
        <f>current!AQ177</f>
        <v>66.5</v>
      </c>
      <c r="AR177" s="33">
        <f>current!AR177</f>
        <v>64.599999999999994</v>
      </c>
      <c r="AS177" s="33">
        <f>current!AS177</f>
        <v>83</v>
      </c>
      <c r="AT177" s="33">
        <f>current!AT177</f>
        <v>69.5</v>
      </c>
      <c r="AU177" s="17">
        <f>current!AU177</f>
        <v>96.87</v>
      </c>
      <c r="AV177" s="17">
        <f>current!AV177</f>
        <v>149.61000000000001</v>
      </c>
      <c r="AW177" s="23">
        <f>current!AW177/AVERAGE(current!AW$6:AW$17)*100</f>
        <v>159.53978906999043</v>
      </c>
      <c r="AX177" s="33">
        <f>current!AX177</f>
        <v>143.60069638988048</v>
      </c>
      <c r="AY177" s="23">
        <f>current!AY177/AVERAGE(current!AY$6:AY$17)*100</f>
        <v>178.31830810350795</v>
      </c>
      <c r="AZ177" s="23">
        <f>current!AZ177/AVERAGE(current!AZ$6:AZ$17)*100</f>
        <v>143.53807638158247</v>
      </c>
      <c r="BA177" s="23">
        <f>current!BA177/AVERAGE(current!BA$6:BA$17)*100</f>
        <v>135.22396154337298</v>
      </c>
      <c r="BB177" s="23">
        <f>current!BB177/AVERAGE(current!BB$6:BB$17)*100</f>
        <v>148.58887955718933</v>
      </c>
      <c r="BC177" s="23">
        <f>current!BC177/AVERAGE(current!BC$6:BC$17)*100</f>
        <v>141.50273453510468</v>
      </c>
      <c r="BD177" s="23">
        <f>current!BD177/AVERAGE(current!BD$66:BD$77)*100</f>
        <v>241.89652646944438</v>
      </c>
    </row>
    <row r="178" spans="1:56" x14ac:dyDescent="0.25">
      <c r="A178" s="1">
        <v>40299</v>
      </c>
      <c r="B178" s="17">
        <f>B179</f>
        <v>158.86000000000001</v>
      </c>
      <c r="C178" s="23">
        <f>agric!G175/AVERAGE(agric!G$3:G$14)*100</f>
        <v>253.2039463618942</v>
      </c>
      <c r="D178" s="23">
        <f>agric!H175/AVERAGE(agric!H$3:H$14)*100</f>
        <v>143.22582727880584</v>
      </c>
      <c r="E178" s="23">
        <f>current!E178</f>
        <v>98.8</v>
      </c>
      <c r="F178" s="23">
        <f>current!F178</f>
        <v>104.6</v>
      </c>
      <c r="G178" s="23">
        <f>current!G178</f>
        <v>106.1</v>
      </c>
      <c r="H178" s="23">
        <f>current!H178</f>
        <v>90.5</v>
      </c>
      <c r="I178" s="23">
        <f>current!I178</f>
        <v>172.2</v>
      </c>
      <c r="J178" s="23">
        <f>current!J178</f>
        <v>130.6</v>
      </c>
      <c r="K178" s="23">
        <f>current!K178</f>
        <v>120.7</v>
      </c>
      <c r="L178" s="23">
        <f>current!L178</f>
        <v>111.8</v>
      </c>
      <c r="M178" s="23">
        <f>current!M178</f>
        <v>98.6</v>
      </c>
      <c r="N178" s="23">
        <f>current!N178</f>
        <v>98.5</v>
      </c>
      <c r="O178" s="23">
        <f>current!O178</f>
        <v>96.5</v>
      </c>
      <c r="P178" s="23">
        <f>current!P178</f>
        <v>101.5</v>
      </c>
      <c r="Q178" s="23">
        <f>current!Q178</f>
        <v>93.7</v>
      </c>
      <c r="R178" s="23">
        <f>current!R178</f>
        <v>101.5</v>
      </c>
      <c r="S178" s="23">
        <f>current!S178</f>
        <v>104.8</v>
      </c>
      <c r="T178" s="23">
        <f>current!T178</f>
        <v>100.4</v>
      </c>
      <c r="U178" s="23">
        <f>current!U178</f>
        <v>109.5</v>
      </c>
      <c r="V178" s="23">
        <f>current!V178</f>
        <v>104.6</v>
      </c>
      <c r="W178" s="23">
        <f>current!W178</f>
        <v>121.5</v>
      </c>
      <c r="X178" s="23">
        <f>current!X178</f>
        <v>101.6</v>
      </c>
      <c r="Y178" s="23">
        <f>current!Y178</f>
        <v>105.1</v>
      </c>
      <c r="Z178" s="23">
        <f>current!Z178</f>
        <v>117</v>
      </c>
      <c r="AA178" s="23">
        <f>current!AA178</f>
        <v>86.4</v>
      </c>
      <c r="AB178" s="23">
        <f>current!AB178</f>
        <v>89.6</v>
      </c>
      <c r="AC178" s="23">
        <f>current!AC178</f>
        <v>109.9</v>
      </c>
      <c r="AD178" s="23">
        <f>current!AD178/AVERAGE(current!AD$6:AD$17)*100</f>
        <v>195.30548843631342</v>
      </c>
      <c r="AE178" s="23">
        <f>current!AE178/AVERAGE(current!AE$6:AE$17)*100</f>
        <v>154.7426962820557</v>
      </c>
      <c r="AF178" s="23">
        <f>current!AF178/AVERAGE(current!AF$6:AF$17)*100</f>
        <v>157.91845493562232</v>
      </c>
      <c r="AG178" s="23">
        <f>current!AG178/AVERAGE(current!AG$6:AG$17)*100</f>
        <v>151.34900291089195</v>
      </c>
      <c r="AH178" s="33">
        <f>current!AH178</f>
        <v>97.300301496783604</v>
      </c>
      <c r="AI178" s="33">
        <f>current!AI178</f>
        <v>79.8</v>
      </c>
      <c r="AJ178" s="33">
        <f>current!AJ178</f>
        <v>81.400000000000006</v>
      </c>
      <c r="AK178" s="33">
        <f>current!AK178</f>
        <v>85.2</v>
      </c>
      <c r="AL178" s="33">
        <f>current!AL178</f>
        <v>83.5</v>
      </c>
      <c r="AM178" s="33">
        <f>current!AM178</f>
        <v>95.8</v>
      </c>
      <c r="AN178" s="33">
        <f>current!AN178</f>
        <v>71</v>
      </c>
      <c r="AO178" s="33">
        <f>current!AO178</f>
        <v>68.3</v>
      </c>
      <c r="AP178" s="33">
        <f>current!AP178</f>
        <v>82.8</v>
      </c>
      <c r="AQ178" s="33">
        <f>current!AQ178</f>
        <v>69.099999999999994</v>
      </c>
      <c r="AR178" s="33">
        <f>current!AR178</f>
        <v>72.5</v>
      </c>
      <c r="AS178" s="33">
        <f>current!AS178</f>
        <v>85.4</v>
      </c>
      <c r="AT178" s="33">
        <f>current!AT178</f>
        <v>81.599999999999994</v>
      </c>
      <c r="AU178" s="17">
        <f>current!AU178</f>
        <v>107.89</v>
      </c>
      <c r="AV178" s="17">
        <f>current!AV178</f>
        <v>153.04</v>
      </c>
      <c r="AW178" s="23">
        <f>current!AW178/AVERAGE(current!AW$6:AW$17)*100</f>
        <v>158.96452540747842</v>
      </c>
      <c r="AX178" s="33">
        <f>current!AX178</f>
        <v>152.6967153990509</v>
      </c>
      <c r="AY178" s="23">
        <f>current!AY178/AVERAGE(current!AY$6:AY$17)*100</f>
        <v>179.69923944379238</v>
      </c>
      <c r="AZ178" s="23">
        <f>current!AZ178/AVERAGE(current!AZ$6:AZ$17)*100</f>
        <v>144.56978719803914</v>
      </c>
      <c r="BA178" s="23">
        <f>current!BA178/AVERAGE(current!BA$6:BA$17)*100</f>
        <v>135.74274921326312</v>
      </c>
      <c r="BB178" s="23">
        <f>current!BB178/AVERAGE(current!BB$6:BB$17)*100</f>
        <v>149.47030042562207</v>
      </c>
      <c r="BC178" s="23">
        <f>current!BC178/AVERAGE(current!BC$6:BC$17)*100</f>
        <v>142.25675962009313</v>
      </c>
      <c r="BD178" s="23">
        <f>current!BD178/AVERAGE(current!BD$66:BD$77)*100</f>
        <v>254.19455205749992</v>
      </c>
    </row>
    <row r="179" spans="1:56" x14ac:dyDescent="0.25">
      <c r="A179" s="1">
        <v>40330</v>
      </c>
      <c r="B179" s="2">
        <f>VLOOKUP(A179,T!$B$8:$C$95,2,FALSE)</f>
        <v>158.86000000000001</v>
      </c>
      <c r="C179" s="23">
        <f>agric!G176/AVERAGE(agric!G$3:G$14)*100</f>
        <v>251.80288954419851</v>
      </c>
      <c r="D179" s="23">
        <f>agric!H176/AVERAGE(agric!H$3:H$14)*100</f>
        <v>204.59970151220105</v>
      </c>
      <c r="E179" s="23">
        <f>current!E179</f>
        <v>97.4</v>
      </c>
      <c r="F179" s="23">
        <f>current!F179</f>
        <v>102.8</v>
      </c>
      <c r="G179" s="23">
        <f>current!G179</f>
        <v>108.3</v>
      </c>
      <c r="H179" s="23">
        <f>current!H179</f>
        <v>90.2</v>
      </c>
      <c r="I179" s="23">
        <f>current!I179</f>
        <v>160.1</v>
      </c>
      <c r="J179" s="23">
        <f>current!J179</f>
        <v>128.5</v>
      </c>
      <c r="K179" s="23">
        <f>current!K179</f>
        <v>114</v>
      </c>
      <c r="L179" s="23">
        <f>current!L179</f>
        <v>100.1</v>
      </c>
      <c r="M179" s="23">
        <f>current!M179</f>
        <v>93.6</v>
      </c>
      <c r="N179" s="23">
        <f>current!N179</f>
        <v>94.5</v>
      </c>
      <c r="O179" s="23">
        <f>current!O179</f>
        <v>101</v>
      </c>
      <c r="P179" s="23">
        <f>current!P179</f>
        <v>93.4</v>
      </c>
      <c r="Q179" s="23">
        <f>current!Q179</f>
        <v>93</v>
      </c>
      <c r="R179" s="23">
        <f>current!R179</f>
        <v>94</v>
      </c>
      <c r="S179" s="23">
        <f>current!S179</f>
        <v>103.7</v>
      </c>
      <c r="T179" s="23">
        <f>current!T179</f>
        <v>96.8</v>
      </c>
      <c r="U179" s="23">
        <f>current!U179</f>
        <v>109.2</v>
      </c>
      <c r="V179" s="23">
        <f>current!V179</f>
        <v>96.7</v>
      </c>
      <c r="W179" s="23">
        <f>current!W179</f>
        <v>112.6</v>
      </c>
      <c r="X179" s="23">
        <f>current!X179</f>
        <v>93.8</v>
      </c>
      <c r="Y179" s="23">
        <f>current!Y179</f>
        <v>108.8</v>
      </c>
      <c r="Z179" s="23">
        <f>current!Z179</f>
        <v>114.9</v>
      </c>
      <c r="AA179" s="23">
        <f>current!AA179</f>
        <v>79.7</v>
      </c>
      <c r="AB179" s="23">
        <f>current!AB179</f>
        <v>78</v>
      </c>
      <c r="AC179" s="23">
        <f>current!AC179</f>
        <v>109.5</v>
      </c>
      <c r="AD179" s="23">
        <f>current!AD179/AVERAGE(current!AD$6:AD$17)*100</f>
        <v>187.09009319986191</v>
      </c>
      <c r="AE179" s="23">
        <f>current!AE179/AVERAGE(current!AE$6:AE$17)*100</f>
        <v>156.33904356483231</v>
      </c>
      <c r="AF179" s="23">
        <f>current!AF179/AVERAGE(current!AF$6:AF$17)*100</f>
        <v>157.56437768240343</v>
      </c>
      <c r="AG179" s="23">
        <f>current!AG179/AVERAGE(current!AG$6:AG$17)*100</f>
        <v>150.77551375070598</v>
      </c>
      <c r="AH179" s="33">
        <f>current!AH179</f>
        <v>95.321209889598023</v>
      </c>
      <c r="AI179" s="33">
        <f>current!AI179</f>
        <v>77.099999999999994</v>
      </c>
      <c r="AJ179" s="33">
        <f>current!AJ179</f>
        <v>80.5</v>
      </c>
      <c r="AK179" s="33">
        <f>current!AK179</f>
        <v>81.7</v>
      </c>
      <c r="AL179" s="33">
        <f>current!AL179</f>
        <v>81.7</v>
      </c>
      <c r="AM179" s="33">
        <f>current!AM179</f>
        <v>91.7</v>
      </c>
      <c r="AN179" s="33">
        <f>current!AN179</f>
        <v>64.599999999999994</v>
      </c>
      <c r="AO179" s="33">
        <f>current!AO179</f>
        <v>66.099999999999994</v>
      </c>
      <c r="AP179" s="33">
        <f>current!AP179</f>
        <v>74.2</v>
      </c>
      <c r="AQ179" s="33">
        <f>current!AQ179</f>
        <v>82.9</v>
      </c>
      <c r="AR179" s="33">
        <f>current!AR179</f>
        <v>70.2</v>
      </c>
      <c r="AS179" s="33">
        <f>current!AS179</f>
        <v>88.8</v>
      </c>
      <c r="AT179" s="33">
        <f>current!AT179</f>
        <v>78.3</v>
      </c>
      <c r="AU179" s="17">
        <f>current!AU179</f>
        <v>105.02</v>
      </c>
      <c r="AV179" s="17">
        <f>current!AV179</f>
        <v>160.41</v>
      </c>
      <c r="AW179" s="23">
        <f>current!AW179/AVERAGE(current!AW$6:AW$17)*100</f>
        <v>166.0594439117929</v>
      </c>
      <c r="AX179" s="33">
        <f>current!AX179</f>
        <v>146.27039874810555</v>
      </c>
      <c r="AY179" s="23">
        <f>current!AY179/AVERAGE(current!AY$6:AY$17)*100</f>
        <v>180.69355659921445</v>
      </c>
      <c r="AZ179" s="23">
        <f>current!AZ179/AVERAGE(current!AZ$6:AZ$17)*100</f>
        <v>145.42651344293347</v>
      </c>
      <c r="BA179" s="23">
        <f>current!BA179/AVERAGE(current!BA$6:BA$17)*100</f>
        <v>136.13904607131667</v>
      </c>
      <c r="BB179" s="23">
        <f>current!BB179/AVERAGE(current!BB$6:BB$17)*100</f>
        <v>150.11571136662224</v>
      </c>
      <c r="BC179" s="23">
        <f>current!BC179/AVERAGE(current!BC$6:BC$17)*100</f>
        <v>141.97138403466428</v>
      </c>
      <c r="BD179" s="23">
        <f>current!BD179/AVERAGE(current!BD$66:BD$77)*100</f>
        <v>260.38144689190489</v>
      </c>
    </row>
    <row r="180" spans="1:56" x14ac:dyDescent="0.25">
      <c r="A180" s="1">
        <v>40360</v>
      </c>
      <c r="B180" s="17">
        <f>B181</f>
        <v>163.63</v>
      </c>
      <c r="C180" s="23">
        <f>agric!G177/AVERAGE(agric!G$3:G$14)*100</f>
        <v>322.60823195609629</v>
      </c>
      <c r="D180" s="23">
        <f>agric!H177/AVERAGE(agric!H$3:H$14)*100</f>
        <v>526.86786437231581</v>
      </c>
      <c r="E180" s="23">
        <f>current!E180</f>
        <v>103.2</v>
      </c>
      <c r="F180" s="23">
        <f>current!F180</f>
        <v>107.1</v>
      </c>
      <c r="G180" s="23">
        <f>current!G180</f>
        <v>115.2</v>
      </c>
      <c r="H180" s="23">
        <f>current!H180</f>
        <v>89</v>
      </c>
      <c r="I180" s="23">
        <f>current!I180</f>
        <v>155.80000000000001</v>
      </c>
      <c r="J180" s="23">
        <f>current!J180</f>
        <v>131.9</v>
      </c>
      <c r="K180" s="23">
        <f>current!K180</f>
        <v>125.6</v>
      </c>
      <c r="L180" s="23">
        <f>current!L180</f>
        <v>113.8</v>
      </c>
      <c r="M180" s="23">
        <f>current!M180</f>
        <v>96.8</v>
      </c>
      <c r="N180" s="23">
        <f>current!N180</f>
        <v>102.2</v>
      </c>
      <c r="O180" s="23">
        <f>current!O180</f>
        <v>106.4</v>
      </c>
      <c r="P180" s="23">
        <f>current!P180</f>
        <v>92.6</v>
      </c>
      <c r="Q180" s="23">
        <f>current!Q180</f>
        <v>103.5</v>
      </c>
      <c r="R180" s="23">
        <f>current!R180</f>
        <v>104.6</v>
      </c>
      <c r="S180" s="23">
        <f>current!S180</f>
        <v>105.9</v>
      </c>
      <c r="T180" s="23">
        <f>current!T180</f>
        <v>101.1</v>
      </c>
      <c r="U180" s="23">
        <f>current!U180</f>
        <v>113</v>
      </c>
      <c r="V180" s="23">
        <f>current!V180</f>
        <v>97.3</v>
      </c>
      <c r="W180" s="23">
        <f>current!W180</f>
        <v>116.7</v>
      </c>
      <c r="X180" s="23">
        <f>current!X180</f>
        <v>90.3</v>
      </c>
      <c r="Y180" s="23">
        <f>current!Y180</f>
        <v>105</v>
      </c>
      <c r="Z180" s="23">
        <f>current!Z180</f>
        <v>119.6</v>
      </c>
      <c r="AA180" s="23">
        <f>current!AA180</f>
        <v>84.8</v>
      </c>
      <c r="AB180" s="23">
        <f>current!AB180</f>
        <v>88.7</v>
      </c>
      <c r="AC180" s="23">
        <f>current!AC180</f>
        <v>112.8</v>
      </c>
      <c r="AD180" s="23">
        <f>current!AD180/AVERAGE(current!AD$6:AD$17)*100</f>
        <v>180.32447359337246</v>
      </c>
      <c r="AE180" s="23">
        <f>current!AE180/AVERAGE(current!AE$6:AE$17)*100</f>
        <v>157.60582237632602</v>
      </c>
      <c r="AF180" s="23">
        <f>current!AF180/AVERAGE(current!AF$6:AF$17)*100</f>
        <v>156.95278969957081</v>
      </c>
      <c r="AG180" s="23">
        <f>current!AG180/AVERAGE(current!AG$6:AG$17)*100</f>
        <v>146.81322500760308</v>
      </c>
      <c r="AH180" s="33">
        <f>current!AH180</f>
        <v>97.330516635824594</v>
      </c>
      <c r="AI180" s="33">
        <f>current!AI180</f>
        <v>79.7</v>
      </c>
      <c r="AJ180" s="33">
        <f>current!AJ180</f>
        <v>84</v>
      </c>
      <c r="AK180" s="33">
        <f>current!AK180</f>
        <v>85.8</v>
      </c>
      <c r="AL180" s="33">
        <f>current!AL180</f>
        <v>85.7</v>
      </c>
      <c r="AM180" s="33">
        <f>current!AM180</f>
        <v>90.7</v>
      </c>
      <c r="AN180" s="33">
        <f>current!AN180</f>
        <v>66.400000000000006</v>
      </c>
      <c r="AO180" s="33">
        <f>current!AO180</f>
        <v>69.599999999999994</v>
      </c>
      <c r="AP180" s="33">
        <f>current!AP180</f>
        <v>80.900000000000006</v>
      </c>
      <c r="AQ180" s="33">
        <f>current!AQ180</f>
        <v>71.099999999999994</v>
      </c>
      <c r="AR180" s="33">
        <f>current!AR180</f>
        <v>72.099999999999994</v>
      </c>
      <c r="AS180" s="33">
        <f>current!AS180</f>
        <v>93.5</v>
      </c>
      <c r="AT180" s="33">
        <f>current!AT180</f>
        <v>85.5</v>
      </c>
      <c r="AU180" s="17">
        <f>current!AU180</f>
        <v>105.91</v>
      </c>
      <c r="AV180" s="17">
        <f>current!AV180</f>
        <v>178.13</v>
      </c>
      <c r="AW180" s="23">
        <f>current!AW180/AVERAGE(current!AW$6:AW$17)*100</f>
        <v>168.36049856184084</v>
      </c>
      <c r="AX180" s="33">
        <f>current!AX180</f>
        <v>151.03498929393854</v>
      </c>
      <c r="AY180" s="23">
        <f>current!AY180/AVERAGE(current!AY$6:AY$17)*100</f>
        <v>182.03618026306978</v>
      </c>
      <c r="AZ180" s="23">
        <f>current!AZ180/AVERAGE(current!AZ$6:AZ$17)*100</f>
        <v>146.12897697342422</v>
      </c>
      <c r="BA180" s="23">
        <f>current!BA180/AVERAGE(current!BA$6:BA$17)*100</f>
        <v>136.58772028096539</v>
      </c>
      <c r="BB180" s="23">
        <f>current!BB180/AVERAGE(current!BB$6:BB$17)*100</f>
        <v>150.94257132217257</v>
      </c>
      <c r="BC180" s="23">
        <f>current!BC180/AVERAGE(current!BC$6:BC$17)*100</f>
        <v>141.20981681329181</v>
      </c>
      <c r="BD180" s="23">
        <f>current!BD180/AVERAGE(current!BD$66:BD$77)*100</f>
        <v>251.43219367319415</v>
      </c>
    </row>
    <row r="181" spans="1:56" x14ac:dyDescent="0.25">
      <c r="A181" s="1">
        <v>40391</v>
      </c>
      <c r="B181" s="17">
        <f>B182</f>
        <v>163.63</v>
      </c>
      <c r="C181" s="23">
        <f>agric!G178/AVERAGE(agric!G$3:G$14)*100</f>
        <v>221.57151656457722</v>
      </c>
      <c r="D181" s="23">
        <f>agric!H178/AVERAGE(agric!H$3:H$14)*100</f>
        <v>515.92881931452689</v>
      </c>
      <c r="E181" s="23">
        <f>current!E181</f>
        <v>103.4</v>
      </c>
      <c r="F181" s="23">
        <f>current!F181</f>
        <v>108.4</v>
      </c>
      <c r="G181" s="23">
        <f>current!G181</f>
        <v>118</v>
      </c>
      <c r="H181" s="23">
        <f>current!H181</f>
        <v>90.1</v>
      </c>
      <c r="I181" s="23">
        <f>current!I181</f>
        <v>85.3</v>
      </c>
      <c r="J181" s="23">
        <f>current!J181</f>
        <v>130.1</v>
      </c>
      <c r="K181" s="23">
        <f>current!K181</f>
        <v>129.80000000000001</v>
      </c>
      <c r="L181" s="23">
        <f>current!L181</f>
        <v>127.5</v>
      </c>
      <c r="M181" s="23">
        <f>current!M181</f>
        <v>96.1</v>
      </c>
      <c r="N181" s="23">
        <f>current!N181</f>
        <v>97.8</v>
      </c>
      <c r="O181" s="23">
        <f>current!O181</f>
        <v>101</v>
      </c>
      <c r="P181" s="23">
        <f>current!P181</f>
        <v>97.3</v>
      </c>
      <c r="Q181" s="23">
        <f>current!Q181</f>
        <v>109.6</v>
      </c>
      <c r="R181" s="23">
        <f>current!R181</f>
        <v>101</v>
      </c>
      <c r="S181" s="23">
        <f>current!S181</f>
        <v>108.8</v>
      </c>
      <c r="T181" s="23">
        <f>current!T181</f>
        <v>103</v>
      </c>
      <c r="U181" s="23">
        <f>current!U181</f>
        <v>108.3</v>
      </c>
      <c r="V181" s="23">
        <f>current!V181</f>
        <v>99.7</v>
      </c>
      <c r="W181" s="23">
        <f>current!W181</f>
        <v>118.7</v>
      </c>
      <c r="X181" s="23">
        <f>current!X181</f>
        <v>101.3</v>
      </c>
      <c r="Y181" s="23">
        <f>current!Y181</f>
        <v>113</v>
      </c>
      <c r="Z181" s="23">
        <f>current!Z181</f>
        <v>124.7</v>
      </c>
      <c r="AA181" s="23">
        <f>current!AA181</f>
        <v>94.2</v>
      </c>
      <c r="AB181" s="23">
        <f>current!AB181</f>
        <v>92.2</v>
      </c>
      <c r="AC181" s="23">
        <f>current!AC181</f>
        <v>120.5</v>
      </c>
      <c r="AD181" s="23">
        <f>current!AD181/AVERAGE(current!AD$6:AD$17)*100</f>
        <v>188.16016568864342</v>
      </c>
      <c r="AE181" s="23">
        <f>current!AE181/AVERAGE(current!AE$6:AE$17)*100</f>
        <v>159.18157162964744</v>
      </c>
      <c r="AF181" s="23">
        <f>current!AF181/AVERAGE(current!AF$6:AF$17)*100</f>
        <v>160.78326180257511</v>
      </c>
      <c r="AG181" s="23">
        <f>current!AG181/AVERAGE(current!AG$6:AG$17)*100</f>
        <v>153.13898422904811</v>
      </c>
      <c r="AH181" s="33">
        <f>current!AH181</f>
        <v>100.76748870173847</v>
      </c>
      <c r="AI181" s="33">
        <f>current!AI181</f>
        <v>80.5</v>
      </c>
      <c r="AJ181" s="33">
        <f>current!AJ181</f>
        <v>87.4</v>
      </c>
      <c r="AK181" s="33">
        <f>current!AK181</f>
        <v>86.8</v>
      </c>
      <c r="AL181" s="33">
        <f>current!AL181</f>
        <v>85.4</v>
      </c>
      <c r="AM181" s="33">
        <f>current!AM181</f>
        <v>86.8</v>
      </c>
      <c r="AN181" s="33">
        <f>current!AN181</f>
        <v>70.2</v>
      </c>
      <c r="AO181" s="33">
        <f>current!AO181</f>
        <v>71.599999999999994</v>
      </c>
      <c r="AP181" s="33">
        <f>current!AP181</f>
        <v>92.2</v>
      </c>
      <c r="AQ181" s="33">
        <f>current!AQ181</f>
        <v>70.400000000000006</v>
      </c>
      <c r="AR181" s="33">
        <f>current!AR181</f>
        <v>74.3</v>
      </c>
      <c r="AS181" s="33">
        <f>current!AS181</f>
        <v>101.9</v>
      </c>
      <c r="AT181" s="33">
        <f>current!AT181</f>
        <v>89.3</v>
      </c>
      <c r="AU181" s="17">
        <f>current!AU181</f>
        <v>111.92</v>
      </c>
      <c r="AV181" s="17">
        <f>current!AV181</f>
        <v>179.21</v>
      </c>
      <c r="AW181" s="23">
        <f>current!AW181/AVERAGE(current!AW$6:AW$17)*100</f>
        <v>172.19558964525407</v>
      </c>
      <c r="AX181" s="33">
        <f>current!AX181</f>
        <v>156.86859104280759</v>
      </c>
      <c r="AY181" s="23">
        <f>current!AY181/AVERAGE(current!AY$6:AY$17)*100</f>
        <v>184.17420588413245</v>
      </c>
      <c r="AZ181" s="23">
        <f>current!AZ181/AVERAGE(current!AZ$6:AZ$17)*100</f>
        <v>147.11374795574358</v>
      </c>
      <c r="BA181" s="23">
        <f>current!BA181/AVERAGE(current!BA$6:BA$17)*100</f>
        <v>137.35107408735701</v>
      </c>
      <c r="BB181" s="23">
        <f>current!BB181/AVERAGE(current!BB$6:BB$17)*100</f>
        <v>151.8990377166873</v>
      </c>
      <c r="BC181" s="23">
        <f>current!BC181/AVERAGE(current!BC$6:BC$17)*100</f>
        <v>143.31624122863286</v>
      </c>
      <c r="BD181" s="23">
        <f>current!BD181/AVERAGE(current!BD$66:BD$77)*100</f>
        <v>261.19060727436192</v>
      </c>
    </row>
    <row r="182" spans="1:56" x14ac:dyDescent="0.25">
      <c r="A182" s="1">
        <v>40422</v>
      </c>
      <c r="B182" s="2">
        <f>VLOOKUP(A182,T!$B$8:$C$95,2,FALSE)</f>
        <v>163.63</v>
      </c>
      <c r="C182" s="23">
        <f>agric!G179/AVERAGE(agric!G$3:G$14)*100</f>
        <v>82.959750971772252</v>
      </c>
      <c r="D182" s="23">
        <f>agric!H179/AVERAGE(agric!H$3:H$14)*100</f>
        <v>328.54360641690636</v>
      </c>
      <c r="E182" s="23">
        <f>current!E182</f>
        <v>102.8</v>
      </c>
      <c r="F182" s="23">
        <f>current!F182</f>
        <v>106</v>
      </c>
      <c r="G182" s="23">
        <f>current!G182</f>
        <v>112.2</v>
      </c>
      <c r="H182" s="23">
        <f>current!H182</f>
        <v>100.5</v>
      </c>
      <c r="I182" s="23">
        <f>current!I182</f>
        <v>51.6</v>
      </c>
      <c r="J182" s="23">
        <f>current!J182</f>
        <v>128</v>
      </c>
      <c r="K182" s="23">
        <f>current!K182</f>
        <v>129.80000000000001</v>
      </c>
      <c r="L182" s="23">
        <f>current!L182</f>
        <v>128</v>
      </c>
      <c r="M182" s="23">
        <f>current!M182</f>
        <v>96.6</v>
      </c>
      <c r="N182" s="23">
        <f>current!N182</f>
        <v>97.4</v>
      </c>
      <c r="O182" s="23">
        <f>current!O182</f>
        <v>95.9</v>
      </c>
      <c r="P182" s="23">
        <f>current!P182</f>
        <v>98.7</v>
      </c>
      <c r="Q182" s="23">
        <f>current!Q182</f>
        <v>107</v>
      </c>
      <c r="R182" s="23">
        <f>current!R182</f>
        <v>105.6</v>
      </c>
      <c r="S182" s="23">
        <f>current!S182</f>
        <v>105</v>
      </c>
      <c r="T182" s="23">
        <f>current!T182</f>
        <v>101.6</v>
      </c>
      <c r="U182" s="23">
        <f>current!U182</f>
        <v>103.2</v>
      </c>
      <c r="V182" s="23">
        <f>current!V182</f>
        <v>95.2</v>
      </c>
      <c r="W182" s="23">
        <f>current!W182</f>
        <v>115.8</v>
      </c>
      <c r="X182" s="23">
        <f>current!X182</f>
        <v>100.4</v>
      </c>
      <c r="Y182" s="23">
        <f>current!Y182</f>
        <v>113.1</v>
      </c>
      <c r="Z182" s="23">
        <f>current!Z182</f>
        <v>116.1</v>
      </c>
      <c r="AA182" s="23">
        <f>current!AA182</f>
        <v>92.6</v>
      </c>
      <c r="AB182" s="23">
        <f>current!AB182</f>
        <v>97.9</v>
      </c>
      <c r="AC182" s="23">
        <f>current!AC182</f>
        <v>114.8</v>
      </c>
      <c r="AD182" s="23">
        <f>current!AD182/AVERAGE(current!AD$6:AD$17)*100</f>
        <v>195.30548843631342</v>
      </c>
      <c r="AE182" s="23">
        <f>current!AE182/AVERAGE(current!AE$6:AE$17)*100</f>
        <v>158.6563218785403</v>
      </c>
      <c r="AF182" s="23">
        <f>current!AF182/AVERAGE(current!AF$6:AF$17)*100</f>
        <v>167.89699570815452</v>
      </c>
      <c r="AG182" s="23">
        <f>current!AG182/AVERAGE(current!AG$6:AG$17)*100</f>
        <v>154.73780249380894</v>
      </c>
      <c r="AH182" s="33">
        <f>current!AH182</f>
        <v>98.863934942155396</v>
      </c>
      <c r="AI182" s="33">
        <f>current!AI182</f>
        <v>79.5</v>
      </c>
      <c r="AJ182" s="33">
        <f>current!AJ182</f>
        <v>85.7</v>
      </c>
      <c r="AK182" s="33">
        <f>current!AK182</f>
        <v>86.9</v>
      </c>
      <c r="AL182" s="33">
        <f>current!AL182</f>
        <v>84.2</v>
      </c>
      <c r="AM182" s="33">
        <f>current!AM182</f>
        <v>81.400000000000006</v>
      </c>
      <c r="AN182" s="33">
        <f>current!AN182</f>
        <v>70.099999999999994</v>
      </c>
      <c r="AO182" s="33">
        <f>current!AO182</f>
        <v>69.2</v>
      </c>
      <c r="AP182" s="33">
        <f>current!AP182</f>
        <v>82.9</v>
      </c>
      <c r="AQ182" s="33">
        <f>current!AQ182</f>
        <v>84.1</v>
      </c>
      <c r="AR182" s="33">
        <f>current!AR182</f>
        <v>72</v>
      </c>
      <c r="AS182" s="33">
        <f>current!AS182</f>
        <v>98.8</v>
      </c>
      <c r="AT182" s="33">
        <f>current!AT182</f>
        <v>87.5</v>
      </c>
      <c r="AU182" s="17">
        <f>current!AU182</f>
        <v>107.36</v>
      </c>
      <c r="AV182" s="17">
        <f>current!AV182</f>
        <v>192.71</v>
      </c>
      <c r="AW182" s="23">
        <f>current!AW182/AVERAGE(current!AW$6:AW$17)*100</f>
        <v>173.92138063279003</v>
      </c>
      <c r="AX182" s="33">
        <f>current!AX182</f>
        <v>155.39475434198891</v>
      </c>
      <c r="AY182" s="23">
        <f>current!AY182/AVERAGE(current!AY$6:AY$17)*100</f>
        <v>185.83972702329405</v>
      </c>
      <c r="AZ182" s="23">
        <f>current!AZ182/AVERAGE(current!AZ$6:AZ$17)*100</f>
        <v>147.98414022829814</v>
      </c>
      <c r="BA182" s="23">
        <f>current!BA182/AVERAGE(current!BA$6:BA$17)*100</f>
        <v>138.00886818416288</v>
      </c>
      <c r="BB182" s="23">
        <f>current!BB182/AVERAGE(current!BB$6:BB$17)*100</f>
        <v>152.55289492000202</v>
      </c>
      <c r="BC182" s="23">
        <f>current!BC182/AVERAGE(current!BC$6:BC$17)*100</f>
        <v>144.08110813467331</v>
      </c>
      <c r="BD182" s="23">
        <f>current!BD182/AVERAGE(current!BD$66:BD$77)*100</f>
        <v>263.25442083411207</v>
      </c>
    </row>
    <row r="183" spans="1:56" x14ac:dyDescent="0.25">
      <c r="A183" s="1">
        <v>40452</v>
      </c>
      <c r="B183" s="17">
        <f>B184</f>
        <v>163.55000000000001</v>
      </c>
      <c r="C183" s="23">
        <f>agric!G180/AVERAGE(agric!G$3:G$14)*100</f>
        <v>27.940012860261675</v>
      </c>
      <c r="D183" s="23">
        <f>agric!H180/AVERAGE(agric!H$3:H$14)*100</f>
        <v>230.27292102709714</v>
      </c>
      <c r="E183" s="23">
        <f>current!E183</f>
        <v>100.8</v>
      </c>
      <c r="F183" s="23">
        <f>current!F183</f>
        <v>108.2</v>
      </c>
      <c r="G183" s="23">
        <f>current!G183</f>
        <v>109.7</v>
      </c>
      <c r="H183" s="23">
        <f>current!H183</f>
        <v>108.2</v>
      </c>
      <c r="I183" s="23">
        <f>current!I183</f>
        <v>52.3</v>
      </c>
      <c r="J183" s="23">
        <f>current!J183</f>
        <v>127.4</v>
      </c>
      <c r="K183" s="23">
        <f>current!K183</f>
        <v>135.1</v>
      </c>
      <c r="L183" s="23">
        <f>current!L183</f>
        <v>129.9</v>
      </c>
      <c r="M183" s="23">
        <f>current!M183</f>
        <v>95.6</v>
      </c>
      <c r="N183" s="23">
        <f>current!N183</f>
        <v>100.8</v>
      </c>
      <c r="O183" s="23">
        <f>current!O183</f>
        <v>97.5</v>
      </c>
      <c r="P183" s="23">
        <f>current!P183</f>
        <v>103.4</v>
      </c>
      <c r="Q183" s="23">
        <f>current!Q183</f>
        <v>111.2</v>
      </c>
      <c r="R183" s="23">
        <f>current!R183</f>
        <v>103.4</v>
      </c>
      <c r="S183" s="23">
        <f>current!S183</f>
        <v>108.5</v>
      </c>
      <c r="T183" s="23">
        <f>current!T183</f>
        <v>103.5</v>
      </c>
      <c r="U183" s="23">
        <f>current!U183</f>
        <v>107.2</v>
      </c>
      <c r="V183" s="23">
        <f>current!V183</f>
        <v>99.3</v>
      </c>
      <c r="W183" s="23">
        <f>current!W183</f>
        <v>117.9</v>
      </c>
      <c r="X183" s="23">
        <f>current!X183</f>
        <v>105.6</v>
      </c>
      <c r="Y183" s="23">
        <f>current!Y183</f>
        <v>111.9</v>
      </c>
      <c r="Z183" s="23">
        <f>current!Z183</f>
        <v>119</v>
      </c>
      <c r="AA183" s="23">
        <f>current!AA183</f>
        <v>92.8</v>
      </c>
      <c r="AB183" s="23">
        <f>current!AB183</f>
        <v>99</v>
      </c>
      <c r="AC183" s="23">
        <f>current!AC183</f>
        <v>117</v>
      </c>
      <c r="AD183" s="23">
        <f>current!AD183/AVERAGE(current!AD$6:AD$17)*100</f>
        <v>197.20400414221609</v>
      </c>
      <c r="AE183" s="23">
        <f>current!AE183/AVERAGE(current!AE$6:AE$17)*100</f>
        <v>158.95499330564044</v>
      </c>
      <c r="AF183" s="23">
        <f>current!AF183/AVERAGE(current!AF$6:AF$17)*100</f>
        <v>163.90557939914163</v>
      </c>
      <c r="AG183" s="23">
        <f>current!AG183/AVERAGE(current!AG$6:AG$17)*100</f>
        <v>155.55459008558893</v>
      </c>
      <c r="AH183" s="33">
        <f>current!AH183</f>
        <v>100.01966401047369</v>
      </c>
      <c r="AI183" s="33">
        <f>current!AI183</f>
        <v>83.4</v>
      </c>
      <c r="AJ183" s="33">
        <f>current!AJ183</f>
        <v>88.7</v>
      </c>
      <c r="AK183" s="33">
        <f>current!AK183</f>
        <v>88.7</v>
      </c>
      <c r="AL183" s="33">
        <f>current!AL183</f>
        <v>88.9</v>
      </c>
      <c r="AM183" s="33">
        <f>current!AM183</f>
        <v>88.4</v>
      </c>
      <c r="AN183" s="33">
        <f>current!AN183</f>
        <v>74.5</v>
      </c>
      <c r="AO183" s="33">
        <f>current!AO183</f>
        <v>71.400000000000006</v>
      </c>
      <c r="AP183" s="33">
        <f>current!AP183</f>
        <v>81</v>
      </c>
      <c r="AQ183" s="33">
        <f>current!AQ183</f>
        <v>64</v>
      </c>
      <c r="AR183" s="33">
        <f>current!AR183</f>
        <v>78.8</v>
      </c>
      <c r="AS183" s="33">
        <f>current!AS183</f>
        <v>100.9</v>
      </c>
      <c r="AT183" s="33">
        <f>current!AT183</f>
        <v>85.4</v>
      </c>
      <c r="AU183" s="17">
        <f>current!AU183</f>
        <v>103.86</v>
      </c>
      <c r="AV183" s="17">
        <f>current!AV183</f>
        <v>176.57</v>
      </c>
      <c r="AW183" s="23">
        <f>current!AW183/AVERAGE(current!AW$6:AW$17)*100</f>
        <v>171.62032598274209</v>
      </c>
      <c r="AX183" s="33">
        <f>current!AX183</f>
        <v>156.29339609126524</v>
      </c>
      <c r="AY183" s="23">
        <f>current!AY183/AVERAGE(current!AY$6:AY$17)*100</f>
        <v>187.48078819338431</v>
      </c>
      <c r="AZ183" s="23">
        <f>current!AZ183/AVERAGE(current!AZ$6:AZ$17)*100</f>
        <v>148.81962471280761</v>
      </c>
      <c r="BA183" s="23">
        <f>current!BA183/AVERAGE(current!BA$6:BA$17)*100</f>
        <v>138.59709414764029</v>
      </c>
      <c r="BB183" s="23">
        <f>current!BB183/AVERAGE(current!BB$6:BB$17)*100</f>
        <v>153.19092751691136</v>
      </c>
      <c r="BC183" s="23">
        <f>current!BC183/AVERAGE(current!BC$6:BC$17)*100</f>
        <v>144.51006714151222</v>
      </c>
      <c r="BD183" s="23">
        <f>current!BD183/AVERAGE(current!BD$66:BD$77)*100</f>
        <v>257.55847724299559</v>
      </c>
    </row>
    <row r="184" spans="1:56" x14ac:dyDescent="0.25">
      <c r="A184" s="1">
        <v>40483</v>
      </c>
      <c r="B184" s="17">
        <f>B185</f>
        <v>163.55000000000001</v>
      </c>
      <c r="C184" s="23">
        <f>agric!G181/AVERAGE(agric!G$3:G$14)*100</f>
        <v>27.02034285389578</v>
      </c>
      <c r="D184" s="23">
        <f>agric!H181/AVERAGE(agric!H$3:H$14)*100</f>
        <v>239.02112930151179</v>
      </c>
      <c r="E184" s="23">
        <f>current!E184</f>
        <v>99.1</v>
      </c>
      <c r="F184" s="23">
        <f>current!F184</f>
        <v>107.3</v>
      </c>
      <c r="G184" s="23">
        <f>current!G184</f>
        <v>103.4</v>
      </c>
      <c r="H184" s="23">
        <f>current!H184</f>
        <v>109.3</v>
      </c>
      <c r="I184" s="23">
        <f>current!I184</f>
        <v>53.6</v>
      </c>
      <c r="J184" s="23">
        <f>current!J184</f>
        <v>123.5</v>
      </c>
      <c r="K184" s="23">
        <f>current!K184</f>
        <v>135.30000000000001</v>
      </c>
      <c r="L184" s="23">
        <f>current!L184</f>
        <v>134.1</v>
      </c>
      <c r="M184" s="23">
        <f>current!M184</f>
        <v>96.5</v>
      </c>
      <c r="N184" s="23">
        <f>current!N184</f>
        <v>99.4</v>
      </c>
      <c r="O184" s="23">
        <f>current!O184</f>
        <v>98.1</v>
      </c>
      <c r="P184" s="23">
        <f>current!P184</f>
        <v>100.8</v>
      </c>
      <c r="Q184" s="23">
        <f>current!Q184</f>
        <v>102.9</v>
      </c>
      <c r="R184" s="23">
        <f>current!R184</f>
        <v>101.1</v>
      </c>
      <c r="S184" s="23">
        <f>current!S184</f>
        <v>104.1</v>
      </c>
      <c r="T184" s="23">
        <f>current!T184</f>
        <v>99.9</v>
      </c>
      <c r="U184" s="23">
        <f>current!U184</f>
        <v>104.8</v>
      </c>
      <c r="V184" s="23">
        <f>current!V184</f>
        <v>97.6</v>
      </c>
      <c r="W184" s="23">
        <f>current!W184</f>
        <v>134</v>
      </c>
      <c r="X184" s="23">
        <f>current!X184</f>
        <v>109.6</v>
      </c>
      <c r="Y184" s="23">
        <f>current!Y184</f>
        <v>112</v>
      </c>
      <c r="Z184" s="23">
        <f>current!Z184</f>
        <v>119.8</v>
      </c>
      <c r="AA184" s="23">
        <f>current!AA184</f>
        <v>95.8</v>
      </c>
      <c r="AB184" s="23">
        <f>current!AB184</f>
        <v>109.1</v>
      </c>
      <c r="AC184" s="23">
        <f>current!AC184</f>
        <v>112</v>
      </c>
      <c r="AD184" s="23">
        <f>current!AD184/AVERAGE(current!AD$6:AD$17)*100</f>
        <v>201.34622022782187</v>
      </c>
      <c r="AE184" s="23">
        <f>current!AE184/AVERAGE(current!AE$6:AE$17)*100</f>
        <v>157.75000858251229</v>
      </c>
      <c r="AF184" s="23">
        <f>current!AF184/AVERAGE(current!AF$6:AF$17)*100</f>
        <v>159.88197424892704</v>
      </c>
      <c r="AG184" s="23">
        <f>current!AG184/AVERAGE(current!AG$6:AG$17)*100</f>
        <v>155.76313159838381</v>
      </c>
      <c r="AH184" s="33">
        <f>current!AH184</f>
        <v>98.856381157395163</v>
      </c>
      <c r="AI184" s="33">
        <f>current!AI184</f>
        <v>82.4</v>
      </c>
      <c r="AJ184" s="33">
        <f>current!AJ184</f>
        <v>90.6</v>
      </c>
      <c r="AK184" s="33">
        <f>current!AK184</f>
        <v>85.9</v>
      </c>
      <c r="AL184" s="33">
        <f>current!AL184</f>
        <v>84.3</v>
      </c>
      <c r="AM184" s="33">
        <f>current!AM184</f>
        <v>91.9</v>
      </c>
      <c r="AN184" s="33">
        <f>current!AN184</f>
        <v>80.599999999999994</v>
      </c>
      <c r="AO184" s="33">
        <f>current!AO184</f>
        <v>70.8</v>
      </c>
      <c r="AP184" s="33">
        <f>current!AP184</f>
        <v>84.4</v>
      </c>
      <c r="AQ184" s="33">
        <f>current!AQ184</f>
        <v>74</v>
      </c>
      <c r="AR184" s="33">
        <f>current!AR184</f>
        <v>75.599999999999994</v>
      </c>
      <c r="AS184" s="33">
        <f>current!AS184</f>
        <v>108.1</v>
      </c>
      <c r="AT184" s="33">
        <f>current!AT184</f>
        <v>90.3</v>
      </c>
      <c r="AU184" s="17">
        <f>current!AU184</f>
        <v>98.27</v>
      </c>
      <c r="AV184" s="17">
        <f>current!AV184</f>
        <v>183.68</v>
      </c>
      <c r="AW184" s="23">
        <f>current!AW184/AVERAGE(current!AW$6:AW$17)*100</f>
        <v>172.77085330776606</v>
      </c>
      <c r="AX184" s="33">
        <f>current!AX184</f>
        <v>150.96245783446599</v>
      </c>
      <c r="AY184" s="23">
        <f>current!AY184/AVERAGE(current!AY$6:AY$17)*100</f>
        <v>189.10239355033323</v>
      </c>
      <c r="AZ184" s="23">
        <f>current!AZ184/AVERAGE(current!AZ$6:AZ$17)*100</f>
        <v>149.29444490211057</v>
      </c>
      <c r="BA184" s="23">
        <f>current!BA184/AVERAGE(current!BA$6:BA$17)*100</f>
        <v>139.25634244954745</v>
      </c>
      <c r="BB184" s="23">
        <f>current!BB184/AVERAGE(current!BB$6:BB$17)*100</f>
        <v>153.81430050911385</v>
      </c>
      <c r="BC184" s="23">
        <f>current!BC184/AVERAGE(current!BC$6:BC$17)*100</f>
        <v>144.51685506425781</v>
      </c>
      <c r="BD184" s="23">
        <f>current!BD184/AVERAGE(current!BD$66:BD$77)*100</f>
        <v>274.83420293661578</v>
      </c>
    </row>
    <row r="185" spans="1:56" x14ac:dyDescent="0.25">
      <c r="A185" s="1">
        <v>40513</v>
      </c>
      <c r="B185" s="2">
        <f>VLOOKUP(A185,T!$B$8:$C$95,2,FALSE)</f>
        <v>163.55000000000001</v>
      </c>
      <c r="C185" s="23">
        <f>agric!G182/AVERAGE(agric!G$3:G$14)*100</f>
        <v>45.059720054917271</v>
      </c>
      <c r="D185" s="23">
        <f>agric!H182/AVERAGE(agric!H$3:H$14)*100</f>
        <v>219.02714749214454</v>
      </c>
      <c r="E185" s="23">
        <f>current!E185</f>
        <v>102</v>
      </c>
      <c r="F185" s="23">
        <f>current!F185</f>
        <v>96.2</v>
      </c>
      <c r="G185" s="23">
        <f>current!G185</f>
        <v>87.9</v>
      </c>
      <c r="H185" s="23">
        <f>current!H185</f>
        <v>122.9</v>
      </c>
      <c r="I185" s="23">
        <f>current!I185</f>
        <v>49.4</v>
      </c>
      <c r="J185" s="23">
        <f>current!J185</f>
        <v>94.4</v>
      </c>
      <c r="K185" s="23">
        <f>current!K185</f>
        <v>83.2</v>
      </c>
      <c r="L185" s="23">
        <f>current!L185</f>
        <v>98.6</v>
      </c>
      <c r="M185" s="23">
        <f>current!M185</f>
        <v>87.7</v>
      </c>
      <c r="N185" s="23">
        <f>current!N185</f>
        <v>97.6</v>
      </c>
      <c r="O185" s="23">
        <f>current!O185</f>
        <v>97.9</v>
      </c>
      <c r="P185" s="23">
        <f>current!P185</f>
        <v>90.8</v>
      </c>
      <c r="Q185" s="23">
        <f>current!Q185</f>
        <v>91.8</v>
      </c>
      <c r="R185" s="23">
        <f>current!R185</f>
        <v>88.3</v>
      </c>
      <c r="S185" s="23">
        <f>current!S185</f>
        <v>95.1</v>
      </c>
      <c r="T185" s="23">
        <f>current!T185</f>
        <v>98.1</v>
      </c>
      <c r="U185" s="23">
        <f>current!U185</f>
        <v>94.5</v>
      </c>
      <c r="V185" s="23">
        <f>current!V185</f>
        <v>89.6</v>
      </c>
      <c r="W185" s="23">
        <f>current!W185</f>
        <v>92.5</v>
      </c>
      <c r="X185" s="23">
        <f>current!X185</f>
        <v>98.1</v>
      </c>
      <c r="Y185" s="23">
        <f>current!Y185</f>
        <v>103.9</v>
      </c>
      <c r="Z185" s="23">
        <f>current!Z185</f>
        <v>102.8</v>
      </c>
      <c r="AA185" s="23">
        <f>current!AA185</f>
        <v>78.3</v>
      </c>
      <c r="AB185" s="23">
        <f>current!AB185</f>
        <v>101.6</v>
      </c>
      <c r="AC185" s="23">
        <f>current!AC185</f>
        <v>98.8</v>
      </c>
      <c r="AD185" s="23">
        <f>current!AD185/AVERAGE(current!AD$6:AD$17)*100</f>
        <v>217.63893683120469</v>
      </c>
      <c r="AE185" s="23">
        <f>current!AE185/AVERAGE(current!AE$6:AE$17)*100</f>
        <v>156.22575440282878</v>
      </c>
      <c r="AF185" s="23">
        <f>current!AF185/AVERAGE(current!AF$6:AF$17)*100</f>
        <v>166.80257510729615</v>
      </c>
      <c r="AG185" s="23">
        <f>current!AG185/AVERAGE(current!AG$6:AG$17)*100</f>
        <v>161.65442933483948</v>
      </c>
      <c r="AH185" s="33">
        <f>current!AH185</f>
        <v>92.420556541661924</v>
      </c>
      <c r="AI185" s="33">
        <f>current!AI185</f>
        <v>111.6</v>
      </c>
      <c r="AJ185" s="33">
        <f>current!AJ185</f>
        <v>109.8</v>
      </c>
      <c r="AK185" s="33">
        <f>current!AK185</f>
        <v>91</v>
      </c>
      <c r="AL185" s="33">
        <f>current!AL185</f>
        <v>107.7</v>
      </c>
      <c r="AM185" s="33">
        <f>current!AM185</f>
        <v>177.1</v>
      </c>
      <c r="AN185" s="33">
        <f>current!AN185</f>
        <v>110.9</v>
      </c>
      <c r="AO185" s="33">
        <f>current!AO185</f>
        <v>82.8</v>
      </c>
      <c r="AP185" s="33">
        <f>current!AP185</f>
        <v>138.80000000000001</v>
      </c>
      <c r="AQ185" s="33">
        <f>current!AQ185</f>
        <v>119.5</v>
      </c>
      <c r="AR185" s="33">
        <f>current!AR185</f>
        <v>118.6</v>
      </c>
      <c r="AS185" s="33">
        <f>current!AS185</f>
        <v>112.4</v>
      </c>
      <c r="AT185" s="33">
        <f>current!AT185</f>
        <v>80.099999999999994</v>
      </c>
      <c r="AU185" s="17">
        <f>current!AU185</f>
        <v>112.82</v>
      </c>
      <c r="AV185" s="17">
        <f>current!AV185</f>
        <v>162.91</v>
      </c>
      <c r="AW185" s="23">
        <f>current!AW185/AVERAGE(current!AW$6:AW$17)*100</f>
        <v>159.15627996164909</v>
      </c>
      <c r="AX185" s="33">
        <f>current!AX185</f>
        <v>152.29894630316829</v>
      </c>
      <c r="AY185" s="23">
        <f>current!AY185/AVERAGE(current!AY$6:AY$17)*100</f>
        <v>188.02904524263849</v>
      </c>
      <c r="AZ185" s="23">
        <f>current!AZ185/AVERAGE(current!AZ$6:AZ$17)*100</f>
        <v>148.81026645473594</v>
      </c>
      <c r="BA185" s="23">
        <f>current!BA185/AVERAGE(current!BA$6:BA$17)*100</f>
        <v>139.25444678932612</v>
      </c>
      <c r="BB185" s="23">
        <f>current!BB185/AVERAGE(current!BB$6:BB$17)*100</f>
        <v>153.7437208228763</v>
      </c>
      <c r="BC185" s="23">
        <f>current!BC185/AVERAGE(current!BC$6:BC$17)*100</f>
        <v>140.27808013975579</v>
      </c>
      <c r="BD185" s="23">
        <f>current!BD185/AVERAGE(current!BD$66:BD$77)*100</f>
        <v>286.23366652692408</v>
      </c>
    </row>
    <row r="186" spans="1:56" x14ac:dyDescent="0.25">
      <c r="A186" s="1">
        <v>40544</v>
      </c>
      <c r="B186" s="17">
        <f>B187</f>
        <v>160.44999999999999</v>
      </c>
      <c r="C186" s="23">
        <f>agric!G183/AVERAGE(agric!G$3:G$14)*100</f>
        <v>127.22498334990648</v>
      </c>
      <c r="D186" s="23">
        <f>agric!H183/AVERAGE(agric!H$3:H$14)*100</f>
        <v>49.168829581215803</v>
      </c>
      <c r="E186" s="23">
        <f>current!E186</f>
        <v>99.4</v>
      </c>
      <c r="F186" s="23">
        <f>current!F186</f>
        <v>92.8</v>
      </c>
      <c r="G186" s="23">
        <f>current!G186</f>
        <v>83.6</v>
      </c>
      <c r="H186" s="23">
        <f>current!H186</f>
        <v>99.2</v>
      </c>
      <c r="I186" s="23">
        <f>current!I186</f>
        <v>53</v>
      </c>
      <c r="J186" s="23">
        <f>current!J186</f>
        <v>99.3</v>
      </c>
      <c r="K186" s="23">
        <f>current!K186</f>
        <v>90.4</v>
      </c>
      <c r="L186" s="23">
        <f>current!L186</f>
        <v>89.8</v>
      </c>
      <c r="M186" s="23">
        <f>current!M186</f>
        <v>85.7</v>
      </c>
      <c r="N186" s="23">
        <f>current!N186</f>
        <v>97.7</v>
      </c>
      <c r="O186" s="23">
        <f>current!O186</f>
        <v>88.9</v>
      </c>
      <c r="P186" s="23">
        <f>current!P186</f>
        <v>96.5</v>
      </c>
      <c r="Q186" s="23">
        <f>current!Q186</f>
        <v>91.6</v>
      </c>
      <c r="R186" s="23">
        <f>current!R186</f>
        <v>69.099999999999994</v>
      </c>
      <c r="S186" s="23">
        <f>current!S186</f>
        <v>99.5</v>
      </c>
      <c r="T186" s="23">
        <f>current!T186</f>
        <v>92.5</v>
      </c>
      <c r="U186" s="23">
        <f>current!U186</f>
        <v>99.9</v>
      </c>
      <c r="V186" s="23">
        <f>current!V186</f>
        <v>94</v>
      </c>
      <c r="W186" s="23">
        <f>current!W186</f>
        <v>91.8</v>
      </c>
      <c r="X186" s="23">
        <f>current!X186</f>
        <v>101.9</v>
      </c>
      <c r="Y186" s="23">
        <f>current!Y186</f>
        <v>96.5</v>
      </c>
      <c r="Z186" s="23">
        <f>current!Z186</f>
        <v>100.2</v>
      </c>
      <c r="AA186" s="23">
        <f>current!AA186</f>
        <v>87.9</v>
      </c>
      <c r="AB186" s="23">
        <f>current!AB186</f>
        <v>83.3</v>
      </c>
      <c r="AC186" s="23">
        <f>current!AC186</f>
        <v>99.1</v>
      </c>
      <c r="AD186" s="23">
        <f>current!AD186/AVERAGE(current!AD$6:AD$17)*100</f>
        <v>215.74042112530205</v>
      </c>
      <c r="AE186" s="23">
        <f>current!AE186/AVERAGE(current!AE$6:AE$17)*100</f>
        <v>148.99584606405989</v>
      </c>
      <c r="AF186" s="23">
        <f>current!AF186/AVERAGE(current!AF$6:AF$17)*100</f>
        <v>172.14592274678114</v>
      </c>
      <c r="AG186" s="23">
        <f>current!AG186/AVERAGE(current!AG$6:AG$17)*100</f>
        <v>170.48268670982318</v>
      </c>
      <c r="AH186" s="33">
        <f>current!AH186</f>
        <v>89.716301597492333</v>
      </c>
      <c r="AI186" s="33">
        <f>current!AI186</f>
        <v>81.7</v>
      </c>
      <c r="AJ186" s="33">
        <f>current!AJ186</f>
        <v>83.9</v>
      </c>
      <c r="AK186" s="33">
        <f>current!AK186</f>
        <v>85.2</v>
      </c>
      <c r="AL186" s="33">
        <f>current!AL186</f>
        <v>84.4</v>
      </c>
      <c r="AM186" s="33">
        <f>current!AM186</f>
        <v>76.3</v>
      </c>
      <c r="AN186" s="33">
        <f>current!AN186</f>
        <v>85.5</v>
      </c>
      <c r="AO186" s="33">
        <f>current!AO186</f>
        <v>69.599999999999994</v>
      </c>
      <c r="AP186" s="33">
        <f>current!AP186</f>
        <v>147.80000000000001</v>
      </c>
      <c r="AQ186" s="33">
        <f>current!AQ186</f>
        <v>64</v>
      </c>
      <c r="AR186" s="33">
        <f>current!AR186</f>
        <v>67.400000000000006</v>
      </c>
      <c r="AS186" s="33">
        <f>current!AS186</f>
        <v>90.2</v>
      </c>
      <c r="AT186" s="33">
        <f>current!AT186</f>
        <v>77.3</v>
      </c>
      <c r="AU186" s="17">
        <f>current!AU186</f>
        <v>79.89</v>
      </c>
      <c r="AV186" s="17">
        <f>current!AV186</f>
        <v>150.57</v>
      </c>
      <c r="AW186" s="23">
        <f>current!AW186/AVERAGE(current!AW$6:AW$17)*100</f>
        <v>138.44678811121764</v>
      </c>
      <c r="AX186" s="33">
        <f>current!AX186</f>
        <v>139.79743971571921</v>
      </c>
      <c r="AY186" s="23">
        <f>current!AY186/AVERAGE(current!AY$6:AY$17)*100</f>
        <v>189.58658877582923</v>
      </c>
      <c r="AZ186" s="23">
        <f>current!AZ186/AVERAGE(current!AZ$6:AZ$17)*100</f>
        <v>149.1713763812792</v>
      </c>
      <c r="BA186" s="23">
        <f>current!BA186/AVERAGE(current!BA$6:BA$17)*100</f>
        <v>139.86027902170861</v>
      </c>
      <c r="BB186" s="23">
        <f>current!BB186/AVERAGE(current!BB$6:BB$17)*100</f>
        <v>154.62378252266072</v>
      </c>
      <c r="BC186" s="23">
        <f>current!BC186/AVERAGE(current!BC$6:BC$17)*100</f>
        <v>139.91124948137991</v>
      </c>
      <c r="BD186" s="23">
        <f>current!BD186/AVERAGE(current!BD$66:BD$77)*100</f>
        <v>242.40111524726871</v>
      </c>
    </row>
    <row r="187" spans="1:56" x14ac:dyDescent="0.25">
      <c r="A187" s="1">
        <v>40575</v>
      </c>
      <c r="B187" s="17">
        <f>B188</f>
        <v>160.44999999999999</v>
      </c>
      <c r="C187" s="23">
        <f>agric!G184/AVERAGE(agric!G$3:G$14)*100</f>
        <v>294.04542427458614</v>
      </c>
      <c r="D187" s="23">
        <f>agric!H184/AVERAGE(agric!H$3:H$14)*100</f>
        <v>13.2401584615445</v>
      </c>
      <c r="E187" s="23">
        <f>current!E187</f>
        <v>90.7</v>
      </c>
      <c r="F187" s="23">
        <f>current!F187</f>
        <v>95.7</v>
      </c>
      <c r="G187" s="23">
        <f>current!G187</f>
        <v>84.3</v>
      </c>
      <c r="H187" s="23">
        <f>current!H187</f>
        <v>94.3</v>
      </c>
      <c r="I187" s="23">
        <f>current!I187</f>
        <v>64.2</v>
      </c>
      <c r="J187" s="23">
        <f>current!J187</f>
        <v>111.8</v>
      </c>
      <c r="K187" s="23">
        <f>current!K187</f>
        <v>103.3</v>
      </c>
      <c r="L187" s="23">
        <f>current!L187</f>
        <v>99.8</v>
      </c>
      <c r="M187" s="23">
        <f>current!M187</f>
        <v>86.3</v>
      </c>
      <c r="N187" s="23">
        <f>current!N187</f>
        <v>91.6</v>
      </c>
      <c r="O187" s="23">
        <f>current!O187</f>
        <v>82.7</v>
      </c>
      <c r="P187" s="23">
        <f>current!P187</f>
        <v>90.8</v>
      </c>
      <c r="Q187" s="23">
        <f>current!Q187</f>
        <v>82.3</v>
      </c>
      <c r="R187" s="23">
        <f>current!R187</f>
        <v>99.5</v>
      </c>
      <c r="S187" s="23">
        <f>current!S187</f>
        <v>98.4</v>
      </c>
      <c r="T187" s="23">
        <f>current!T187</f>
        <v>92.8</v>
      </c>
      <c r="U187" s="23">
        <f>current!U187</f>
        <v>98.5</v>
      </c>
      <c r="V187" s="23">
        <f>current!V187</f>
        <v>110.4</v>
      </c>
      <c r="W187" s="23">
        <f>current!W187</f>
        <v>105.2</v>
      </c>
      <c r="X187" s="23">
        <f>current!X187</f>
        <v>103.1</v>
      </c>
      <c r="Y187" s="23">
        <f>current!Y187</f>
        <v>106.3</v>
      </c>
      <c r="Z187" s="23">
        <f>current!Z187</f>
        <v>118.5</v>
      </c>
      <c r="AA187" s="23">
        <f>current!AA187</f>
        <v>90.6</v>
      </c>
      <c r="AB187" s="23">
        <f>current!AB187</f>
        <v>88.8</v>
      </c>
      <c r="AC187" s="23">
        <f>current!AC187</f>
        <v>110.2</v>
      </c>
      <c r="AD187" s="23">
        <f>current!AD187/AVERAGE(current!AD$6:AD$17)*100</f>
        <v>218.53641698308596</v>
      </c>
      <c r="AE187" s="23">
        <f>current!AE187/AVERAGE(current!AE$6:AE$17)*100</f>
        <v>149.2018263586117</v>
      </c>
      <c r="AF187" s="23">
        <f>current!AF187/AVERAGE(current!AF$6:AF$17)*100</f>
        <v>168.12231759656652</v>
      </c>
      <c r="AG187" s="23">
        <f>current!AG187/AVERAGE(current!AG$6:AG$17)*100</f>
        <v>163.44441065299563</v>
      </c>
      <c r="AH187" s="33">
        <f>current!AH187</f>
        <v>91.952221886526431</v>
      </c>
      <c r="AI187" s="33">
        <f>current!AI187</f>
        <v>75.900000000000006</v>
      </c>
      <c r="AJ187" s="33">
        <f>current!AJ187</f>
        <v>82.3</v>
      </c>
      <c r="AK187" s="33">
        <f>current!AK187</f>
        <v>81.599999999999994</v>
      </c>
      <c r="AL187" s="33">
        <f>current!AL187</f>
        <v>80.5</v>
      </c>
      <c r="AM187" s="33">
        <f>current!AM187</f>
        <v>71.7</v>
      </c>
      <c r="AN187" s="33">
        <f>current!AN187</f>
        <v>71.8</v>
      </c>
      <c r="AO187" s="33">
        <f>current!AO187</f>
        <v>66.400000000000006</v>
      </c>
      <c r="AP187" s="33">
        <f>current!AP187</f>
        <v>123.8</v>
      </c>
      <c r="AQ187" s="33">
        <f>current!AQ187</f>
        <v>63.6</v>
      </c>
      <c r="AR187" s="33">
        <f>current!AR187</f>
        <v>63.9</v>
      </c>
      <c r="AS187" s="33">
        <f>current!AS187</f>
        <v>97.7</v>
      </c>
      <c r="AT187" s="33">
        <f>current!AT187</f>
        <v>75.400000000000006</v>
      </c>
      <c r="AU187" s="17">
        <f>current!AU187</f>
        <v>87.05</v>
      </c>
      <c r="AV187" s="17">
        <f>current!AV187</f>
        <v>156.32</v>
      </c>
      <c r="AW187" s="23">
        <f>current!AW187/AVERAGE(current!AW$6:AW$17)*100</f>
        <v>165.48418024928091</v>
      </c>
      <c r="AX187" s="33">
        <f>current!AX187</f>
        <v>142.54120619179119</v>
      </c>
      <c r="AY187" s="23">
        <f>current!AY187/AVERAGE(current!AY$6:AY$17)*100</f>
        <v>191.35301267981933</v>
      </c>
      <c r="AZ187" s="23">
        <f>current!AZ187/AVERAGE(current!AZ$6:AZ$17)*100</f>
        <v>150.036940981019</v>
      </c>
      <c r="BA187" s="23">
        <f>current!BA187/AVERAGE(current!BA$6:BA$17)*100</f>
        <v>140.71589694818829</v>
      </c>
      <c r="BB187" s="23">
        <f>current!BB187/AVERAGE(current!BB$6:BB$17)*100</f>
        <v>155.26113553524587</v>
      </c>
      <c r="BC187" s="23">
        <f>current!BC187/AVERAGE(current!BC$6:BC$17)*100</f>
        <v>143.61330712545691</v>
      </c>
      <c r="BD187" s="23">
        <f>current!BD187/AVERAGE(current!BD$66:BD$77)*100</f>
        <v>250.03207346085273</v>
      </c>
    </row>
    <row r="188" spans="1:56" x14ac:dyDescent="0.25">
      <c r="A188" s="1">
        <v>40603</v>
      </c>
      <c r="B188" s="2">
        <f>VLOOKUP(A188,T!$B$8:$C$95,2,FALSE)</f>
        <v>160.44999999999999</v>
      </c>
      <c r="C188" s="23">
        <f>agric!G185/AVERAGE(agric!G$3:G$14)*100</f>
        <v>347.44959650423289</v>
      </c>
      <c r="D188" s="23">
        <f>agric!H185/AVERAGE(agric!H$3:H$14)*100</f>
        <v>85.584783599907183</v>
      </c>
      <c r="E188" s="23">
        <f>current!E188</f>
        <v>97</v>
      </c>
      <c r="F188" s="23">
        <f>current!F188</f>
        <v>104.8</v>
      </c>
      <c r="G188" s="23">
        <f>current!G188</f>
        <v>92.4</v>
      </c>
      <c r="H188" s="23">
        <f>current!H188</f>
        <v>93.2</v>
      </c>
      <c r="I188" s="23">
        <f>current!I188</f>
        <v>125.6</v>
      </c>
      <c r="J188" s="23">
        <f>current!J188</f>
        <v>118.2</v>
      </c>
      <c r="K188" s="23">
        <f>current!K188</f>
        <v>110.9</v>
      </c>
      <c r="L188" s="23">
        <f>current!L188</f>
        <v>116.4</v>
      </c>
      <c r="M188" s="23">
        <f>current!M188</f>
        <v>97.1</v>
      </c>
      <c r="N188" s="23">
        <f>current!N188</f>
        <v>102.4</v>
      </c>
      <c r="O188" s="23">
        <f>current!O188</f>
        <v>92.6</v>
      </c>
      <c r="P188" s="23">
        <f>current!P188</f>
        <v>98</v>
      </c>
      <c r="Q188" s="23">
        <f>current!Q188</f>
        <v>95.2</v>
      </c>
      <c r="R188" s="23">
        <f>current!R188</f>
        <v>116.1</v>
      </c>
      <c r="S188" s="23">
        <f>current!S188</f>
        <v>107.1</v>
      </c>
      <c r="T188" s="23">
        <f>current!T188</f>
        <v>100.5</v>
      </c>
      <c r="U188" s="23">
        <f>current!U188</f>
        <v>111.8</v>
      </c>
      <c r="V188" s="23">
        <f>current!V188</f>
        <v>116.6</v>
      </c>
      <c r="W188" s="23">
        <f>current!W188</f>
        <v>118.3</v>
      </c>
      <c r="X188" s="23">
        <f>current!X188</f>
        <v>110.9</v>
      </c>
      <c r="Y188" s="23">
        <f>current!Y188</f>
        <v>116.8</v>
      </c>
      <c r="Z188" s="23">
        <f>current!Z188</f>
        <v>122.2</v>
      </c>
      <c r="AA188" s="23">
        <f>current!AA188</f>
        <v>90.7</v>
      </c>
      <c r="AB188" s="23">
        <f>current!AB188</f>
        <v>86.1</v>
      </c>
      <c r="AC188" s="23">
        <f>current!AC188</f>
        <v>108.2</v>
      </c>
      <c r="AD188" s="23">
        <f>current!AD188/AVERAGE(current!AD$6:AD$17)*100</f>
        <v>219.98619261304796</v>
      </c>
      <c r="AE188" s="23">
        <f>current!AE188/AVERAGE(current!AE$6:AE$17)*100</f>
        <v>156.42143568265303</v>
      </c>
      <c r="AF188" s="23">
        <f>current!AF188/AVERAGE(current!AF$6:AF$17)*100</f>
        <v>170.05364806866953</v>
      </c>
      <c r="AG188" s="23">
        <f>current!AG188/AVERAGE(current!AG$6:AG$17)*100</f>
        <v>165.23439197115175</v>
      </c>
      <c r="AH188" s="33">
        <f>current!AH188</f>
        <v>98.584444906026135</v>
      </c>
      <c r="AI188" s="33">
        <f>current!AI188</f>
        <v>82.2</v>
      </c>
      <c r="AJ188" s="33">
        <f>current!AJ188</f>
        <v>88</v>
      </c>
      <c r="AK188" s="33">
        <f>current!AK188</f>
        <v>87.3</v>
      </c>
      <c r="AL188" s="33">
        <f>current!AL188</f>
        <v>88</v>
      </c>
      <c r="AM188" s="33">
        <f>current!AM188</f>
        <v>79.5</v>
      </c>
      <c r="AN188" s="33">
        <f>current!AN188</f>
        <v>75.2</v>
      </c>
      <c r="AO188" s="33">
        <f>current!AO188</f>
        <v>73.2</v>
      </c>
      <c r="AP188" s="33">
        <f>current!AP188</f>
        <v>97.4</v>
      </c>
      <c r="AQ188" s="33">
        <f>current!AQ188</f>
        <v>79.3</v>
      </c>
      <c r="AR188" s="33">
        <f>current!AR188</f>
        <v>70.5</v>
      </c>
      <c r="AS188" s="33">
        <f>current!AS188</f>
        <v>102.1</v>
      </c>
      <c r="AT188" s="33">
        <f>current!AT188</f>
        <v>80.599999999999994</v>
      </c>
      <c r="AU188" s="17">
        <f>current!AU188</f>
        <v>97.99</v>
      </c>
      <c r="AV188" s="17">
        <f>current!AV188</f>
        <v>171.91</v>
      </c>
      <c r="AW188" s="23">
        <f>current!AW188/AVERAGE(current!AW$6:AW$17)*100</f>
        <v>167.20997123681687</v>
      </c>
      <c r="AX188" s="33">
        <f>current!AX188</f>
        <v>157.43682582790748</v>
      </c>
      <c r="AY188" s="23">
        <f>current!AY188/AVERAGE(current!AY$6:AY$17)*100</f>
        <v>192.36467182389512</v>
      </c>
      <c r="AZ188" s="23">
        <f>current!AZ188/AVERAGE(current!AZ$6:AZ$17)*100</f>
        <v>151.17367224916882</v>
      </c>
      <c r="BA188" s="23">
        <f>current!BA188/AVERAGE(current!BA$6:BA$17)*100</f>
        <v>140.67432226305993</v>
      </c>
      <c r="BB188" s="23">
        <f>current!BB188/AVERAGE(current!BB$6:BB$17)*100</f>
        <v>155.59985977910111</v>
      </c>
      <c r="BC188" s="23">
        <f>current!BC188/AVERAGE(current!BC$6:BC$17)*100</f>
        <v>145.1881994791369</v>
      </c>
      <c r="BD188" s="23">
        <f>current!BD188/AVERAGE(current!BD$66:BD$77)*100</f>
        <v>265.26368425571894</v>
      </c>
    </row>
    <row r="189" spans="1:56" x14ac:dyDescent="0.25">
      <c r="A189" s="1">
        <v>40634</v>
      </c>
      <c r="B189" s="17">
        <f>B190</f>
        <v>166.33</v>
      </c>
      <c r="C189" s="23">
        <f>agric!G186/AVERAGE(agric!G$3:G$14)*100</f>
        <v>245.00548443145254</v>
      </c>
      <c r="D189" s="23">
        <f>agric!H186/AVERAGE(agric!H$3:H$14)*100</f>
        <v>166.65397584038985</v>
      </c>
      <c r="E189" s="23">
        <f>current!E189</f>
        <v>96.5</v>
      </c>
      <c r="F189" s="23">
        <f>current!F189</f>
        <v>97.6</v>
      </c>
      <c r="G189" s="23">
        <f>current!G189</f>
        <v>86.8</v>
      </c>
      <c r="H189" s="23">
        <f>current!H189</f>
        <v>86.5</v>
      </c>
      <c r="I189" s="23">
        <f>current!I189</f>
        <v>183.9</v>
      </c>
      <c r="J189" s="23">
        <f>current!J189</f>
        <v>106.1</v>
      </c>
      <c r="K189" s="23">
        <f>current!K189</f>
        <v>109.5</v>
      </c>
      <c r="L189" s="23">
        <f>current!L189</f>
        <v>101.1</v>
      </c>
      <c r="M189" s="23">
        <f>current!M189</f>
        <v>92.7</v>
      </c>
      <c r="N189" s="23">
        <f>current!N189</f>
        <v>94</v>
      </c>
      <c r="O189" s="23">
        <f>current!O189</f>
        <v>88.1</v>
      </c>
      <c r="P189" s="23">
        <f>current!P189</f>
        <v>90</v>
      </c>
      <c r="Q189" s="23">
        <f>current!Q189</f>
        <v>88.7</v>
      </c>
      <c r="R189" s="23">
        <f>current!R189</f>
        <v>111.1</v>
      </c>
      <c r="S189" s="23">
        <f>current!S189</f>
        <v>99.4</v>
      </c>
      <c r="T189" s="23">
        <f>current!T189</f>
        <v>98.2</v>
      </c>
      <c r="U189" s="23">
        <f>current!U189</f>
        <v>106.5</v>
      </c>
      <c r="V189" s="23">
        <f>current!V189</f>
        <v>102.1</v>
      </c>
      <c r="W189" s="23">
        <f>current!W189</f>
        <v>108.7</v>
      </c>
      <c r="X189" s="23">
        <f>current!X189</f>
        <v>94.1</v>
      </c>
      <c r="Y189" s="23">
        <f>current!Y189</f>
        <v>98.1</v>
      </c>
      <c r="Z189" s="23">
        <f>current!Z189</f>
        <v>110.9</v>
      </c>
      <c r="AA189" s="23">
        <f>current!AA189</f>
        <v>89.8</v>
      </c>
      <c r="AB189" s="23">
        <f>current!AB189</f>
        <v>82.9</v>
      </c>
      <c r="AC189" s="23">
        <f>current!AC189</f>
        <v>98.7</v>
      </c>
      <c r="AD189" s="23">
        <f>current!AD189/AVERAGE(current!AD$6:AD$17)*100</f>
        <v>217.39730755954434</v>
      </c>
      <c r="AE189" s="23">
        <f>current!AE189/AVERAGE(current!AE$6:AE$17)*100</f>
        <v>157.93539084760891</v>
      </c>
      <c r="AF189" s="23">
        <f>current!AF189/AVERAGE(current!AF$6:AF$17)*100</f>
        <v>166.77038626609445</v>
      </c>
      <c r="AG189" s="23">
        <f>current!AG189/AVERAGE(current!AG$6:AG$17)*100</f>
        <v>160.52482947386716</v>
      </c>
      <c r="AH189" s="33">
        <f>current!AH189</f>
        <v>90.539664136359619</v>
      </c>
      <c r="AI189" s="33">
        <f>current!AI189</f>
        <v>82.9</v>
      </c>
      <c r="AJ189" s="33">
        <f>current!AJ189</f>
        <v>86.3</v>
      </c>
      <c r="AK189" s="33">
        <f>current!AK189</f>
        <v>82.2</v>
      </c>
      <c r="AL189" s="33">
        <f>current!AL189</f>
        <v>91.3</v>
      </c>
      <c r="AM189" s="33">
        <f>current!AM189</f>
        <v>84</v>
      </c>
      <c r="AN189" s="33">
        <f>current!AN189</f>
        <v>73.5</v>
      </c>
      <c r="AO189" s="33">
        <f>current!AO189</f>
        <v>71.7</v>
      </c>
      <c r="AP189" s="33">
        <f>current!AP189</f>
        <v>85.4</v>
      </c>
      <c r="AQ189" s="33">
        <f>current!AQ189</f>
        <v>66</v>
      </c>
      <c r="AR189" s="33">
        <f>current!AR189</f>
        <v>72.400000000000006</v>
      </c>
      <c r="AS189" s="33">
        <f>current!AS189</f>
        <v>96</v>
      </c>
      <c r="AT189" s="33">
        <f>current!AT189</f>
        <v>76.2</v>
      </c>
      <c r="AU189" s="17">
        <f>current!AU189</f>
        <v>97.92</v>
      </c>
      <c r="AV189" s="17">
        <f>current!AV189</f>
        <v>170.17</v>
      </c>
      <c r="AW189" s="23">
        <f>current!AW189/AVERAGE(current!AW$6:AW$17)*100</f>
        <v>164.52540747842761</v>
      </c>
      <c r="AX189" s="33">
        <f>current!AX189</f>
        <v>150.80888956787956</v>
      </c>
      <c r="AY189" s="23">
        <f>current!AY189/AVERAGE(current!AY$6:AY$17)*100</f>
        <v>193.90767742132394</v>
      </c>
      <c r="AZ189" s="23">
        <f>current!AZ189/AVERAGE(current!AZ$6:AZ$17)*100</f>
        <v>153.32725995588373</v>
      </c>
      <c r="BA189" s="23">
        <f>current!BA189/AVERAGE(current!BA$6:BA$17)*100</f>
        <v>141.27441557888193</v>
      </c>
      <c r="BB189" s="23">
        <f>current!BB189/AVERAGE(current!BB$6:BB$17)*100</f>
        <v>156.65292423112115</v>
      </c>
      <c r="BC189" s="23">
        <f>current!BC189/AVERAGE(current!BC$6:BC$17)*100</f>
        <v>146.39456419375466</v>
      </c>
      <c r="BD189" s="23">
        <f>current!BD189/AVERAGE(current!BD$66:BD$77)*100</f>
        <v>251.80798351373602</v>
      </c>
    </row>
    <row r="190" spans="1:56" x14ac:dyDescent="0.25">
      <c r="A190" s="1">
        <v>40664</v>
      </c>
      <c r="B190" s="17">
        <f>B191</f>
        <v>166.33</v>
      </c>
      <c r="C190" s="23">
        <f>agric!G187/AVERAGE(agric!G$3:G$14)*100</f>
        <v>254.55751340842951</v>
      </c>
      <c r="D190" s="23">
        <f>agric!H187/AVERAGE(agric!H$3:H$14)*100</f>
        <v>146.5281259537106</v>
      </c>
      <c r="E190" s="23">
        <f>current!E190</f>
        <v>101.7</v>
      </c>
      <c r="F190" s="23">
        <f>current!F190</f>
        <v>107.4</v>
      </c>
      <c r="G190" s="23">
        <f>current!G190</f>
        <v>105.9</v>
      </c>
      <c r="H190" s="23">
        <f>current!H190</f>
        <v>86.4</v>
      </c>
      <c r="I190" s="23">
        <f>current!I190</f>
        <v>207</v>
      </c>
      <c r="J190" s="23">
        <f>current!J190</f>
        <v>111.3</v>
      </c>
      <c r="K190" s="23">
        <f>current!K190</f>
        <v>120.4</v>
      </c>
      <c r="L190" s="23">
        <f>current!L190</f>
        <v>107.3</v>
      </c>
      <c r="M190" s="23">
        <f>current!M190</f>
        <v>95.1</v>
      </c>
      <c r="N190" s="23">
        <f>current!N190</f>
        <v>99</v>
      </c>
      <c r="O190" s="23">
        <f>current!O190</f>
        <v>104.3</v>
      </c>
      <c r="P190" s="23">
        <f>current!P190</f>
        <v>98.7</v>
      </c>
      <c r="Q190" s="23">
        <f>current!Q190</f>
        <v>94.3</v>
      </c>
      <c r="R190" s="23">
        <f>current!R190</f>
        <v>108.2</v>
      </c>
      <c r="S190" s="23">
        <f>current!S190</f>
        <v>105.8</v>
      </c>
      <c r="T190" s="23">
        <f>current!T190</f>
        <v>104.9</v>
      </c>
      <c r="U190" s="23">
        <f>current!U190</f>
        <v>110.2</v>
      </c>
      <c r="V190" s="23">
        <f>current!V190</f>
        <v>116.4</v>
      </c>
      <c r="W190" s="23">
        <f>current!W190</f>
        <v>124.2</v>
      </c>
      <c r="X190" s="23">
        <f>current!X190</f>
        <v>104.9</v>
      </c>
      <c r="Y190" s="23">
        <f>current!Y190</f>
        <v>107.5</v>
      </c>
      <c r="Z190" s="23">
        <f>current!Z190</f>
        <v>123.8</v>
      </c>
      <c r="AA190" s="23">
        <f>current!AA190</f>
        <v>97.8</v>
      </c>
      <c r="AB190" s="23">
        <f>current!AB190</f>
        <v>94</v>
      </c>
      <c r="AC190" s="23">
        <f>current!AC190</f>
        <v>110.3</v>
      </c>
      <c r="AD190" s="23">
        <f>current!AD190/AVERAGE(current!AD$6:AD$17)*100</f>
        <v>207.17984121505006</v>
      </c>
      <c r="AE190" s="23">
        <f>current!AE190/AVERAGE(current!AE$6:AE$17)*100</f>
        <v>157.11146966940163</v>
      </c>
      <c r="AF190" s="23">
        <f>current!AF190/AVERAGE(current!AF$6:AF$17)*100</f>
        <v>166.51287553648069</v>
      </c>
      <c r="AG190" s="23">
        <f>current!AG190/AVERAGE(current!AG$6:AG$17)*100</f>
        <v>158.8043619933093</v>
      </c>
      <c r="AH190" s="33">
        <f>current!AH190</f>
        <v>101.38689905207899</v>
      </c>
      <c r="AI190" s="33">
        <f>current!AI190</f>
        <v>84.8</v>
      </c>
      <c r="AJ190" s="33">
        <f>current!AJ190</f>
        <v>91.9</v>
      </c>
      <c r="AK190" s="33">
        <f>current!AK190</f>
        <v>83.3</v>
      </c>
      <c r="AL190" s="33">
        <f>current!AL190</f>
        <v>85.1</v>
      </c>
      <c r="AM190" s="33">
        <f>current!AM190</f>
        <v>101.1</v>
      </c>
      <c r="AN190" s="33">
        <f>current!AN190</f>
        <v>85.4</v>
      </c>
      <c r="AO190" s="33">
        <f>current!AO190</f>
        <v>76.5</v>
      </c>
      <c r="AP190" s="33">
        <f>current!AP190</f>
        <v>89.7</v>
      </c>
      <c r="AQ190" s="33">
        <f>current!AQ190</f>
        <v>85.1</v>
      </c>
      <c r="AR190" s="33">
        <f>current!AR190</f>
        <v>74.900000000000006</v>
      </c>
      <c r="AS190" s="33">
        <f>current!AS190</f>
        <v>107.7</v>
      </c>
      <c r="AT190" s="33">
        <f>current!AT190</f>
        <v>91.1</v>
      </c>
      <c r="AU190" s="17">
        <f>current!AU190</f>
        <v>110.44</v>
      </c>
      <c r="AV190" s="17">
        <f>current!AV190</f>
        <v>182.44</v>
      </c>
      <c r="AW190" s="23">
        <f>current!AW190/AVERAGE(current!AW$6:AW$17)*100</f>
        <v>172.57909875359542</v>
      </c>
      <c r="AX190" s="33">
        <f>current!AX190</f>
        <v>162.91012550877036</v>
      </c>
      <c r="AY190" s="23">
        <f>current!AY190/AVERAGE(current!AY$6:AY$17)*100</f>
        <v>194.79229139976485</v>
      </c>
      <c r="AZ190" s="23">
        <f>current!AZ190/AVERAGE(current!AZ$6:AZ$17)*100</f>
        <v>154.38830816867613</v>
      </c>
      <c r="BA190" s="23">
        <f>current!BA190/AVERAGE(current!BA$6:BA$17)*100</f>
        <v>141.74028057026393</v>
      </c>
      <c r="BB190" s="23">
        <f>current!BB190/AVERAGE(current!BB$6:BB$17)*100</f>
        <v>157.39124405758119</v>
      </c>
      <c r="BC190" s="23">
        <f>current!BC190/AVERAGE(current!BC$6:BC$17)*100</f>
        <v>147.18507436350063</v>
      </c>
      <c r="BD190" s="23">
        <f>current!BD190/AVERAGE(current!BD$66:BD$77)*100</f>
        <v>275.45849896203214</v>
      </c>
    </row>
    <row r="191" spans="1:56" x14ac:dyDescent="0.25">
      <c r="A191" s="1">
        <v>40695</v>
      </c>
      <c r="B191" s="2">
        <f>VLOOKUP(A191,T!$B$8:$C$95,2,FALSE)</f>
        <v>166.33</v>
      </c>
      <c r="C191" s="23">
        <f>agric!G188/AVERAGE(agric!G$3:G$14)*100</f>
        <v>253.14896687990586</v>
      </c>
      <c r="D191" s="23">
        <f>agric!H188/AVERAGE(agric!H$3:H$14)*100</f>
        <v>209.31707222687268</v>
      </c>
      <c r="E191" s="23">
        <f>current!E191</f>
        <v>101.2</v>
      </c>
      <c r="F191" s="23">
        <f>current!F191</f>
        <v>102.9</v>
      </c>
      <c r="G191" s="23">
        <f>current!G191</f>
        <v>106.4</v>
      </c>
      <c r="H191" s="23">
        <f>current!H191</f>
        <v>80.599999999999994</v>
      </c>
      <c r="I191" s="23">
        <f>current!I191</f>
        <v>193.8</v>
      </c>
      <c r="J191" s="23">
        <f>current!J191</f>
        <v>105</v>
      </c>
      <c r="K191" s="23">
        <f>current!K191</f>
        <v>112.3</v>
      </c>
      <c r="L191" s="23">
        <f>current!L191</f>
        <v>89</v>
      </c>
      <c r="M191" s="23">
        <f>current!M191</f>
        <v>88.2</v>
      </c>
      <c r="N191" s="23">
        <f>current!N191</f>
        <v>96.4</v>
      </c>
      <c r="O191" s="23">
        <f>current!O191</f>
        <v>95.8</v>
      </c>
      <c r="P191" s="23">
        <f>current!P191</f>
        <v>93.3</v>
      </c>
      <c r="Q191" s="23">
        <f>current!Q191</f>
        <v>94.2</v>
      </c>
      <c r="R191" s="23">
        <f>current!R191</f>
        <v>103.9</v>
      </c>
      <c r="S191" s="23">
        <f>current!S191</f>
        <v>102.8</v>
      </c>
      <c r="T191" s="23">
        <f>current!T191</f>
        <v>102.4</v>
      </c>
      <c r="U191" s="23">
        <f>current!U191</f>
        <v>105.4</v>
      </c>
      <c r="V191" s="23">
        <f>current!V191</f>
        <v>101.3</v>
      </c>
      <c r="W191" s="23">
        <f>current!W191</f>
        <v>121.2</v>
      </c>
      <c r="X191" s="23">
        <f>current!X191</f>
        <v>97.1</v>
      </c>
      <c r="Y191" s="23">
        <f>current!Y191</f>
        <v>105.7</v>
      </c>
      <c r="Z191" s="23">
        <f>current!Z191</f>
        <v>117.6</v>
      </c>
      <c r="AA191" s="23">
        <f>current!AA191</f>
        <v>89.3</v>
      </c>
      <c r="AB191" s="23">
        <f>current!AB191</f>
        <v>89.4</v>
      </c>
      <c r="AC191" s="23">
        <f>current!AC191</f>
        <v>123.3</v>
      </c>
      <c r="AD191" s="23">
        <f>current!AD191/AVERAGE(current!AD$6:AD$17)*100</f>
        <v>197.41111494649635</v>
      </c>
      <c r="AE191" s="23">
        <f>current!AE191/AVERAGE(current!AE$6:AE$17)*100</f>
        <v>158.47093961344365</v>
      </c>
      <c r="AF191" s="23">
        <f>current!AF191/AVERAGE(current!AF$6:AF$17)*100</f>
        <v>166.99570815450645</v>
      </c>
      <c r="AG191" s="23">
        <f>current!AG191/AVERAGE(current!AG$6:AG$17)*100</f>
        <v>154.11217795542424</v>
      </c>
      <c r="AH191" s="33">
        <f>current!AH191</f>
        <v>100.14052456663769</v>
      </c>
      <c r="AI191" s="33">
        <f>current!AI191</f>
        <v>82.5</v>
      </c>
      <c r="AJ191" s="33">
        <f>current!AJ191</f>
        <v>88</v>
      </c>
      <c r="AK191" s="33">
        <f>current!AK191</f>
        <v>82.8</v>
      </c>
      <c r="AL191" s="33">
        <f>current!AL191</f>
        <v>83.9</v>
      </c>
      <c r="AM191" s="33">
        <f>current!AM191</f>
        <v>102.1</v>
      </c>
      <c r="AN191" s="33">
        <f>current!AN191</f>
        <v>75.099999999999994</v>
      </c>
      <c r="AO191" s="33">
        <f>current!AO191</f>
        <v>74.7</v>
      </c>
      <c r="AP191" s="33">
        <f>current!AP191</f>
        <v>81</v>
      </c>
      <c r="AQ191" s="33">
        <f>current!AQ191</f>
        <v>111.7</v>
      </c>
      <c r="AR191" s="33">
        <f>current!AR191</f>
        <v>72.5</v>
      </c>
      <c r="AS191" s="33">
        <f>current!AS191</f>
        <v>99.9</v>
      </c>
      <c r="AT191" s="33">
        <f>current!AT191</f>
        <v>88.9</v>
      </c>
      <c r="AU191" s="17">
        <f>current!AU191</f>
        <v>112.95</v>
      </c>
      <c r="AV191" s="17">
        <f>current!AV191</f>
        <v>179.35</v>
      </c>
      <c r="AW191" s="23">
        <f>current!AW191/AVERAGE(current!AW$6:AW$17)*100</f>
        <v>176.22243528283798</v>
      </c>
      <c r="AX191" s="33">
        <f>current!AX191</f>
        <v>155.88932530784152</v>
      </c>
      <c r="AY191" s="23">
        <f>current!AY191/AVERAGE(current!AY$6:AY$17)*100</f>
        <v>195.33015188368185</v>
      </c>
      <c r="AZ191" s="23">
        <f>current!AZ191/AVERAGE(current!AZ$6:AZ$17)*100</f>
        <v>155.2123547822091</v>
      </c>
      <c r="BA191" s="23">
        <f>current!BA191/AVERAGE(current!BA$6:BA$17)*100</f>
        <v>142.30804379053015</v>
      </c>
      <c r="BB191" s="23">
        <f>current!BB191/AVERAGE(current!BB$6:BB$17)*100</f>
        <v>158.27781035018253</v>
      </c>
      <c r="BC191" s="23">
        <f>current!BC191/AVERAGE(current!BC$6:BC$17)*100</f>
        <v>146.94759134411004</v>
      </c>
      <c r="BD191" s="23">
        <f>current!BD191/AVERAGE(current!BD$66:BD$77)*100</f>
        <v>273.93564093886852</v>
      </c>
    </row>
    <row r="192" spans="1:56" x14ac:dyDescent="0.25">
      <c r="A192" s="1">
        <v>40725</v>
      </c>
      <c r="B192" s="17">
        <f>B193</f>
        <v>169.41</v>
      </c>
      <c r="C192" s="23">
        <f>agric!G189/AVERAGE(agric!G$3:G$14)*100</f>
        <v>324.33281752433498</v>
      </c>
      <c r="D192" s="23">
        <f>agric!H189/AVERAGE(agric!H$3:H$14)*100</f>
        <v>539.01563885840562</v>
      </c>
      <c r="E192" s="23">
        <f>current!E192</f>
        <v>104.2</v>
      </c>
      <c r="F192" s="23">
        <f>current!F192</f>
        <v>106.2</v>
      </c>
      <c r="G192" s="23">
        <f>current!G192</f>
        <v>114.7</v>
      </c>
      <c r="H192" s="23">
        <f>current!H192</f>
        <v>88.6</v>
      </c>
      <c r="I192" s="23">
        <f>current!I192</f>
        <v>183.1</v>
      </c>
      <c r="J192" s="23">
        <f>current!J192</f>
        <v>104.7</v>
      </c>
      <c r="K192" s="23">
        <f>current!K192</f>
        <v>110.8</v>
      </c>
      <c r="L192" s="23">
        <f>current!L192</f>
        <v>100.2</v>
      </c>
      <c r="M192" s="23">
        <f>current!M192</f>
        <v>91</v>
      </c>
      <c r="N192" s="23">
        <f>current!N192</f>
        <v>99.4</v>
      </c>
      <c r="O192" s="23">
        <f>current!O192</f>
        <v>100.5</v>
      </c>
      <c r="P192" s="23">
        <f>current!P192</f>
        <v>88.3</v>
      </c>
      <c r="Q192" s="23">
        <f>current!Q192</f>
        <v>98.7</v>
      </c>
      <c r="R192" s="23">
        <f>current!R192</f>
        <v>91.1</v>
      </c>
      <c r="S192" s="23">
        <f>current!S192</f>
        <v>104.9</v>
      </c>
      <c r="T192" s="23">
        <f>current!T192</f>
        <v>104</v>
      </c>
      <c r="U192" s="23">
        <f>current!U192</f>
        <v>105.7</v>
      </c>
      <c r="V192" s="23">
        <f>current!V192</f>
        <v>100.2</v>
      </c>
      <c r="W192" s="23">
        <f>current!W192</f>
        <v>120.5</v>
      </c>
      <c r="X192" s="23">
        <f>current!X192</f>
        <v>92.4</v>
      </c>
      <c r="Y192" s="23">
        <f>current!Y192</f>
        <v>102.9</v>
      </c>
      <c r="Z192" s="23">
        <f>current!Z192</f>
        <v>123.4</v>
      </c>
      <c r="AA192" s="23">
        <f>current!AA192</f>
        <v>89</v>
      </c>
      <c r="AB192" s="23">
        <f>current!AB192</f>
        <v>93.2</v>
      </c>
      <c r="AC192" s="23">
        <f>current!AC192</f>
        <v>109.6</v>
      </c>
      <c r="AD192" s="23">
        <f>current!AD192/AVERAGE(current!AD$6:AD$17)*100</f>
        <v>195.16741456679324</v>
      </c>
      <c r="AE192" s="23">
        <f>current!AE192/AVERAGE(current!AE$6:AE$17)*100</f>
        <v>158.97559133509563</v>
      </c>
      <c r="AF192" s="23">
        <f>current!AF192/AVERAGE(current!AF$6:AF$17)*100</f>
        <v>167.38197424892704</v>
      </c>
      <c r="AG192" s="23">
        <f>current!AG192/AVERAGE(current!AG$6:AG$17)*100</f>
        <v>158.63057739931355</v>
      </c>
      <c r="AH192" s="33">
        <f>current!AH192</f>
        <v>101.06964009214849</v>
      </c>
      <c r="AI192" s="33">
        <f>current!AI192</f>
        <v>85.3</v>
      </c>
      <c r="AJ192" s="33">
        <f>current!AJ192</f>
        <v>90.1</v>
      </c>
      <c r="AK192" s="33">
        <f>current!AK192</f>
        <v>86.4</v>
      </c>
      <c r="AL192" s="33">
        <f>current!AL192</f>
        <v>89.6</v>
      </c>
      <c r="AM192" s="33">
        <f>current!AM192</f>
        <v>91.9</v>
      </c>
      <c r="AN192" s="33">
        <f>current!AN192</f>
        <v>80.400000000000006</v>
      </c>
      <c r="AO192" s="33">
        <f>current!AO192</f>
        <v>76.900000000000006</v>
      </c>
      <c r="AP192" s="33">
        <f>current!AP192</f>
        <v>86.3</v>
      </c>
      <c r="AQ192" s="33">
        <f>current!AQ192</f>
        <v>82.5</v>
      </c>
      <c r="AR192" s="33">
        <f>current!AR192</f>
        <v>74.3</v>
      </c>
      <c r="AS192" s="33">
        <f>current!AS192</f>
        <v>100.5</v>
      </c>
      <c r="AT192" s="33">
        <f>current!AT192</f>
        <v>90.9</v>
      </c>
      <c r="AU192" s="17">
        <f>current!AU192</f>
        <v>105.28</v>
      </c>
      <c r="AV192" s="17">
        <f>current!AV192</f>
        <v>177.49</v>
      </c>
      <c r="AW192" s="23">
        <f>current!AW192/AVERAGE(current!AW$6:AW$17)*100</f>
        <v>175.83892617449663</v>
      </c>
      <c r="AX192" s="33">
        <f>current!AX192</f>
        <v>161.02376663941189</v>
      </c>
      <c r="AY192" s="23">
        <f>current!AY192/AVERAGE(current!AY$6:AY$17)*100</f>
        <v>196.12822847595518</v>
      </c>
      <c r="AZ192" s="23">
        <f>current!AZ192/AVERAGE(current!AZ$6:AZ$17)*100</f>
        <v>155.77162210982547</v>
      </c>
      <c r="BA192" s="23">
        <f>current!BA192/AVERAGE(current!BA$6:BA$17)*100</f>
        <v>142.80584935824433</v>
      </c>
      <c r="BB192" s="23">
        <f>current!BB192/AVERAGE(current!BB$6:BB$17)*100</f>
        <v>158.94982216329976</v>
      </c>
      <c r="BC192" s="23">
        <f>current!BC192/AVERAGE(current!BC$6:BC$17)*100</f>
        <v>146.16613173802483</v>
      </c>
      <c r="BD192" s="23">
        <f>current!BD192/AVERAGE(current!BD$66:BD$77)*100</f>
        <v>261.3103145219539</v>
      </c>
    </row>
    <row r="193" spans="1:56" x14ac:dyDescent="0.25">
      <c r="A193" s="1">
        <v>40756</v>
      </c>
      <c r="B193" s="17">
        <f>B194</f>
        <v>169.41</v>
      </c>
      <c r="C193" s="23">
        <f>agric!G190/AVERAGE(agric!G$3:G$14)*100</f>
        <v>222.75598429338589</v>
      </c>
      <c r="D193" s="23">
        <f>agric!H190/AVERAGE(agric!H$3:H$14)*100</f>
        <v>527.82437676207451</v>
      </c>
      <c r="E193" s="23">
        <f>current!E193</f>
        <v>104.3</v>
      </c>
      <c r="F193" s="23">
        <f>current!F193</f>
        <v>111.2</v>
      </c>
      <c r="G193" s="23">
        <f>current!G193</f>
        <v>117.7</v>
      </c>
      <c r="H193" s="23">
        <f>current!H193</f>
        <v>96.6</v>
      </c>
      <c r="I193" s="23">
        <f>current!I193</f>
        <v>152.30000000000001</v>
      </c>
      <c r="J193" s="23">
        <f>current!J193</f>
        <v>109.3</v>
      </c>
      <c r="K193" s="23">
        <f>current!K193</f>
        <v>123.4</v>
      </c>
      <c r="L193" s="23">
        <f>current!L193</f>
        <v>118.6</v>
      </c>
      <c r="M193" s="23">
        <f>current!M193</f>
        <v>98</v>
      </c>
      <c r="N193" s="23">
        <f>current!N193</f>
        <v>100.6</v>
      </c>
      <c r="O193" s="23">
        <f>current!O193</f>
        <v>101.3</v>
      </c>
      <c r="P193" s="23">
        <f>current!P193</f>
        <v>98.6</v>
      </c>
      <c r="Q193" s="23">
        <f>current!Q193</f>
        <v>103.6</v>
      </c>
      <c r="R193" s="23">
        <f>current!R193</f>
        <v>104.9</v>
      </c>
      <c r="S193" s="23">
        <f>current!S193</f>
        <v>106.6</v>
      </c>
      <c r="T193" s="23">
        <f>current!T193</f>
        <v>106.5</v>
      </c>
      <c r="U193" s="23">
        <f>current!U193</f>
        <v>108.2</v>
      </c>
      <c r="V193" s="23">
        <f>current!V193</f>
        <v>105</v>
      </c>
      <c r="W193" s="23">
        <f>current!W193</f>
        <v>124.6</v>
      </c>
      <c r="X193" s="23">
        <f>current!X193</f>
        <v>104.9</v>
      </c>
      <c r="Y193" s="23">
        <f>current!Y193</f>
        <v>116.4</v>
      </c>
      <c r="Z193" s="23">
        <f>current!Z193</f>
        <v>131.69999999999999</v>
      </c>
      <c r="AA193" s="23">
        <f>current!AA193</f>
        <v>107</v>
      </c>
      <c r="AB193" s="23">
        <f>current!AB193</f>
        <v>101.3</v>
      </c>
      <c r="AC193" s="23">
        <f>current!AC193</f>
        <v>120.6</v>
      </c>
      <c r="AD193" s="23">
        <f>current!AD193/AVERAGE(current!AD$6:AD$17)*100</f>
        <v>202.93406972730409</v>
      </c>
      <c r="AE193" s="23">
        <f>current!AE193/AVERAGE(current!AE$6:AE$17)*100</f>
        <v>163.27028047650109</v>
      </c>
      <c r="AF193" s="23">
        <f>current!AF193/AVERAGE(current!AF$6:AF$17)*100</f>
        <v>173.94849785407726</v>
      </c>
      <c r="AG193" s="23">
        <f>current!AG193/AVERAGE(current!AG$6:AG$17)*100</f>
        <v>159.89920493548246</v>
      </c>
      <c r="AH193" s="33">
        <f>current!AH193</f>
        <v>105.6094647330589</v>
      </c>
      <c r="AI193" s="33">
        <f>current!AI193</f>
        <v>85.7</v>
      </c>
      <c r="AJ193" s="33">
        <f>current!AJ193</f>
        <v>92.1</v>
      </c>
      <c r="AK193" s="33">
        <f>current!AK193</f>
        <v>88.3</v>
      </c>
      <c r="AL193" s="33">
        <f>current!AL193</f>
        <v>88.7</v>
      </c>
      <c r="AM193" s="33">
        <f>current!AM193</f>
        <v>87.5</v>
      </c>
      <c r="AN193" s="33">
        <f>current!AN193</f>
        <v>82.1</v>
      </c>
      <c r="AO193" s="33">
        <f>current!AO193</f>
        <v>78.400000000000006</v>
      </c>
      <c r="AP193" s="33">
        <f>current!AP193</f>
        <v>97</v>
      </c>
      <c r="AQ193" s="33">
        <f>current!AQ193</f>
        <v>88.9</v>
      </c>
      <c r="AR193" s="33">
        <f>current!AR193</f>
        <v>75.599999999999994</v>
      </c>
      <c r="AS193" s="33">
        <f>current!AS193</f>
        <v>105.8</v>
      </c>
      <c r="AT193" s="33">
        <f>current!AT193</f>
        <v>95.2</v>
      </c>
      <c r="AU193" s="17">
        <f>current!AU193</f>
        <v>122.01</v>
      </c>
      <c r="AV193" s="17">
        <f>current!AV193</f>
        <v>204.57</v>
      </c>
      <c r="AW193" s="23">
        <f>current!AW193/AVERAGE(current!AW$6:AW$17)*100</f>
        <v>189.26174496644293</v>
      </c>
      <c r="AX193" s="33">
        <f>current!AX193</f>
        <v>167.65090565238711</v>
      </c>
      <c r="AY193" s="23">
        <f>current!AY193/AVERAGE(current!AY$6:AY$17)*100</f>
        <v>197.31348006366926</v>
      </c>
      <c r="AZ193" s="23">
        <f>current!AZ193/AVERAGE(current!AZ$6:AZ$17)*100</f>
        <v>156.61683621185387</v>
      </c>
      <c r="BA193" s="23">
        <f>current!BA193/AVERAGE(current!BA$6:BA$17)*100</f>
        <v>143.42053666097584</v>
      </c>
      <c r="BB193" s="23">
        <f>current!BB193/AVERAGE(current!BB$6:BB$17)*100</f>
        <v>159.64959985023256</v>
      </c>
      <c r="BC193" s="23">
        <f>current!BC193/AVERAGE(current!BC$6:BC$17)*100</f>
        <v>148.18893271620851</v>
      </c>
      <c r="BD193" s="23">
        <f>current!BD193/AVERAGE(current!BD$66:BD$77)*100</f>
        <v>290.88709636685979</v>
      </c>
    </row>
    <row r="194" spans="1:56" x14ac:dyDescent="0.25">
      <c r="A194" s="1">
        <v>40787</v>
      </c>
      <c r="B194" s="2">
        <f>VLOOKUP(A194,T!$B$8:$C$95,2,FALSE)</f>
        <v>169.41</v>
      </c>
      <c r="C194" s="23">
        <f>agric!G191/AVERAGE(agric!G$3:G$14)*100</f>
        <v>83.40323373228054</v>
      </c>
      <c r="D194" s="23">
        <f>agric!H191/AVERAGE(agric!H$3:H$14)*100</f>
        <v>336.11870049548344</v>
      </c>
      <c r="E194" s="23">
        <f>current!E194</f>
        <v>101.4</v>
      </c>
      <c r="F194" s="23">
        <f>current!F194</f>
        <v>105</v>
      </c>
      <c r="G194" s="23">
        <f>current!G194</f>
        <v>116.3</v>
      </c>
      <c r="H194" s="23">
        <f>current!H194</f>
        <v>105.6</v>
      </c>
      <c r="I194" s="23">
        <f>current!I194</f>
        <v>62.7</v>
      </c>
      <c r="J194" s="23">
        <f>current!J194</f>
        <v>103.8</v>
      </c>
      <c r="K194" s="23">
        <f>current!K194</f>
        <v>117.6</v>
      </c>
      <c r="L194" s="23">
        <f>current!L194</f>
        <v>114.2</v>
      </c>
      <c r="M194" s="23">
        <f>current!M194</f>
        <v>95</v>
      </c>
      <c r="N194" s="23">
        <f>current!N194</f>
        <v>96.7</v>
      </c>
      <c r="O194" s="23">
        <f>current!O194</f>
        <v>99.4</v>
      </c>
      <c r="P194" s="23">
        <f>current!P194</f>
        <v>94.8</v>
      </c>
      <c r="Q194" s="23">
        <f>current!Q194</f>
        <v>107.1</v>
      </c>
      <c r="R194" s="23">
        <f>current!R194</f>
        <v>95.8</v>
      </c>
      <c r="S194" s="23">
        <f>current!S194</f>
        <v>100.6</v>
      </c>
      <c r="T194" s="23">
        <f>current!T194</f>
        <v>104.7</v>
      </c>
      <c r="U194" s="23">
        <f>current!U194</f>
        <v>104.8</v>
      </c>
      <c r="V194" s="23">
        <f>current!V194</f>
        <v>95.9</v>
      </c>
      <c r="W194" s="23">
        <f>current!W194</f>
        <v>120.7</v>
      </c>
      <c r="X194" s="23">
        <f>current!X194</f>
        <v>99.5</v>
      </c>
      <c r="Y194" s="23">
        <f>current!Y194</f>
        <v>106.8</v>
      </c>
      <c r="Z194" s="23">
        <f>current!Z194</f>
        <v>108.5</v>
      </c>
      <c r="AA194" s="23">
        <f>current!AA194</f>
        <v>94.8</v>
      </c>
      <c r="AB194" s="23">
        <f>current!AB194</f>
        <v>101.5</v>
      </c>
      <c r="AC194" s="23">
        <f>current!AC194</f>
        <v>108</v>
      </c>
      <c r="AD194" s="23">
        <f>current!AD194/AVERAGE(current!AD$6:AD$17)*100</f>
        <v>211.01139109423542</v>
      </c>
      <c r="AE194" s="23">
        <f>current!AE194/AVERAGE(current!AE$6:AE$17)*100</f>
        <v>162.013800679735</v>
      </c>
      <c r="AF194" s="23">
        <f>current!AF194/AVERAGE(current!AF$6:AF$17)*100</f>
        <v>180.19313304721032</v>
      </c>
      <c r="AG194" s="23">
        <f>current!AG194/AVERAGE(current!AG$6:AG$17)*100</f>
        <v>165.51244732154495</v>
      </c>
      <c r="AH194" s="33">
        <f>current!AH194</f>
        <v>104.18179941337158</v>
      </c>
      <c r="AI194" s="33">
        <f>current!AI194</f>
        <v>83.6</v>
      </c>
      <c r="AJ194" s="33">
        <f>current!AJ194</f>
        <v>89.7</v>
      </c>
      <c r="AK194" s="33">
        <f>current!AK194</f>
        <v>85.8</v>
      </c>
      <c r="AL194" s="33">
        <f>current!AL194</f>
        <v>87.1</v>
      </c>
      <c r="AM194" s="33">
        <f>current!AM194</f>
        <v>82</v>
      </c>
      <c r="AN194" s="33">
        <f>current!AN194</f>
        <v>81.2</v>
      </c>
      <c r="AO194" s="33">
        <f>current!AO194</f>
        <v>76.7</v>
      </c>
      <c r="AP194" s="33">
        <f>current!AP194</f>
        <v>85.1</v>
      </c>
      <c r="AQ194" s="33">
        <f>current!AQ194</f>
        <v>90.5</v>
      </c>
      <c r="AR194" s="33">
        <f>current!AR194</f>
        <v>71.900000000000006</v>
      </c>
      <c r="AS194" s="33">
        <f>current!AS194</f>
        <v>102.3</v>
      </c>
      <c r="AT194" s="33">
        <f>current!AT194</f>
        <v>93.1</v>
      </c>
      <c r="AU194" s="17">
        <f>current!AU194</f>
        <v>109.09</v>
      </c>
      <c r="AV194" s="17">
        <f>current!AV194</f>
        <v>189.23</v>
      </c>
      <c r="AW194" s="23">
        <f>current!AW194/AVERAGE(current!AW$6:AW$17)*100</f>
        <v>192.71332694151485</v>
      </c>
      <c r="AX194" s="33">
        <f>current!AX194</f>
        <v>162.96862080473122</v>
      </c>
      <c r="AY194" s="23">
        <f>current!AY194/AVERAGE(current!AY$6:AY$17)*100</f>
        <v>198.7481629409252</v>
      </c>
      <c r="AZ194" s="23">
        <f>current!AZ194/AVERAGE(current!AZ$6:AZ$17)*100</f>
        <v>157.46205031388229</v>
      </c>
      <c r="BA194" s="23">
        <f>current!BA194/AVERAGE(current!BA$6:BA$17)*100</f>
        <v>144.13878414127879</v>
      </c>
      <c r="BB194" s="23">
        <f>current!BB194/AVERAGE(current!BB$6:BB$17)*100</f>
        <v>160.40034636147723</v>
      </c>
      <c r="BC194" s="23">
        <f>current!BC194/AVERAGE(current!BC$6:BC$17)*100</f>
        <v>149.01309966956799</v>
      </c>
      <c r="BD194" s="23">
        <f>current!BD194/AVERAGE(current!BD$66:BD$77)*100</f>
        <v>274.65843026926558</v>
      </c>
    </row>
    <row r="195" spans="1:56" x14ac:dyDescent="0.25">
      <c r="A195" s="1">
        <v>40817</v>
      </c>
      <c r="B195" s="17">
        <f>B196</f>
        <v>167.75</v>
      </c>
      <c r="C195" s="23">
        <f>agric!G192/AVERAGE(agric!G$3:G$14)*100</f>
        <v>28.089373410248403</v>
      </c>
      <c r="D195" s="23">
        <f>agric!H192/AVERAGE(agric!H$3:H$14)*100</f>
        <v>235.58222854810711</v>
      </c>
      <c r="E195" s="23">
        <f>current!E195</f>
        <v>102.7</v>
      </c>
      <c r="F195" s="23">
        <f>current!F195</f>
        <v>106.5</v>
      </c>
      <c r="G195" s="23">
        <f>current!G195</f>
        <v>109.8</v>
      </c>
      <c r="H195" s="23">
        <f>current!H195</f>
        <v>113.9</v>
      </c>
      <c r="I195" s="23">
        <f>current!I195</f>
        <v>54.6</v>
      </c>
      <c r="J195" s="23">
        <f>current!J195</f>
        <v>105.7</v>
      </c>
      <c r="K195" s="23">
        <f>current!K195</f>
        <v>121.7</v>
      </c>
      <c r="L195" s="23">
        <f>current!L195</f>
        <v>113.7</v>
      </c>
      <c r="M195" s="23">
        <f>current!M195</f>
        <v>95</v>
      </c>
      <c r="N195" s="23">
        <f>current!N195</f>
        <v>103</v>
      </c>
      <c r="O195" s="23">
        <f>current!O195</f>
        <v>102.6</v>
      </c>
      <c r="P195" s="23">
        <f>current!P195</f>
        <v>101.3</v>
      </c>
      <c r="Q195" s="23">
        <f>current!Q195</f>
        <v>108.8</v>
      </c>
      <c r="R195" s="23">
        <f>current!R195</f>
        <v>109.8</v>
      </c>
      <c r="S195" s="23">
        <f>current!S195</f>
        <v>103.3</v>
      </c>
      <c r="T195" s="23">
        <f>current!T195</f>
        <v>105.7</v>
      </c>
      <c r="U195" s="23">
        <f>current!U195</f>
        <v>105.6</v>
      </c>
      <c r="V195" s="23">
        <f>current!V195</f>
        <v>98</v>
      </c>
      <c r="W195" s="23">
        <f>current!W195</f>
        <v>119.7</v>
      </c>
      <c r="X195" s="23">
        <f>current!X195</f>
        <v>100.9</v>
      </c>
      <c r="Y195" s="23">
        <f>current!Y195</f>
        <v>103.2</v>
      </c>
      <c r="Z195" s="23">
        <f>current!Z195</f>
        <v>111.5</v>
      </c>
      <c r="AA195" s="23">
        <f>current!AA195</f>
        <v>93.4</v>
      </c>
      <c r="AB195" s="23">
        <f>current!AB195</f>
        <v>101.9</v>
      </c>
      <c r="AC195" s="23">
        <f>current!AC195</f>
        <v>108.5</v>
      </c>
      <c r="AD195" s="23">
        <f>current!AD195/AVERAGE(current!AD$6:AD$17)*100</f>
        <v>212.49568519157748</v>
      </c>
      <c r="AE195" s="23">
        <f>current!AE195/AVERAGE(current!AE$6:AE$17)*100</f>
        <v>161.39585979607952</v>
      </c>
      <c r="AF195" s="23">
        <f>current!AF195/AVERAGE(current!AF$6:AF$17)*100</f>
        <v>178.74463519313306</v>
      </c>
      <c r="AG195" s="23">
        <f>current!AG195/AVERAGE(current!AG$6:AG$17)*100</f>
        <v>162.74927227701264</v>
      </c>
      <c r="AH195" s="33">
        <f>current!AH195</f>
        <v>105.01271573699913</v>
      </c>
      <c r="AI195" s="33">
        <f>current!AI195</f>
        <v>87</v>
      </c>
      <c r="AJ195" s="33">
        <f>current!AJ195</f>
        <v>90</v>
      </c>
      <c r="AK195" s="33">
        <f>current!AK195</f>
        <v>88.2</v>
      </c>
      <c r="AL195" s="33">
        <f>current!AL195</f>
        <v>91</v>
      </c>
      <c r="AM195" s="33">
        <f>current!AM195</f>
        <v>86.4</v>
      </c>
      <c r="AN195" s="33">
        <f>current!AN195</f>
        <v>84.2</v>
      </c>
      <c r="AO195" s="33">
        <f>current!AO195</f>
        <v>76.900000000000006</v>
      </c>
      <c r="AP195" s="33">
        <f>current!AP195</f>
        <v>84.6</v>
      </c>
      <c r="AQ195" s="33">
        <f>current!AQ195</f>
        <v>82.5</v>
      </c>
      <c r="AR195" s="33">
        <f>current!AR195</f>
        <v>79.2</v>
      </c>
      <c r="AS195" s="33">
        <f>current!AS195</f>
        <v>97</v>
      </c>
      <c r="AT195" s="33">
        <f>current!AT195</f>
        <v>91.2</v>
      </c>
      <c r="AU195" s="17">
        <f>current!AU195</f>
        <v>104.3</v>
      </c>
      <c r="AV195" s="17">
        <f>current!AV195</f>
        <v>186.07</v>
      </c>
      <c r="AW195" s="23">
        <f>current!AW195/AVERAGE(current!AW$6:AW$17)*100</f>
        <v>181.01629913710451</v>
      </c>
      <c r="AX195" s="33">
        <f>current!AX195</f>
        <v>162.9738174149748</v>
      </c>
      <c r="AY195" s="23">
        <f>current!AY195/AVERAGE(current!AY$6:AY$17)*100</f>
        <v>200.11459948472293</v>
      </c>
      <c r="AZ195" s="23">
        <f>current!AZ195/AVERAGE(current!AZ$6:AZ$17)*100</f>
        <v>158.32858044818505</v>
      </c>
      <c r="BA195" s="23">
        <f>current!BA195/AVERAGE(current!BA$6:BA$17)*100</f>
        <v>144.60714205569158</v>
      </c>
      <c r="BB195" s="23">
        <f>current!BB195/AVERAGE(current!BB$6:BB$17)*100</f>
        <v>161.19885794236268</v>
      </c>
      <c r="BC195" s="23">
        <f>current!BC195/AVERAGE(current!BC$6:BC$17)*100</f>
        <v>149.40717629563099</v>
      </c>
      <c r="BD195" s="23">
        <f>current!BD195/AVERAGE(current!BD$66:BD$77)*100</f>
        <v>263.69385250248763</v>
      </c>
    </row>
    <row r="196" spans="1:56" x14ac:dyDescent="0.25">
      <c r="A196" s="1">
        <v>40848</v>
      </c>
      <c r="B196" s="17">
        <f>B197</f>
        <v>167.75</v>
      </c>
      <c r="C196" s="23">
        <f>agric!G193/AVERAGE(agric!G$3:G$14)*100</f>
        <v>27.164787070499123</v>
      </c>
      <c r="D196" s="23">
        <f>agric!H193/AVERAGE(agric!H$3:H$14)*100</f>
        <v>244.53214064327295</v>
      </c>
      <c r="E196" s="23">
        <f>current!E196</f>
        <v>102.6</v>
      </c>
      <c r="F196" s="23">
        <f>current!F196</f>
        <v>104.3</v>
      </c>
      <c r="G196" s="23">
        <f>current!G196</f>
        <v>103.6</v>
      </c>
      <c r="H196" s="23">
        <f>current!H196</f>
        <v>112.8</v>
      </c>
      <c r="I196" s="23">
        <f>current!I196</f>
        <v>54.3</v>
      </c>
      <c r="J196" s="23">
        <f>current!J196</f>
        <v>105.9</v>
      </c>
      <c r="K196" s="23">
        <f>current!K196</f>
        <v>129.6</v>
      </c>
      <c r="L196" s="23">
        <f>current!L196</f>
        <v>115.9</v>
      </c>
      <c r="M196" s="23">
        <f>current!M196</f>
        <v>94</v>
      </c>
      <c r="N196" s="23">
        <f>current!N196</f>
        <v>100.4</v>
      </c>
      <c r="O196" s="23">
        <f>current!O196</f>
        <v>94.2</v>
      </c>
      <c r="P196" s="23">
        <f>current!P196</f>
        <v>103.9</v>
      </c>
      <c r="Q196" s="23">
        <f>current!Q196</f>
        <v>104.1</v>
      </c>
      <c r="R196" s="23">
        <f>current!R196</f>
        <v>98.9</v>
      </c>
      <c r="S196" s="23">
        <f>current!S196</f>
        <v>100.7</v>
      </c>
      <c r="T196" s="23">
        <f>current!T196</f>
        <v>101</v>
      </c>
      <c r="U196" s="23">
        <f>current!U196</f>
        <v>100.8</v>
      </c>
      <c r="V196" s="23">
        <f>current!V196</f>
        <v>100.4</v>
      </c>
      <c r="W196" s="23">
        <f>current!W196</f>
        <v>118.2</v>
      </c>
      <c r="X196" s="23">
        <f>current!X196</f>
        <v>100.1</v>
      </c>
      <c r="Y196" s="23">
        <f>current!Y196</f>
        <v>109.2</v>
      </c>
      <c r="Z196" s="23">
        <f>current!Z196</f>
        <v>114.2</v>
      </c>
      <c r="AA196" s="23">
        <f>current!AA196</f>
        <v>95.8</v>
      </c>
      <c r="AB196" s="23">
        <f>current!AB196</f>
        <v>109</v>
      </c>
      <c r="AC196" s="23">
        <f>current!AC196</f>
        <v>104.5</v>
      </c>
      <c r="AD196" s="23">
        <f>current!AD196/AVERAGE(current!AD$6:AD$17)*100</f>
        <v>214.29064549534002</v>
      </c>
      <c r="AE196" s="23">
        <f>current!AE196/AVERAGE(current!AE$6:AE$17)*100</f>
        <v>159.46994404201999</v>
      </c>
      <c r="AF196" s="23">
        <f>current!AF196/AVERAGE(current!AF$6:AF$17)*100</f>
        <v>173.01502145922746</v>
      </c>
      <c r="AG196" s="23">
        <f>current!AG196/AVERAGE(current!AG$6:AG$17)*100</f>
        <v>161.67180779423904</v>
      </c>
      <c r="AH196" s="33">
        <f>current!AH196</f>
        <v>102.02897075670025</v>
      </c>
      <c r="AI196" s="33">
        <f>current!AI196</f>
        <v>87.9</v>
      </c>
      <c r="AJ196" s="33">
        <f>current!AJ196</f>
        <v>93.4</v>
      </c>
      <c r="AK196" s="33">
        <f>current!AK196</f>
        <v>86.9</v>
      </c>
      <c r="AL196" s="33">
        <f>current!AL196</f>
        <v>89.5</v>
      </c>
      <c r="AM196" s="33">
        <f>current!AM196</f>
        <v>92.3</v>
      </c>
      <c r="AN196" s="33">
        <f>current!AN196</f>
        <v>90.5</v>
      </c>
      <c r="AO196" s="33">
        <f>current!AO196</f>
        <v>76.7</v>
      </c>
      <c r="AP196" s="33">
        <f>current!AP196</f>
        <v>89</v>
      </c>
      <c r="AQ196" s="33">
        <f>current!AQ196</f>
        <v>92.2</v>
      </c>
      <c r="AR196" s="33">
        <f>current!AR196</f>
        <v>77.5</v>
      </c>
      <c r="AS196" s="33">
        <f>current!AS196</f>
        <v>105.2</v>
      </c>
      <c r="AT196" s="33">
        <f>current!AT196</f>
        <v>95.5</v>
      </c>
      <c r="AU196" s="17">
        <f>current!AU196</f>
        <v>105.29</v>
      </c>
      <c r="AV196" s="17">
        <f>current!AV196</f>
        <v>197.98</v>
      </c>
      <c r="AW196" s="23">
        <f>current!AW196/AVERAGE(current!AW$6:AW$17)*100</f>
        <v>182.5503355704698</v>
      </c>
      <c r="AX196" s="33">
        <f>current!AX196</f>
        <v>159.2945031008264</v>
      </c>
      <c r="AY196" s="23">
        <f>current!AY196/AVERAGE(current!AY$6:AY$17)*100</f>
        <v>201.07565625892104</v>
      </c>
      <c r="AZ196" s="23">
        <f>current!AZ196/AVERAGE(current!AZ$6:AZ$17)*100</f>
        <v>158.55600097370447</v>
      </c>
      <c r="BA196" s="23">
        <f>current!BA196/AVERAGE(current!BA$6:BA$17)*100</f>
        <v>145.18051435277712</v>
      </c>
      <c r="BB196" s="23">
        <f>current!BB196/AVERAGE(current!BB$6:BB$17)*100</f>
        <v>161.80514424298636</v>
      </c>
      <c r="BC196" s="23">
        <f>current!BC196/AVERAGE(current!BC$6:BC$17)*100</f>
        <v>149.26170734012496</v>
      </c>
      <c r="BD196" s="23">
        <f>current!BD196/AVERAGE(current!BD$66:BD$77)*100</f>
        <v>281.30142486981208</v>
      </c>
    </row>
    <row r="197" spans="1:56" x14ac:dyDescent="0.25">
      <c r="A197" s="1">
        <v>40878</v>
      </c>
      <c r="B197" s="2">
        <f>VLOOKUP(A197,T!$B$8:$C$95,2,FALSE)</f>
        <v>167.75</v>
      </c>
      <c r="C197" s="23">
        <f>agric!G194/AVERAGE(agric!G$3:G$14)*100</f>
        <v>45.300598418263441</v>
      </c>
      <c r="D197" s="23">
        <f>agric!H194/AVERAGE(agric!H$3:H$14)*100</f>
        <v>224.07716586294794</v>
      </c>
      <c r="E197" s="23">
        <f>current!E197</f>
        <v>104.2</v>
      </c>
      <c r="F197" s="23">
        <f>current!F197</f>
        <v>95.1</v>
      </c>
      <c r="G197" s="23">
        <f>current!G197</f>
        <v>92.5</v>
      </c>
      <c r="H197" s="23">
        <f>current!H197</f>
        <v>126.7</v>
      </c>
      <c r="I197" s="23">
        <f>current!I197</f>
        <v>50.7</v>
      </c>
      <c r="J197" s="23">
        <f>current!J197</f>
        <v>77.5</v>
      </c>
      <c r="K197" s="23">
        <f>current!K197</f>
        <v>64.2</v>
      </c>
      <c r="L197" s="23">
        <f>current!L197</f>
        <v>79.2</v>
      </c>
      <c r="M197" s="23">
        <f>current!M197</f>
        <v>85.3</v>
      </c>
      <c r="N197" s="23">
        <f>current!N197</f>
        <v>101.3</v>
      </c>
      <c r="O197" s="23">
        <f>current!O197</f>
        <v>93.7</v>
      </c>
      <c r="P197" s="23">
        <f>current!P197</f>
        <v>93.5</v>
      </c>
      <c r="Q197" s="23">
        <f>current!Q197</f>
        <v>92</v>
      </c>
      <c r="R197" s="23">
        <f>current!R197</f>
        <v>88.5</v>
      </c>
      <c r="S197" s="23">
        <f>current!S197</f>
        <v>88.5</v>
      </c>
      <c r="T197" s="23">
        <f>current!T197</f>
        <v>95.4</v>
      </c>
      <c r="U197" s="23">
        <f>current!U197</f>
        <v>94.1</v>
      </c>
      <c r="V197" s="23">
        <f>current!V197</f>
        <v>89.4</v>
      </c>
      <c r="W197" s="23">
        <f>current!W197</f>
        <v>88</v>
      </c>
      <c r="X197" s="23">
        <f>current!X197</f>
        <v>98.7</v>
      </c>
      <c r="Y197" s="23">
        <f>current!Y197</f>
        <v>97.3</v>
      </c>
      <c r="Z197" s="23">
        <f>current!Z197</f>
        <v>104.2</v>
      </c>
      <c r="AA197" s="23">
        <f>current!AA197</f>
        <v>79.3</v>
      </c>
      <c r="AB197" s="23">
        <f>current!AB197</f>
        <v>103.4</v>
      </c>
      <c r="AC197" s="23">
        <f>current!AC197</f>
        <v>95.3</v>
      </c>
      <c r="AD197" s="23">
        <f>current!AD197/AVERAGE(current!AD$6:AD$17)*100</f>
        <v>224.30100103555404</v>
      </c>
      <c r="AE197" s="23">
        <f>current!AE197/AVERAGE(current!AE$6:AE$17)*100</f>
        <v>157.38954306704659</v>
      </c>
      <c r="AF197" s="23">
        <f>current!AF197/AVERAGE(current!AF$6:AF$17)*100</f>
        <v>176.39484978540773</v>
      </c>
      <c r="AG197" s="23">
        <f>current!AG197/AVERAGE(current!AG$6:AG$17)*100</f>
        <v>164.7999304861624</v>
      </c>
      <c r="AH197" s="33">
        <f>current!AH197</f>
        <v>94.535616274532003</v>
      </c>
      <c r="AI197" s="33">
        <f>current!AI197</f>
        <v>119</v>
      </c>
      <c r="AJ197" s="33">
        <f>current!AJ197</f>
        <v>114.5</v>
      </c>
      <c r="AK197" s="33">
        <f>current!AK197</f>
        <v>91.4</v>
      </c>
      <c r="AL197" s="33">
        <f>current!AL197</f>
        <v>112.6</v>
      </c>
      <c r="AM197" s="33">
        <f>current!AM197</f>
        <v>178.5</v>
      </c>
      <c r="AN197" s="33">
        <f>current!AN197</f>
        <v>127.9</v>
      </c>
      <c r="AO197" s="33">
        <f>current!AO197</f>
        <v>88.5</v>
      </c>
      <c r="AP197" s="33">
        <f>current!AP197</f>
        <v>135.6</v>
      </c>
      <c r="AQ197" s="33">
        <f>current!AQ197</f>
        <v>161.1</v>
      </c>
      <c r="AR197" s="33">
        <f>current!AR197</f>
        <v>122.6</v>
      </c>
      <c r="AS197" s="33">
        <f>current!AS197</f>
        <v>111.6</v>
      </c>
      <c r="AT197" s="33">
        <f>current!AT197</f>
        <v>84.2</v>
      </c>
      <c r="AU197" s="17">
        <f>current!AU197</f>
        <v>109.7</v>
      </c>
      <c r="AV197" s="17">
        <f>current!AV197</f>
        <v>170.43</v>
      </c>
      <c r="AW197" s="23">
        <f>current!AW197/AVERAGE(current!AW$6:AW$17)*100</f>
        <v>166.82646212847555</v>
      </c>
      <c r="AX197" s="33">
        <f>current!AX197</f>
        <v>157.53432719926974</v>
      </c>
      <c r="AY197" s="23">
        <f>current!AY197/AVERAGE(current!AY$6:AY$17)*100</f>
        <v>199.97586357549312</v>
      </c>
      <c r="AZ197" s="23">
        <f>current!AZ197/AVERAGE(current!AZ$6:AZ$17)*100</f>
        <v>158.17476336511817</v>
      </c>
      <c r="BA197" s="23">
        <f>current!BA197/AVERAGE(current!BA$6:BA$17)*100</f>
        <v>144.979704209056</v>
      </c>
      <c r="BB197" s="23">
        <f>current!BB197/AVERAGE(current!BB$6:BB$17)*100</f>
        <v>161.93814860357151</v>
      </c>
      <c r="BC197" s="23">
        <f>current!BC197/AVERAGE(current!BC$6:BC$17)*100</f>
        <v>144.64582559642389</v>
      </c>
      <c r="BD197" s="23">
        <f>current!BD197/AVERAGE(current!BD$66:BD$77)*100</f>
        <v>300.71672820393673</v>
      </c>
    </row>
    <row r="198" spans="1:56" x14ac:dyDescent="0.25">
      <c r="A198" s="1">
        <v>40909</v>
      </c>
      <c r="B198" s="17">
        <f>B199</f>
        <v>163.19</v>
      </c>
      <c r="C198" s="23">
        <f>agric!G195/AVERAGE(agric!G$3:G$14)*100</f>
        <v>162.45416622623077</v>
      </c>
      <c r="D198" s="23">
        <f>agric!H195/AVERAGE(agric!H$3:H$14)*100</f>
        <v>48.302770535288509</v>
      </c>
      <c r="E198" s="23">
        <f>current!E198</f>
        <v>92.4</v>
      </c>
      <c r="F198" s="23">
        <f>current!F198</f>
        <v>88.2</v>
      </c>
      <c r="G198" s="23">
        <f>current!G198</f>
        <v>81.400000000000006</v>
      </c>
      <c r="H198" s="23">
        <f>current!H198</f>
        <v>96.3</v>
      </c>
      <c r="I198" s="23">
        <f>current!I198</f>
        <v>68.7</v>
      </c>
      <c r="J198" s="23">
        <f>current!J198</f>
        <v>90.3</v>
      </c>
      <c r="K198" s="23">
        <f>current!K198</f>
        <v>76.5</v>
      </c>
      <c r="L198" s="23">
        <f>current!L198</f>
        <v>81.3</v>
      </c>
      <c r="M198" s="23">
        <f>current!M198</f>
        <v>93.3</v>
      </c>
      <c r="N198" s="23">
        <f>current!N198</f>
        <v>96.3</v>
      </c>
      <c r="O198" s="23">
        <f>current!O198</f>
        <v>91.2</v>
      </c>
      <c r="P198" s="23">
        <f>current!P198</f>
        <v>95.8</v>
      </c>
      <c r="Q198" s="23">
        <f>current!Q198</f>
        <v>94.2</v>
      </c>
      <c r="R198" s="23">
        <f>current!R198</f>
        <v>69.599999999999994</v>
      </c>
      <c r="S198" s="23">
        <f>current!S198</f>
        <v>97.6</v>
      </c>
      <c r="T198" s="23">
        <f>current!T198</f>
        <v>93.7</v>
      </c>
      <c r="U198" s="23">
        <f>current!U198</f>
        <v>95.2</v>
      </c>
      <c r="V198" s="23">
        <f>current!V198</f>
        <v>92.8</v>
      </c>
      <c r="W198" s="23">
        <f>current!W198</f>
        <v>89.7</v>
      </c>
      <c r="X198" s="23">
        <f>current!X198</f>
        <v>95.6</v>
      </c>
      <c r="Y198" s="23">
        <f>current!Y198</f>
        <v>95.6</v>
      </c>
      <c r="Z198" s="23">
        <f>current!Z198</f>
        <v>73.3</v>
      </c>
      <c r="AA198" s="23">
        <f>current!AA198</f>
        <v>103.4</v>
      </c>
      <c r="AB198" s="23">
        <f>current!AB198</f>
        <v>91.2</v>
      </c>
      <c r="AC198" s="23">
        <f>current!AC198</f>
        <v>85</v>
      </c>
      <c r="AD198" s="23">
        <f>current!AD198/AVERAGE(current!AD$6:AD$17)*100</f>
        <v>223.19641007939248</v>
      </c>
      <c r="AE198" s="23">
        <f>current!AE198/AVERAGE(current!AE$6:AE$17)*100</f>
        <v>150.02574753681898</v>
      </c>
      <c r="AF198" s="23">
        <f>current!AF198/AVERAGE(current!AF$6:AF$17)*100</f>
        <v>176.07296137339057</v>
      </c>
      <c r="AG198" s="23">
        <f>current!AG198/AVERAGE(current!AG$6:AG$17)*100</f>
        <v>170.30890211582744</v>
      </c>
      <c r="AH198" s="33">
        <f>current!AH198</f>
        <v>93.5</v>
      </c>
      <c r="AI198" s="33">
        <f>current!AI198</f>
        <v>88</v>
      </c>
      <c r="AJ198" s="33">
        <f>current!AJ198</f>
        <v>90.8</v>
      </c>
      <c r="AK198" s="33">
        <f>current!AK198</f>
        <v>84.5</v>
      </c>
      <c r="AL198" s="33">
        <f>current!AL198</f>
        <v>91.5</v>
      </c>
      <c r="AM198" s="33">
        <f>current!AM198</f>
        <v>77.400000000000006</v>
      </c>
      <c r="AN198" s="33">
        <f>current!AN198</f>
        <v>96.7</v>
      </c>
      <c r="AO198" s="33">
        <f>current!AO198</f>
        <v>75.599999999999994</v>
      </c>
      <c r="AP198" s="33">
        <f>current!AP198</f>
        <v>162.19999999999999</v>
      </c>
      <c r="AQ198" s="33">
        <f>current!AQ198</f>
        <v>85</v>
      </c>
      <c r="AR198" s="33">
        <f>current!AR198</f>
        <v>76.3</v>
      </c>
      <c r="AS198" s="33">
        <f>current!AS198</f>
        <v>97.3</v>
      </c>
      <c r="AT198" s="33">
        <f>current!AT198</f>
        <v>88.4</v>
      </c>
      <c r="AU198" s="17">
        <f>current!AU198</f>
        <v>81.92</v>
      </c>
      <c r="AV198" s="17">
        <f>current!AV198</f>
        <v>164.09</v>
      </c>
      <c r="AW198" s="23">
        <f>current!AW198/AVERAGE(current!AW$6:AW$17)*100</f>
        <v>152.82837967401724</v>
      </c>
      <c r="AX198" s="33">
        <f>current!AX198</f>
        <v>146.51493034789868</v>
      </c>
      <c r="AY198" s="23">
        <f>current!AY198/AVERAGE(current!AY$6:AY$17)*100</f>
        <v>201.36003036142193</v>
      </c>
      <c r="AZ198" s="23">
        <f>current!AZ198/AVERAGE(current!AZ$6:AZ$17)*100</f>
        <v>158.34298919473983</v>
      </c>
      <c r="BA198" s="23">
        <f>current!BA198/AVERAGE(current!BA$6:BA$17)*100</f>
        <v>145.49877752637676</v>
      </c>
      <c r="BB198" s="23">
        <f>current!BB198/AVERAGE(current!BB$6:BB$17)*100</f>
        <v>162.78005649772822</v>
      </c>
      <c r="BC198" s="23">
        <f>current!BC198/AVERAGE(current!BC$6:BC$17)*100</f>
        <v>144.39250409062694</v>
      </c>
      <c r="BD198" s="23">
        <f>current!BD198/AVERAGE(current!BD$66:BD$77)*100</f>
        <v>256.31594631862333</v>
      </c>
    </row>
    <row r="199" spans="1:56" x14ac:dyDescent="0.25">
      <c r="A199" s="1">
        <v>40940</v>
      </c>
      <c r="B199" s="17">
        <f>B200</f>
        <v>163.19</v>
      </c>
      <c r="C199" s="23">
        <f>agric!G196/AVERAGE(agric!G$3:G$14)*100</f>
        <v>375.46795429155213</v>
      </c>
      <c r="D199" s="23">
        <f>agric!H196/AVERAGE(agric!H$3:H$14)*100</f>
        <v>13.006946503830699</v>
      </c>
      <c r="E199" s="23">
        <f>current!E199</f>
        <v>93.6</v>
      </c>
      <c r="F199" s="23">
        <f>current!F199</f>
        <v>89.4</v>
      </c>
      <c r="G199" s="23">
        <f>current!G199</f>
        <v>77.400000000000006</v>
      </c>
      <c r="H199" s="23">
        <f>current!H199</f>
        <v>92.6</v>
      </c>
      <c r="I199" s="23">
        <f>current!I199</f>
        <v>71.7</v>
      </c>
      <c r="J199" s="23">
        <f>current!J199</f>
        <v>97.2</v>
      </c>
      <c r="K199" s="23">
        <f>current!K199</f>
        <v>85</v>
      </c>
      <c r="L199" s="23">
        <f>current!L199</f>
        <v>97.4</v>
      </c>
      <c r="M199" s="23">
        <f>current!M199</f>
        <v>96.3</v>
      </c>
      <c r="N199" s="23">
        <f>current!N199</f>
        <v>94.2</v>
      </c>
      <c r="O199" s="23">
        <f>current!O199</f>
        <v>88.4</v>
      </c>
      <c r="P199" s="23">
        <f>current!P199</f>
        <v>93.4</v>
      </c>
      <c r="Q199" s="23">
        <f>current!Q199</f>
        <v>89.5</v>
      </c>
      <c r="R199" s="23">
        <f>current!R199</f>
        <v>90.2</v>
      </c>
      <c r="S199" s="23">
        <f>current!S199</f>
        <v>92.1</v>
      </c>
      <c r="T199" s="23">
        <f>current!T199</f>
        <v>94.9</v>
      </c>
      <c r="U199" s="23">
        <f>current!U199</f>
        <v>95.2</v>
      </c>
      <c r="V199" s="23">
        <f>current!V199</f>
        <v>92</v>
      </c>
      <c r="W199" s="23">
        <f>current!W199</f>
        <v>90.5</v>
      </c>
      <c r="X199" s="23">
        <f>current!X199</f>
        <v>98.7</v>
      </c>
      <c r="Y199" s="23">
        <f>current!Y199</f>
        <v>97.7</v>
      </c>
      <c r="Z199" s="23">
        <f>current!Z199</f>
        <v>86.1</v>
      </c>
      <c r="AA199" s="23">
        <f>current!AA199</f>
        <v>100.2</v>
      </c>
      <c r="AB199" s="23">
        <f>current!AB199</f>
        <v>88.2</v>
      </c>
      <c r="AC199" s="23">
        <f>current!AC199</f>
        <v>83.9</v>
      </c>
      <c r="AD199" s="23">
        <f>current!AD199/AVERAGE(current!AD$6:AD$17)*100</f>
        <v>228.09803244735934</v>
      </c>
      <c r="AE199" s="23">
        <f>current!AE199/AVERAGE(current!AE$6:AE$17)*100</f>
        <v>155.09286278279379</v>
      </c>
      <c r="AF199" s="23">
        <f>current!AF199/AVERAGE(current!AF$6:AF$17)*100</f>
        <v>177.87553648068669</v>
      </c>
      <c r="AG199" s="23">
        <f>current!AG199/AVERAGE(current!AG$6:AG$17)*100</f>
        <v>168.65794847286787</v>
      </c>
      <c r="AH199" s="33">
        <f>current!AH199</f>
        <v>93.6</v>
      </c>
      <c r="AI199" s="33">
        <f>current!AI199</f>
        <v>83.9</v>
      </c>
      <c r="AJ199" s="33">
        <f>current!AJ199</f>
        <v>84.9</v>
      </c>
      <c r="AK199" s="33">
        <f>current!AK199</f>
        <v>85</v>
      </c>
      <c r="AL199" s="33">
        <f>current!AL199</f>
        <v>91.3</v>
      </c>
      <c r="AM199" s="33">
        <f>current!AM199</f>
        <v>69.400000000000006</v>
      </c>
      <c r="AN199" s="33">
        <f>current!AN199</f>
        <v>81.5</v>
      </c>
      <c r="AO199" s="33">
        <f>current!AO199</f>
        <v>72.599999999999994</v>
      </c>
      <c r="AP199" s="33">
        <f>current!AP199</f>
        <v>123.6</v>
      </c>
      <c r="AQ199" s="33">
        <f>current!AQ199</f>
        <v>84.9</v>
      </c>
      <c r="AR199" s="33">
        <f>current!AR199</f>
        <v>67.099999999999994</v>
      </c>
      <c r="AS199" s="33">
        <f>current!AS199</f>
        <v>87.9</v>
      </c>
      <c r="AT199" s="33">
        <f>current!AT199</f>
        <v>81.8</v>
      </c>
      <c r="AU199" s="17">
        <f>current!AU199</f>
        <v>92.22</v>
      </c>
      <c r="AV199" s="17">
        <f>current!AV199</f>
        <v>151.72999999999999</v>
      </c>
      <c r="AW199" s="23">
        <f>current!AW199/AVERAGE(current!AW$6:AW$17)*100</f>
        <v>173.72962607861936</v>
      </c>
      <c r="AX199" s="33">
        <f>current!AX199</f>
        <v>144.60071301077204</v>
      </c>
      <c r="AY199" s="23">
        <f>current!AY199/AVERAGE(current!AY$6:AY$17)*100</f>
        <v>202.21612927891729</v>
      </c>
      <c r="AZ199" s="23">
        <f>current!AZ199/AVERAGE(current!AZ$6:AZ$17)*100</f>
        <v>158.84707250848911</v>
      </c>
      <c r="BA199" s="23">
        <f>current!BA199/AVERAGE(current!BA$6:BA$17)*100</f>
        <v>145.93350694782191</v>
      </c>
      <c r="BB199" s="23">
        <f>current!BB199/AVERAGE(current!BB$6:BB$17)*100</f>
        <v>163.5636172234822</v>
      </c>
      <c r="BC199" s="23">
        <f>current!BC199/AVERAGE(current!BC$6:BC$17)*100</f>
        <v>148.26369414311469</v>
      </c>
      <c r="BD199" s="23">
        <f>current!BD199/AVERAGE(current!BD$66:BD$77)*100</f>
        <v>244.96951758484315</v>
      </c>
    </row>
    <row r="200" spans="1:56" x14ac:dyDescent="0.25">
      <c r="A200" s="1">
        <v>40969</v>
      </c>
      <c r="B200" s="2">
        <f>VLOOKUP(A200,T!$B$8:$C$95,2,FALSE)</f>
        <v>163.19</v>
      </c>
      <c r="C200" s="23">
        <f>agric!G197/AVERAGE(agric!G$3:G$14)*100</f>
        <v>443.65998736660026</v>
      </c>
      <c r="D200" s="23">
        <f>agric!H197/AVERAGE(agric!H$3:H$14)*100</f>
        <v>84.077294471901837</v>
      </c>
      <c r="E200" s="23">
        <f>current!E200</f>
        <v>98.6</v>
      </c>
      <c r="F200" s="23">
        <f>current!F200</f>
        <v>99.8</v>
      </c>
      <c r="G200" s="23">
        <f>current!G200</f>
        <v>83.1</v>
      </c>
      <c r="H200" s="23">
        <f>current!H200</f>
        <v>101.3</v>
      </c>
      <c r="I200" s="23">
        <f>current!I200</f>
        <v>112.3</v>
      </c>
      <c r="J200" s="23">
        <f>current!J200</f>
        <v>105.4</v>
      </c>
      <c r="K200" s="23">
        <f>current!K200</f>
        <v>99.5</v>
      </c>
      <c r="L200" s="23">
        <f>current!L200</f>
        <v>108.8</v>
      </c>
      <c r="M200" s="23">
        <f>current!M200</f>
        <v>105</v>
      </c>
      <c r="N200" s="23">
        <f>current!N200</f>
        <v>100.4</v>
      </c>
      <c r="O200" s="23">
        <f>current!O200</f>
        <v>90.5</v>
      </c>
      <c r="P200" s="23">
        <f>current!P200</f>
        <v>104.4</v>
      </c>
      <c r="Q200" s="23">
        <f>current!Q200</f>
        <v>95</v>
      </c>
      <c r="R200" s="23">
        <f>current!R200</f>
        <v>110.7</v>
      </c>
      <c r="S200" s="23">
        <f>current!S200</f>
        <v>105.9</v>
      </c>
      <c r="T200" s="23">
        <f>current!T200</f>
        <v>103.6</v>
      </c>
      <c r="U200" s="23">
        <f>current!U200</f>
        <v>103.8</v>
      </c>
      <c r="V200" s="23">
        <f>current!V200</f>
        <v>103</v>
      </c>
      <c r="W200" s="23">
        <f>current!W200</f>
        <v>98.2</v>
      </c>
      <c r="X200" s="23">
        <f>current!X200</f>
        <v>103.2</v>
      </c>
      <c r="Y200" s="23">
        <f>current!Y200</f>
        <v>112</v>
      </c>
      <c r="Z200" s="23">
        <f>current!Z200</f>
        <v>112.6</v>
      </c>
      <c r="AA200" s="23">
        <f>current!AA200</f>
        <v>111.3</v>
      </c>
      <c r="AB200" s="23">
        <f>current!AB200</f>
        <v>102.1</v>
      </c>
      <c r="AC200" s="23">
        <f>current!AC200</f>
        <v>99.9</v>
      </c>
      <c r="AD200" s="23">
        <f>current!AD200/AVERAGE(current!AD$6:AD$17)*100</f>
        <v>242.9064549534001</v>
      </c>
      <c r="AE200" s="23">
        <f>current!AE200/AVERAGE(current!AE$6:AE$17)*100</f>
        <v>160.44835044114114</v>
      </c>
      <c r="AF200" s="23">
        <f>current!AF200/AVERAGE(current!AF$6:AF$17)*100</f>
        <v>184.60300429184551</v>
      </c>
      <c r="AG200" s="23">
        <f>current!AG200/AVERAGE(current!AG$6:AG$17)*100</f>
        <v>178.49415649302688</v>
      </c>
      <c r="AH200" s="33">
        <f>current!AH200</f>
        <v>102.8</v>
      </c>
      <c r="AI200" s="33">
        <f>current!AI200</f>
        <v>92.5</v>
      </c>
      <c r="AJ200" s="33">
        <f>current!AJ200</f>
        <v>97.1</v>
      </c>
      <c r="AK200" s="33">
        <f>current!AK200</f>
        <v>91.7</v>
      </c>
      <c r="AL200" s="33">
        <f>current!AL200</f>
        <v>98.8</v>
      </c>
      <c r="AM200" s="33">
        <f>current!AM200</f>
        <v>82.9</v>
      </c>
      <c r="AN200" s="33">
        <f>current!AN200</f>
        <v>90.9</v>
      </c>
      <c r="AO200" s="33">
        <f>current!AO200</f>
        <v>83.5</v>
      </c>
      <c r="AP200" s="33">
        <f>current!AP200</f>
        <v>102.2</v>
      </c>
      <c r="AQ200" s="33">
        <f>current!AQ200</f>
        <v>101</v>
      </c>
      <c r="AR200" s="33">
        <f>current!AR200</f>
        <v>77.2</v>
      </c>
      <c r="AS200" s="33">
        <f>current!AS200</f>
        <v>107.9</v>
      </c>
      <c r="AT200" s="33">
        <f>current!AT200</f>
        <v>94.2</v>
      </c>
      <c r="AU200" s="17">
        <f>current!AU200</f>
        <v>105.33</v>
      </c>
      <c r="AV200" s="17">
        <f>current!AV200</f>
        <v>172.54</v>
      </c>
      <c r="AW200" s="23">
        <f>current!AW200/AVERAGE(current!AW$6:AW$17)*100</f>
        <v>184.85139022051774</v>
      </c>
      <c r="AX200" s="33">
        <f>current!AX200</f>
        <v>167.88313184053914</v>
      </c>
      <c r="AY200" s="23">
        <f>current!AY200/AVERAGE(current!AY$6:AY$17)*100</f>
        <v>203.49745203263097</v>
      </c>
      <c r="AZ200" s="23">
        <f>current!AZ200/AVERAGE(current!AZ$6:AZ$17)*100</f>
        <v>159.74605945848486</v>
      </c>
      <c r="BA200" s="23">
        <f>current!BA200/AVERAGE(current!BA$6:BA$17)*100</f>
        <v>146.17051641138625</v>
      </c>
      <c r="BB200" s="23">
        <f>current!BB200/AVERAGE(current!BB$6:BB$17)*100</f>
        <v>164.39785552312338</v>
      </c>
      <c r="BC200" s="23">
        <f>current!BC200/AVERAGE(current!BC$6:BC$17)*100</f>
        <v>150.43573514499639</v>
      </c>
      <c r="BD200" s="23">
        <f>current!BD200/AVERAGE(current!BD$66:BD$77)*100</f>
        <v>291.36895592045784</v>
      </c>
    </row>
    <row r="201" spans="1:56" x14ac:dyDescent="0.25">
      <c r="A201" s="1">
        <v>41000</v>
      </c>
      <c r="B201" s="17">
        <f>B202</f>
        <v>167.97</v>
      </c>
      <c r="C201" s="23">
        <f>agric!G198/AVERAGE(agric!G$3:G$14)*100</f>
        <v>312.84862961779777</v>
      </c>
      <c r="D201" s="23">
        <f>agric!H198/AVERAGE(agric!H$3:H$14)*100</f>
        <v>163.71853514461498</v>
      </c>
      <c r="E201" s="23">
        <f>current!E201</f>
        <v>96.2</v>
      </c>
      <c r="F201" s="23">
        <f>current!F201</f>
        <v>92.3</v>
      </c>
      <c r="G201" s="23">
        <f>current!G201</f>
        <v>77.5</v>
      </c>
      <c r="H201" s="23">
        <f>current!H201</f>
        <v>88.8</v>
      </c>
      <c r="I201" s="23">
        <f>current!I201</f>
        <v>139.9</v>
      </c>
      <c r="J201" s="23">
        <f>current!J201</f>
        <v>95.3</v>
      </c>
      <c r="K201" s="23">
        <f>current!K201</f>
        <v>94.1</v>
      </c>
      <c r="L201" s="23">
        <f>current!L201</f>
        <v>97.6</v>
      </c>
      <c r="M201" s="23">
        <f>current!M201</f>
        <v>97.7</v>
      </c>
      <c r="N201" s="23">
        <f>current!N201</f>
        <v>96.9</v>
      </c>
      <c r="O201" s="23">
        <f>current!O201</f>
        <v>92.3</v>
      </c>
      <c r="P201" s="23">
        <f>current!P201</f>
        <v>96.5</v>
      </c>
      <c r="Q201" s="23">
        <f>current!Q201</f>
        <v>89.2</v>
      </c>
      <c r="R201" s="23">
        <f>current!R201</f>
        <v>91.9</v>
      </c>
      <c r="S201" s="23">
        <f>current!S201</f>
        <v>97.1</v>
      </c>
      <c r="T201" s="23">
        <f>current!T201</f>
        <v>96.5</v>
      </c>
      <c r="U201" s="23">
        <f>current!U201</f>
        <v>99.5</v>
      </c>
      <c r="V201" s="23">
        <f>current!V201</f>
        <v>95.3</v>
      </c>
      <c r="W201" s="23">
        <f>current!W201</f>
        <v>93.6</v>
      </c>
      <c r="X201" s="23">
        <f>current!X201</f>
        <v>95.2</v>
      </c>
      <c r="Y201" s="23">
        <f>current!Y201</f>
        <v>93.7</v>
      </c>
      <c r="Z201" s="23">
        <f>current!Z201</f>
        <v>96</v>
      </c>
      <c r="AA201" s="23">
        <f>current!AA201</f>
        <v>98.2</v>
      </c>
      <c r="AB201" s="23">
        <f>current!AB201</f>
        <v>92</v>
      </c>
      <c r="AC201" s="23">
        <f>current!AC201</f>
        <v>100.4</v>
      </c>
      <c r="AD201" s="23">
        <f>current!AD201/AVERAGE(current!AD$6:AD$17)*100</f>
        <v>236.65861235761133</v>
      </c>
      <c r="AE201" s="23">
        <f>current!AE201/AVERAGE(current!AE$6:AE$17)*100</f>
        <v>159.94369871948916</v>
      </c>
      <c r="AF201" s="23">
        <f>current!AF201/AVERAGE(current!AF$6:AF$17)*100</f>
        <v>182.83261802575109</v>
      </c>
      <c r="AG201" s="23">
        <f>current!AG201/AVERAGE(current!AG$6:AG$17)*100</f>
        <v>172.53334491897294</v>
      </c>
      <c r="AH201" s="33">
        <f>current!AH201</f>
        <v>95</v>
      </c>
      <c r="AI201" s="33">
        <f>current!AI201</f>
        <v>87.8</v>
      </c>
      <c r="AJ201" s="33">
        <f>current!AJ201</f>
        <v>88.8</v>
      </c>
      <c r="AK201" s="33">
        <f>current!AK201</f>
        <v>87.2</v>
      </c>
      <c r="AL201" s="33">
        <f>current!AL201</f>
        <v>94.6</v>
      </c>
      <c r="AM201" s="33">
        <f>current!AM201</f>
        <v>82.9</v>
      </c>
      <c r="AN201" s="33">
        <f>current!AN201</f>
        <v>82.6</v>
      </c>
      <c r="AO201" s="33">
        <f>current!AO201</f>
        <v>78.400000000000006</v>
      </c>
      <c r="AP201" s="33">
        <f>current!AP201</f>
        <v>82</v>
      </c>
      <c r="AQ201" s="33">
        <f>current!AQ201</f>
        <v>87.9</v>
      </c>
      <c r="AR201" s="33">
        <f>current!AR201</f>
        <v>74.3</v>
      </c>
      <c r="AS201" s="33">
        <f>current!AS201</f>
        <v>91.5</v>
      </c>
      <c r="AT201" s="33">
        <f>current!AT201</f>
        <v>86.2</v>
      </c>
      <c r="AU201" s="17">
        <f>current!AU201</f>
        <v>96.78</v>
      </c>
      <c r="AV201" s="17">
        <f>current!AV201</f>
        <v>168.79</v>
      </c>
      <c r="AW201" s="23">
        <f>current!AW201/AVERAGE(current!AW$6:AW$17)*100</f>
        <v>173.34611697027805</v>
      </c>
      <c r="AX201" s="33">
        <f>current!AX201</f>
        <v>152.9723257399304</v>
      </c>
      <c r="AY201" s="23">
        <f>current!AY201/AVERAGE(current!AY$6:AY$17)*100</f>
        <v>204.13470540674243</v>
      </c>
      <c r="AZ201" s="23">
        <f>current!AZ201/AVERAGE(current!AZ$6:AZ$17)*100</f>
        <v>161.1763875056609</v>
      </c>
      <c r="BA201" s="23">
        <f>current!BA201/AVERAGE(current!BA$6:BA$17)*100</f>
        <v>146.77029811182936</v>
      </c>
      <c r="BB201" s="23">
        <f>current!BB201/AVERAGE(current!BB$6:BB$17)*100</f>
        <v>165.55683804623715</v>
      </c>
      <c r="BC201" s="23">
        <f>current!BC201/AVERAGE(current!BC$6:BC$17)*100</f>
        <v>151.60636898849501</v>
      </c>
      <c r="BD201" s="23">
        <f>current!BD201/AVERAGE(current!BD$66:BD$77)*100</f>
        <v>278.51482197966493</v>
      </c>
    </row>
    <row r="202" spans="1:56" x14ac:dyDescent="0.25">
      <c r="A202" s="1">
        <v>41030</v>
      </c>
      <c r="B202" s="17">
        <f>B203</f>
        <v>167.97</v>
      </c>
      <c r="C202" s="23">
        <f>agric!G199/AVERAGE(agric!G$3:G$14)*100</f>
        <v>325.04565933919906</v>
      </c>
      <c r="D202" s="23">
        <f>agric!H199/AVERAGE(agric!H$3:H$14)*100</f>
        <v>143.9471816838176</v>
      </c>
      <c r="E202" s="23">
        <f>current!E202</f>
        <v>104.3</v>
      </c>
      <c r="F202" s="23">
        <f>current!F202</f>
        <v>102.2</v>
      </c>
      <c r="G202" s="23">
        <f>current!G202</f>
        <v>100.3</v>
      </c>
      <c r="H202" s="23">
        <f>current!H202</f>
        <v>89.7</v>
      </c>
      <c r="I202" s="23">
        <f>current!I202</f>
        <v>138.5</v>
      </c>
      <c r="J202" s="23">
        <f>current!J202</f>
        <v>106.1</v>
      </c>
      <c r="K202" s="23">
        <f>current!K202</f>
        <v>99.9</v>
      </c>
      <c r="L202" s="23">
        <f>current!L202</f>
        <v>102.4</v>
      </c>
      <c r="M202" s="23">
        <f>current!M202</f>
        <v>104.1</v>
      </c>
      <c r="N202" s="23">
        <f>current!N202</f>
        <v>100.2</v>
      </c>
      <c r="O202" s="23">
        <f>current!O202</f>
        <v>102.4</v>
      </c>
      <c r="P202" s="23">
        <f>current!P202</f>
        <v>104.1</v>
      </c>
      <c r="Q202" s="23">
        <f>current!Q202</f>
        <v>95.3</v>
      </c>
      <c r="R202" s="23">
        <f>current!R202</f>
        <v>99.2</v>
      </c>
      <c r="S202" s="23">
        <f>current!S202</f>
        <v>106</v>
      </c>
      <c r="T202" s="23">
        <f>current!T202</f>
        <v>104.2</v>
      </c>
      <c r="U202" s="23">
        <f>current!U202</f>
        <v>103.8</v>
      </c>
      <c r="V202" s="23">
        <f>current!V202</f>
        <v>104.6</v>
      </c>
      <c r="W202" s="23">
        <f>current!W202</f>
        <v>106.1</v>
      </c>
      <c r="X202" s="23">
        <f>current!X202</f>
        <v>101.7</v>
      </c>
      <c r="Y202" s="23">
        <f>current!Y202</f>
        <v>105.1</v>
      </c>
      <c r="Z202" s="23">
        <f>current!Z202</f>
        <v>103.5</v>
      </c>
      <c r="AA202" s="23">
        <f>current!AA202</f>
        <v>108.1</v>
      </c>
      <c r="AB202" s="23">
        <f>current!AB202</f>
        <v>105.8</v>
      </c>
      <c r="AC202" s="23">
        <f>current!AC202</f>
        <v>108.6</v>
      </c>
      <c r="AD202" s="23">
        <f>current!AD202/AVERAGE(current!AD$6:AD$17)*100</f>
        <v>221.5050051777701</v>
      </c>
      <c r="AE202" s="23">
        <f>current!AE202/AVERAGE(current!AE$6:AE$17)*100</f>
        <v>157.20416080194997</v>
      </c>
      <c r="AF202" s="23">
        <f>current!AF202/AVERAGE(current!AF$6:AF$17)*100</f>
        <v>180.12875536480689</v>
      </c>
      <c r="AG202" s="23">
        <f>current!AG202/AVERAGE(current!AG$6:AG$17)*100</f>
        <v>165.65147499674154</v>
      </c>
      <c r="AH202" s="33">
        <f>current!AH202</f>
        <v>103</v>
      </c>
      <c r="AI202" s="33">
        <f>current!AI202</f>
        <v>91.7</v>
      </c>
      <c r="AJ202" s="33">
        <f>current!AJ202</f>
        <v>96.5</v>
      </c>
      <c r="AK202" s="33">
        <f>current!AK202</f>
        <v>89.3</v>
      </c>
      <c r="AL202" s="33">
        <f>current!AL202</f>
        <v>92.6</v>
      </c>
      <c r="AM202" s="33">
        <f>current!AM202</f>
        <v>105.2</v>
      </c>
      <c r="AN202" s="33">
        <f>current!AN202</f>
        <v>93.4</v>
      </c>
      <c r="AO202" s="33">
        <f>current!AO202</f>
        <v>85.9</v>
      </c>
      <c r="AP202" s="33">
        <f>current!AP202</f>
        <v>91.4</v>
      </c>
      <c r="AQ202" s="33">
        <f>current!AQ202</f>
        <v>99.8</v>
      </c>
      <c r="AR202" s="33">
        <f>current!AR202</f>
        <v>81</v>
      </c>
      <c r="AS202" s="33">
        <f>current!AS202</f>
        <v>106.9</v>
      </c>
      <c r="AT202" s="33">
        <f>current!AT202</f>
        <v>95</v>
      </c>
      <c r="AU202" s="17">
        <f>current!AU202</f>
        <v>114.5</v>
      </c>
      <c r="AV202" s="17">
        <f>current!AV202</f>
        <v>184.89</v>
      </c>
      <c r="AW202" s="23">
        <f>current!AW202/AVERAGE(current!AW$6:AW$17)*100</f>
        <v>181.5915627996165</v>
      </c>
      <c r="AX202" s="33">
        <f>current!AX202</f>
        <v>164.62089576269273</v>
      </c>
      <c r="AY202" s="23">
        <f>current!AY202/AVERAGE(current!AY$6:AY$17)*100</f>
        <v>204.52157842725634</v>
      </c>
      <c r="AZ202" s="23">
        <f>current!AZ202/AVERAGE(current!AZ$6:AZ$17)*100</f>
        <v>161.81059516974003</v>
      </c>
      <c r="BA202" s="23">
        <f>current!BA202/AVERAGE(current!BA$6:BA$17)*100</f>
        <v>147.03548279923143</v>
      </c>
      <c r="BB202" s="23">
        <f>current!BB202/AVERAGE(current!BB$6:BB$17)*100</f>
        <v>166.43291932355149</v>
      </c>
      <c r="BC202" s="23">
        <f>current!BC202/AVERAGE(current!BC$6:BC$17)*100</f>
        <v>152.27639352950689</v>
      </c>
      <c r="BD202" s="23">
        <f>current!BD202/AVERAGE(current!BD$66:BD$77)*100</f>
        <v>303.43817398463506</v>
      </c>
    </row>
    <row r="203" spans="1:56" x14ac:dyDescent="0.25">
      <c r="A203" s="1">
        <v>41061</v>
      </c>
      <c r="B203" s="2">
        <f>VLOOKUP(A203,T!$B$8:$C$95,2,FALSE)</f>
        <v>167.97</v>
      </c>
      <c r="C203" s="23">
        <f>agric!G200/AVERAGE(agric!G$3:G$14)*100</f>
        <v>323.24707980036089</v>
      </c>
      <c r="D203" s="23">
        <f>agric!H200/AVERAGE(agric!H$3:H$14)*100</f>
        <v>205.6301643746192</v>
      </c>
      <c r="E203" s="23">
        <f>current!E203</f>
        <v>100.5</v>
      </c>
      <c r="F203" s="23">
        <f>current!F203</f>
        <v>98</v>
      </c>
      <c r="G203" s="23">
        <f>current!G203</f>
        <v>97.2</v>
      </c>
      <c r="H203" s="23">
        <f>current!H203</f>
        <v>85.9</v>
      </c>
      <c r="I203" s="23">
        <f>current!I203</f>
        <v>128.5</v>
      </c>
      <c r="J203" s="23">
        <f>current!J203</f>
        <v>99.8</v>
      </c>
      <c r="K203" s="23">
        <f>current!K203</f>
        <v>97.6</v>
      </c>
      <c r="L203" s="23">
        <f>current!L203</f>
        <v>88.5</v>
      </c>
      <c r="M203" s="23">
        <f>current!M203</f>
        <v>97.8</v>
      </c>
      <c r="N203" s="23">
        <f>current!N203</f>
        <v>97.1</v>
      </c>
      <c r="O203" s="23">
        <f>current!O203</f>
        <v>101.9</v>
      </c>
      <c r="P203" s="23">
        <f>current!P203</f>
        <v>99.7</v>
      </c>
      <c r="Q203" s="23">
        <f>current!Q203</f>
        <v>94.8</v>
      </c>
      <c r="R203" s="23">
        <f>current!R203</f>
        <v>104.7</v>
      </c>
      <c r="S203" s="23">
        <f>current!S203</f>
        <v>96.9</v>
      </c>
      <c r="T203" s="23">
        <f>current!T203</f>
        <v>98</v>
      </c>
      <c r="U203" s="23">
        <f>current!U203</f>
        <v>100.3</v>
      </c>
      <c r="V203" s="23">
        <f>current!V203</f>
        <v>99.1</v>
      </c>
      <c r="W203" s="23">
        <f>current!W203</f>
        <v>96.9</v>
      </c>
      <c r="X203" s="23">
        <f>current!X203</f>
        <v>92.6</v>
      </c>
      <c r="Y203" s="23">
        <f>current!Y203</f>
        <v>104.8</v>
      </c>
      <c r="Z203" s="23">
        <f>current!Z203</f>
        <v>94.5</v>
      </c>
      <c r="AA203" s="23">
        <f>current!AA203</f>
        <v>102.2</v>
      </c>
      <c r="AB203" s="23">
        <f>current!AB203</f>
        <v>96.9</v>
      </c>
      <c r="AC203" s="23">
        <f>current!AC203</f>
        <v>99.9</v>
      </c>
      <c r="AD203" s="23">
        <f>current!AD203/AVERAGE(current!AD$6:AD$17)*100</f>
        <v>216.84501208146355</v>
      </c>
      <c r="AE203" s="23">
        <f>current!AE203/AVERAGE(current!AE$6:AE$17)*100</f>
        <v>156.12276425555288</v>
      </c>
      <c r="AF203" s="23">
        <f>current!AF203/AVERAGE(current!AF$6:AF$17)*100</f>
        <v>176.42703862660943</v>
      </c>
      <c r="AG203" s="23">
        <f>current!AG203/AVERAGE(current!AG$6:AG$17)*100</f>
        <v>166.92010253291045</v>
      </c>
      <c r="AH203" s="33">
        <f>current!AH203</f>
        <v>97.7</v>
      </c>
      <c r="AI203" s="33">
        <f>current!AI203</f>
        <v>90.2</v>
      </c>
      <c r="AJ203" s="33">
        <f>current!AJ203</f>
        <v>99</v>
      </c>
      <c r="AK203" s="33">
        <f>current!AK203</f>
        <v>88.4</v>
      </c>
      <c r="AL203" s="33">
        <f>current!AL203</f>
        <v>93.3</v>
      </c>
      <c r="AM203" s="33">
        <f>current!AM203</f>
        <v>102.6</v>
      </c>
      <c r="AN203" s="33">
        <f>current!AN203</f>
        <v>87</v>
      </c>
      <c r="AO203" s="33">
        <f>current!AO203</f>
        <v>83.1</v>
      </c>
      <c r="AP203" s="33">
        <f>current!AP203</f>
        <v>88.7</v>
      </c>
      <c r="AQ203" s="33">
        <f>current!AQ203</f>
        <v>91.1</v>
      </c>
      <c r="AR203" s="33">
        <f>current!AR203</f>
        <v>77.2</v>
      </c>
      <c r="AS203" s="33">
        <f>current!AS203</f>
        <v>120.6</v>
      </c>
      <c r="AT203" s="33">
        <f>current!AT203</f>
        <v>89.3</v>
      </c>
      <c r="AU203" s="17">
        <f>current!AU203</f>
        <v>97.55</v>
      </c>
      <c r="AV203" s="17">
        <f>current!AV203</f>
        <v>173.36</v>
      </c>
      <c r="AW203" s="23">
        <f>current!AW203/AVERAGE(current!AW$6:AW$17)*100</f>
        <v>183.5091083413231</v>
      </c>
      <c r="AX203" s="33">
        <f>current!AX203</f>
        <v>156.19533341512044</v>
      </c>
      <c r="AY203" s="23">
        <f>current!AY203/AVERAGE(current!AY$6:AY$17)*100</f>
        <v>204.70017502682455</v>
      </c>
      <c r="AZ203" s="23">
        <f>current!AZ203/AVERAGE(current!AZ$6:AZ$17)*100</f>
        <v>162.15477110548693</v>
      </c>
      <c r="BA203" s="23">
        <f>current!BA203/AVERAGE(current!BA$6:BA$17)*100</f>
        <v>147.41767906139196</v>
      </c>
      <c r="BB203" s="23">
        <f>current!BB203/AVERAGE(current!BB$6:BB$17)*100</f>
        <v>167.23046006968815</v>
      </c>
      <c r="BC203" s="23">
        <f>current!BC203/AVERAGE(current!BC$6:BC$17)*100</f>
        <v>151.98517278838045</v>
      </c>
      <c r="BD203" s="23">
        <f>current!BD203/AVERAGE(current!BD$66:BD$77)*100</f>
        <v>296.90427966037493</v>
      </c>
    </row>
    <row r="204" spans="1:56" x14ac:dyDescent="0.25">
      <c r="A204" s="1">
        <v>41091</v>
      </c>
      <c r="B204" s="17">
        <f>B205</f>
        <v>173.63</v>
      </c>
      <c r="C204" s="23">
        <f>agric!G201/AVERAGE(agric!G$3:G$14)*100</f>
        <v>414.14206599508123</v>
      </c>
      <c r="D204" s="23">
        <f>agric!H201/AVERAGE(agric!H$3:H$14)*100</f>
        <v>529.52142527012973</v>
      </c>
      <c r="E204" s="23">
        <f>current!E204</f>
        <v>103.9</v>
      </c>
      <c r="F204" s="23">
        <f>current!F204</f>
        <v>104.6</v>
      </c>
      <c r="G204" s="23">
        <f>current!G204</f>
        <v>116.6</v>
      </c>
      <c r="H204" s="23">
        <f>current!H204</f>
        <v>85.1</v>
      </c>
      <c r="I204" s="23">
        <f>current!I204</f>
        <v>136.4</v>
      </c>
      <c r="J204" s="23">
        <f>current!J204</f>
        <v>103.6</v>
      </c>
      <c r="K204" s="23">
        <f>current!K204</f>
        <v>107.3</v>
      </c>
      <c r="L204" s="23">
        <f>current!L204</f>
        <v>102.1</v>
      </c>
      <c r="M204" s="23">
        <f>current!M204</f>
        <v>103.6</v>
      </c>
      <c r="N204" s="23">
        <f>current!N204</f>
        <v>101.9</v>
      </c>
      <c r="O204" s="23">
        <f>current!O204</f>
        <v>106</v>
      </c>
      <c r="P204" s="23">
        <f>current!P204</f>
        <v>103.3</v>
      </c>
      <c r="Q204" s="23">
        <f>current!Q204</f>
        <v>102.6</v>
      </c>
      <c r="R204" s="23">
        <f>current!R204</f>
        <v>97.9</v>
      </c>
      <c r="S204" s="23">
        <f>current!S204</f>
        <v>99.9</v>
      </c>
      <c r="T204" s="23">
        <f>current!T204</f>
        <v>102.7</v>
      </c>
      <c r="U204" s="23">
        <f>current!U204</f>
        <v>103.7</v>
      </c>
      <c r="V204" s="23">
        <f>current!V204</f>
        <v>101.9</v>
      </c>
      <c r="W204" s="23">
        <f>current!W204</f>
        <v>104.2</v>
      </c>
      <c r="X204" s="23">
        <f>current!X204</f>
        <v>97.7</v>
      </c>
      <c r="Y204" s="23">
        <f>current!Y204</f>
        <v>101</v>
      </c>
      <c r="Z204" s="23">
        <f>current!Z204</f>
        <v>106.7</v>
      </c>
      <c r="AA204" s="23">
        <f>current!AA204</f>
        <v>82.6</v>
      </c>
      <c r="AB204" s="23">
        <f>current!AB204</f>
        <v>99</v>
      </c>
      <c r="AC204" s="23">
        <f>current!AC204</f>
        <v>104.5</v>
      </c>
      <c r="AD204" s="23">
        <f>current!AD204/AVERAGE(current!AD$6:AD$17)*100</f>
        <v>208.24991370383157</v>
      </c>
      <c r="AE204" s="23">
        <f>current!AE204/AVERAGE(current!AE$6:AE$17)*100</f>
        <v>156.68921006557039</v>
      </c>
      <c r="AF204" s="23">
        <f>current!AF204/AVERAGE(current!AF$6:AF$17)*100</f>
        <v>173.6266094420601</v>
      </c>
      <c r="AG204" s="23">
        <f>current!AG204/AVERAGE(current!AG$6:AG$17)*100</f>
        <v>161.16783247165139</v>
      </c>
      <c r="AH204" s="33">
        <f>current!AH204</f>
        <v>102.3</v>
      </c>
      <c r="AI204" s="33">
        <f>current!AI204</f>
        <v>91.4</v>
      </c>
      <c r="AJ204" s="33">
        <f>current!AJ204</f>
        <v>99.3</v>
      </c>
      <c r="AK204" s="33">
        <f>current!AK204</f>
        <v>93.1</v>
      </c>
      <c r="AL204" s="33">
        <f>current!AL204</f>
        <v>94</v>
      </c>
      <c r="AM204" s="33">
        <f>current!AM204</f>
        <v>97.1</v>
      </c>
      <c r="AN204" s="33">
        <f>current!AN204</f>
        <v>90.5</v>
      </c>
      <c r="AO204" s="33">
        <f>current!AO204</f>
        <v>85.7</v>
      </c>
      <c r="AP204" s="33">
        <f>current!AP204</f>
        <v>91.8</v>
      </c>
      <c r="AQ204" s="33">
        <f>current!AQ204</f>
        <v>92</v>
      </c>
      <c r="AR204" s="33">
        <f>current!AR204</f>
        <v>79</v>
      </c>
      <c r="AS204" s="33">
        <f>current!AS204</f>
        <v>117</v>
      </c>
      <c r="AT204" s="33">
        <f>current!AT204</f>
        <v>95.9</v>
      </c>
      <c r="AU204" s="17">
        <f>current!AU204</f>
        <v>107.71</v>
      </c>
      <c r="AV204" s="17">
        <f>current!AV204</f>
        <v>172.18</v>
      </c>
      <c r="AW204" s="23">
        <f>current!AW204/AVERAGE(current!AW$6:AW$17)*100</f>
        <v>186.00191754554172</v>
      </c>
      <c r="AX204" s="33">
        <f>current!AX204</f>
        <v>162.46779548327061</v>
      </c>
      <c r="AY204" s="23">
        <f>current!AY204/AVERAGE(current!AY$6:AY$17)*100</f>
        <v>205.26922520675308</v>
      </c>
      <c r="AZ204" s="23">
        <f>current!AZ204/AVERAGE(current!AZ$6:AZ$17)*100</f>
        <v>162.5103849122103</v>
      </c>
      <c r="BA204" s="23">
        <f>current!BA204/AVERAGE(current!BA$6:BA$17)*100</f>
        <v>147.8709236299305</v>
      </c>
      <c r="BB204" s="23">
        <f>current!BB204/AVERAGE(current!BB$6:BB$17)*100</f>
        <v>168.26177782333511</v>
      </c>
      <c r="BC204" s="23">
        <f>current!BC204/AVERAGE(current!BC$6:BC$17)*100</f>
        <v>151.32976113661252</v>
      </c>
      <c r="BD204" s="23">
        <f>current!BD204/AVERAGE(current!BD$66:BD$77)*100</f>
        <v>285.3548031901729</v>
      </c>
    </row>
    <row r="205" spans="1:56" x14ac:dyDescent="0.25">
      <c r="A205" s="1">
        <v>41122</v>
      </c>
      <c r="B205" s="17">
        <f>B206</f>
        <v>173.63</v>
      </c>
      <c r="C205" s="23">
        <f>agric!G202/AVERAGE(agric!G$3:G$14)*100</f>
        <v>284.4381405872038</v>
      </c>
      <c r="D205" s="23">
        <f>agric!H202/AVERAGE(agric!H$3:H$14)*100</f>
        <v>518.52728590086804</v>
      </c>
      <c r="E205" s="23">
        <f>current!E205</f>
        <v>104</v>
      </c>
      <c r="F205" s="23">
        <f>current!F205</f>
        <v>112.5</v>
      </c>
      <c r="G205" s="23">
        <f>current!G205</f>
        <v>127.2</v>
      </c>
      <c r="H205" s="23">
        <f>current!H205</f>
        <v>101.6</v>
      </c>
      <c r="I205" s="23">
        <f>current!I205</f>
        <v>128.19999999999999</v>
      </c>
      <c r="J205" s="23">
        <f>current!J205</f>
        <v>108.8</v>
      </c>
      <c r="K205" s="23">
        <f>current!K205</f>
        <v>113.7</v>
      </c>
      <c r="L205" s="23">
        <f>current!L205</f>
        <v>109.3</v>
      </c>
      <c r="M205" s="23">
        <f>current!M205</f>
        <v>105</v>
      </c>
      <c r="N205" s="23">
        <f>current!N205</f>
        <v>103</v>
      </c>
      <c r="O205" s="23">
        <f>current!O205</f>
        <v>110.5</v>
      </c>
      <c r="P205" s="23">
        <f>current!P205</f>
        <v>104.9</v>
      </c>
      <c r="Q205" s="23">
        <f>current!Q205</f>
        <v>112.5</v>
      </c>
      <c r="R205" s="23">
        <f>current!R205</f>
        <v>112.7</v>
      </c>
      <c r="S205" s="23">
        <f>current!S205</f>
        <v>106</v>
      </c>
      <c r="T205" s="23">
        <f>current!T205</f>
        <v>107.4</v>
      </c>
      <c r="U205" s="23">
        <f>current!U205</f>
        <v>104.1</v>
      </c>
      <c r="V205" s="23">
        <f>current!V205</f>
        <v>109.2</v>
      </c>
      <c r="W205" s="23">
        <f>current!W205</f>
        <v>119.1</v>
      </c>
      <c r="X205" s="23">
        <f>current!X205</f>
        <v>106.1</v>
      </c>
      <c r="Y205" s="23">
        <f>current!Y205</f>
        <v>106.4</v>
      </c>
      <c r="Z205" s="23">
        <f>current!Z205</f>
        <v>116.5</v>
      </c>
      <c r="AA205" s="23">
        <f>current!AA205</f>
        <v>117.5</v>
      </c>
      <c r="AB205" s="23">
        <f>current!AB205</f>
        <v>106.5</v>
      </c>
      <c r="AC205" s="23">
        <f>current!AC205</f>
        <v>118.3</v>
      </c>
      <c r="AD205" s="23">
        <f>current!AD205/AVERAGE(current!AD$6:AD$17)*100</f>
        <v>217.70797376596479</v>
      </c>
      <c r="AE205" s="23">
        <f>current!AE205/AVERAGE(current!AE$6:AE$17)*100</f>
        <v>161.01479625115866</v>
      </c>
      <c r="AF205" s="23">
        <f>current!AF205/AVERAGE(current!AF$6:AF$17)*100</f>
        <v>181.80257510729615</v>
      </c>
      <c r="AG205" s="23">
        <f>current!AG205/AVERAGE(current!AG$6:AG$17)*100</f>
        <v>167.11126558630579</v>
      </c>
      <c r="AH205" s="33">
        <f>current!AH205</f>
        <v>108.3</v>
      </c>
      <c r="AI205" s="33">
        <f>current!AI205</f>
        <v>94.2</v>
      </c>
      <c r="AJ205" s="33">
        <f>current!AJ205</f>
        <v>106.5</v>
      </c>
      <c r="AK205" s="33">
        <f>current!AK205</f>
        <v>97</v>
      </c>
      <c r="AL205" s="33">
        <f>current!AL205</f>
        <v>96.3</v>
      </c>
      <c r="AM205" s="33">
        <f>current!AM205</f>
        <v>94.9</v>
      </c>
      <c r="AN205" s="33">
        <f>current!AN205</f>
        <v>94.7</v>
      </c>
      <c r="AO205" s="33">
        <f>current!AO205</f>
        <v>88.4</v>
      </c>
      <c r="AP205" s="33">
        <f>current!AP205</f>
        <v>101.6</v>
      </c>
      <c r="AQ205" s="33">
        <f>current!AQ205</f>
        <v>98.8</v>
      </c>
      <c r="AR205" s="33">
        <f>current!AR205</f>
        <v>83.6</v>
      </c>
      <c r="AS205" s="33">
        <f>current!AS205</f>
        <v>133.69999999999999</v>
      </c>
      <c r="AT205" s="33">
        <f>current!AT205</f>
        <v>103.3</v>
      </c>
      <c r="AU205" s="17">
        <f>current!AU205</f>
        <v>114.64</v>
      </c>
      <c r="AV205" s="17">
        <f>current!AV205</f>
        <v>182.88</v>
      </c>
      <c r="AW205" s="23">
        <f>current!AW205/AVERAGE(current!AW$6:AW$17)*100</f>
        <v>203.06807286673057</v>
      </c>
      <c r="AX205" s="33">
        <f>current!AX205</f>
        <v>176.35855821045212</v>
      </c>
      <c r="AY205" s="23">
        <f>current!AY205/AVERAGE(current!AY$6:AY$17)*100</f>
        <v>205.62499480980594</v>
      </c>
      <c r="AZ205" s="23">
        <f>current!AZ205/AVERAGE(current!AZ$6:AZ$17)*100</f>
        <v>162.70215493079004</v>
      </c>
      <c r="BA205" s="23">
        <f>current!BA205/AVERAGE(current!BA$6:BA$17)*100</f>
        <v>148.16571177832338</v>
      </c>
      <c r="BB205" s="23">
        <f>current!BB205/AVERAGE(current!BB$6:BB$17)*100</f>
        <v>169.15271287230601</v>
      </c>
      <c r="BC205" s="23">
        <f>current!BC205/AVERAGE(current!BC$6:BC$17)*100</f>
        <v>153.49114887085182</v>
      </c>
      <c r="BD205" s="23">
        <f>current!BD205/AVERAGE(current!BD$66:BD$77)*100</f>
        <v>296.40575200901094</v>
      </c>
    </row>
    <row r="206" spans="1:56" x14ac:dyDescent="0.25">
      <c r="A206" s="1">
        <v>41153</v>
      </c>
      <c r="B206" s="2">
        <f>VLOOKUP(A206,T!$B$8:$C$95,2,FALSE)</f>
        <v>173.63</v>
      </c>
      <c r="C206" s="23">
        <f>agric!G203/AVERAGE(agric!G$3:G$14)*100</f>
        <v>106.49797264492264</v>
      </c>
      <c r="D206" s="23">
        <f>agric!H203/AVERAGE(agric!H$3:H$14)*100</f>
        <v>330.19831061537428</v>
      </c>
      <c r="E206" s="23">
        <f>current!E206</f>
        <v>97.5</v>
      </c>
      <c r="F206" s="23">
        <f>current!F206</f>
        <v>104.2</v>
      </c>
      <c r="G206" s="23">
        <f>current!G206</f>
        <v>115.6</v>
      </c>
      <c r="H206" s="23">
        <f>current!H206</f>
        <v>103.7</v>
      </c>
      <c r="I206" s="23">
        <f>current!I206</f>
        <v>74.3</v>
      </c>
      <c r="J206" s="23">
        <f>current!J206</f>
        <v>99.6</v>
      </c>
      <c r="K206" s="23">
        <f>current!K206</f>
        <v>103.4</v>
      </c>
      <c r="L206" s="23">
        <f>current!L206</f>
        <v>107</v>
      </c>
      <c r="M206" s="23">
        <f>current!M206</f>
        <v>99</v>
      </c>
      <c r="N206" s="23">
        <f>current!N206</f>
        <v>100.2</v>
      </c>
      <c r="O206" s="23">
        <f>current!O206</f>
        <v>106.9</v>
      </c>
      <c r="P206" s="23">
        <f>current!P206</f>
        <v>95.4</v>
      </c>
      <c r="Q206" s="23">
        <f>current!Q206</f>
        <v>111</v>
      </c>
      <c r="R206" s="23">
        <f>current!R206</f>
        <v>107</v>
      </c>
      <c r="S206" s="23">
        <f>current!S206</f>
        <v>99.8</v>
      </c>
      <c r="T206" s="23">
        <f>current!T206</f>
        <v>100.9</v>
      </c>
      <c r="U206" s="23">
        <f>current!U206</f>
        <v>99.5</v>
      </c>
      <c r="V206" s="23">
        <f>current!V206</f>
        <v>99.1</v>
      </c>
      <c r="W206" s="23">
        <f>current!W206</f>
        <v>108.7</v>
      </c>
      <c r="X206" s="23">
        <f>current!X206</f>
        <v>96.8</v>
      </c>
      <c r="Y206" s="23">
        <f>current!Y206</f>
        <v>96.4</v>
      </c>
      <c r="Z206" s="23">
        <f>current!Z206</f>
        <v>100.3</v>
      </c>
      <c r="AA206" s="23">
        <f>current!AA206</f>
        <v>105.3</v>
      </c>
      <c r="AB206" s="23">
        <f>current!AB206</f>
        <v>96.1</v>
      </c>
      <c r="AC206" s="23">
        <f>current!AC206</f>
        <v>99.4</v>
      </c>
      <c r="AD206" s="23">
        <f>current!AD206/AVERAGE(current!AD$6:AD$17)*100</f>
        <v>224.43907490507419</v>
      </c>
      <c r="AE206" s="23">
        <f>current!AE206/AVERAGE(current!AE$6:AE$17)*100</f>
        <v>160.38655635277559</v>
      </c>
      <c r="AF206" s="23">
        <f>current!AF206/AVERAGE(current!AF$6:AF$17)*100</f>
        <v>187.88626609442062</v>
      </c>
      <c r="AG206" s="23">
        <f>current!AG206/AVERAGE(current!AG$6:AG$17)*100</f>
        <v>169.42260068644913</v>
      </c>
      <c r="AH206" s="33">
        <f>current!AH206</f>
        <v>101.3</v>
      </c>
      <c r="AI206" s="33">
        <f>current!AI206</f>
        <v>90.8</v>
      </c>
      <c r="AJ206" s="33">
        <f>current!AJ206</f>
        <v>91.5</v>
      </c>
      <c r="AK206" s="33">
        <f>current!AK206</f>
        <v>95.5</v>
      </c>
      <c r="AL206" s="33">
        <f>current!AL206</f>
        <v>95.7</v>
      </c>
      <c r="AM206" s="33">
        <f>current!AM206</f>
        <v>86.3</v>
      </c>
      <c r="AN206" s="33">
        <f>current!AN206</f>
        <v>86.3</v>
      </c>
      <c r="AO206" s="33">
        <f>current!AO206</f>
        <v>83.1</v>
      </c>
      <c r="AP206" s="33">
        <f>current!AP206</f>
        <v>88.6</v>
      </c>
      <c r="AQ206" s="33">
        <f>current!AQ206</f>
        <v>90.1</v>
      </c>
      <c r="AR206" s="33">
        <f>current!AR206</f>
        <v>77.3</v>
      </c>
      <c r="AS206" s="33">
        <f>current!AS206</f>
        <v>92.6</v>
      </c>
      <c r="AT206" s="33">
        <f>current!AT206</f>
        <v>93.6</v>
      </c>
      <c r="AU206" s="17">
        <f>current!AU206</f>
        <v>103.27</v>
      </c>
      <c r="AV206" s="17">
        <f>current!AV206</f>
        <v>165.18</v>
      </c>
      <c r="AW206" s="23">
        <f>current!AW206/AVERAGE(current!AW$6:AW$17)*100</f>
        <v>190.41227229146693</v>
      </c>
      <c r="AX206" s="33">
        <f>current!AX206</f>
        <v>163.95496825166009</v>
      </c>
      <c r="AY206" s="23">
        <f>current!AY206/AVERAGE(current!AY$6:AY$17)*100</f>
        <v>206.30275596338467</v>
      </c>
      <c r="AZ206" s="23">
        <f>current!AZ206/AVERAGE(current!AZ$6:AZ$17)*100</f>
        <v>163.09445905090553</v>
      </c>
      <c r="BA206" s="23">
        <f>current!BA206/AVERAGE(current!BA$6:BA$17)*100</f>
        <v>148.53175597668019</v>
      </c>
      <c r="BB206" s="23">
        <f>current!BB206/AVERAGE(current!BB$6:BB$17)*100</f>
        <v>169.904818552199</v>
      </c>
      <c r="BC206" s="23">
        <f>current!BC206/AVERAGE(current!BC$6:BC$17)*100</f>
        <v>154.42646805917025</v>
      </c>
      <c r="BD206" s="23">
        <f>current!BD206/AVERAGE(current!BD$66:BD$77)*100</f>
        <v>267.03353318214192</v>
      </c>
    </row>
    <row r="207" spans="1:56" x14ac:dyDescent="0.25">
      <c r="A207" s="1">
        <v>41183</v>
      </c>
      <c r="B207" s="17">
        <f>B208</f>
        <v>171.92</v>
      </c>
      <c r="C207" s="23">
        <f>agric!G204/AVERAGE(agric!G$3:G$14)*100</f>
        <v>35.867450063867629</v>
      </c>
      <c r="D207" s="23">
        <f>agric!H204/AVERAGE(agric!H$3:H$14)*100</f>
        <v>231.43268661612368</v>
      </c>
      <c r="E207" s="23">
        <f>current!E207</f>
        <v>108.1</v>
      </c>
      <c r="F207" s="23">
        <f>current!F207</f>
        <v>112.3</v>
      </c>
      <c r="G207" s="23">
        <f>current!G207</f>
        <v>124.2</v>
      </c>
      <c r="H207" s="23">
        <f>current!H207</f>
        <v>110.8</v>
      </c>
      <c r="I207" s="23">
        <f>current!I207</f>
        <v>72.3</v>
      </c>
      <c r="J207" s="23">
        <f>current!J207</f>
        <v>110.2</v>
      </c>
      <c r="K207" s="23">
        <f>current!K207</f>
        <v>119.9</v>
      </c>
      <c r="L207" s="23">
        <f>current!L207</f>
        <v>118.6</v>
      </c>
      <c r="M207" s="23">
        <f>current!M207</f>
        <v>106.5</v>
      </c>
      <c r="N207" s="23">
        <f>current!N207</f>
        <v>106.1</v>
      </c>
      <c r="O207" s="23">
        <f>current!O207</f>
        <v>106.6</v>
      </c>
      <c r="P207" s="23">
        <f>current!P207</f>
        <v>103.9</v>
      </c>
      <c r="Q207" s="23">
        <f>current!Q207</f>
        <v>115.9</v>
      </c>
      <c r="R207" s="23">
        <f>current!R207</f>
        <v>117.3</v>
      </c>
      <c r="S207" s="23">
        <f>current!S207</f>
        <v>106.4</v>
      </c>
      <c r="T207" s="23">
        <f>current!T207</f>
        <v>105.6</v>
      </c>
      <c r="U207" s="23">
        <f>current!U207</f>
        <v>107.4</v>
      </c>
      <c r="V207" s="23">
        <f>current!V207</f>
        <v>110.7</v>
      </c>
      <c r="W207" s="23">
        <f>current!W207</f>
        <v>117.9</v>
      </c>
      <c r="X207" s="23">
        <f>current!X207</f>
        <v>109.7</v>
      </c>
      <c r="Y207" s="23">
        <f>current!Y207</f>
        <v>104.7</v>
      </c>
      <c r="Z207" s="23">
        <f>current!Z207</f>
        <v>115.1</v>
      </c>
      <c r="AA207" s="23">
        <f>current!AA207</f>
        <v>101.4</v>
      </c>
      <c r="AB207" s="23">
        <f>current!AB207</f>
        <v>112.6</v>
      </c>
      <c r="AC207" s="23">
        <f>current!AC207</f>
        <v>112.7</v>
      </c>
      <c r="AD207" s="23">
        <f>current!AD207/AVERAGE(current!AD$6:AD$17)*100</f>
        <v>227.54573696927855</v>
      </c>
      <c r="AE207" s="23">
        <f>current!AE207/AVERAGE(current!AE$6:AE$17)*100</f>
        <v>160.12908098458581</v>
      </c>
      <c r="AF207" s="23">
        <f>current!AF207/AVERAGE(current!AF$6:AF$17)*100</f>
        <v>188.8197424892704</v>
      </c>
      <c r="AG207" s="23">
        <f>current!AG207/AVERAGE(current!AG$6:AG$17)*100</f>
        <v>170.10036060303256</v>
      </c>
      <c r="AH207" s="33">
        <f>current!AH207</f>
        <v>109.3</v>
      </c>
      <c r="AI207" s="33">
        <f>current!AI207</f>
        <v>94.9</v>
      </c>
      <c r="AJ207" s="33">
        <f>current!AJ207</f>
        <v>103.1</v>
      </c>
      <c r="AK207" s="33">
        <f>current!AK207</f>
        <v>98.3</v>
      </c>
      <c r="AL207" s="33">
        <f>current!AL207</f>
        <v>97</v>
      </c>
      <c r="AM207" s="33">
        <f>current!AM207</f>
        <v>90.4</v>
      </c>
      <c r="AN207" s="33">
        <f>current!AN207</f>
        <v>95.8</v>
      </c>
      <c r="AO207" s="33">
        <f>current!AO207</f>
        <v>86.8</v>
      </c>
      <c r="AP207" s="33">
        <f>current!AP207</f>
        <v>93.9</v>
      </c>
      <c r="AQ207" s="33">
        <f>current!AQ207</f>
        <v>95.7</v>
      </c>
      <c r="AR207" s="33">
        <f>current!AR207</f>
        <v>89.9</v>
      </c>
      <c r="AS207" s="33">
        <f>current!AS207</f>
        <v>120.4</v>
      </c>
      <c r="AT207" s="33">
        <f>current!AT207</f>
        <v>103.5</v>
      </c>
      <c r="AU207" s="17">
        <f>current!AU207</f>
        <v>113.66</v>
      </c>
      <c r="AV207" s="17">
        <f>current!AV207</f>
        <v>191.38</v>
      </c>
      <c r="AW207" s="23">
        <f>current!AW207/AVERAGE(current!AW$6:AW$17)*100</f>
        <v>204.60210930009586</v>
      </c>
      <c r="AX207" s="33">
        <f>current!AX207</f>
        <v>174.39755788575195</v>
      </c>
      <c r="AY207" s="23">
        <f>current!AY207/AVERAGE(current!AY$6:AY$17)*100</f>
        <v>206.77418196340432</v>
      </c>
      <c r="AZ207" s="23">
        <f>current!AZ207/AVERAGE(current!AZ$6:AZ$17)*100</f>
        <v>163.44049178388883</v>
      </c>
      <c r="BA207" s="23">
        <f>current!BA207/AVERAGE(current!BA$6:BA$17)*100</f>
        <v>148.72412653722409</v>
      </c>
      <c r="BB207" s="23">
        <f>current!BB207/AVERAGE(current!BB$6:BB$17)*100</f>
        <v>170.43334098944405</v>
      </c>
      <c r="BC207" s="23">
        <f>current!BC207/AVERAGE(current!BC$6:BC$17)*100</f>
        <v>154.76124463791422</v>
      </c>
      <c r="BD207" s="23">
        <f>current!BD207/AVERAGE(current!BD$66:BD$77)*100</f>
        <v>304.51099336811745</v>
      </c>
    </row>
    <row r="208" spans="1:56" x14ac:dyDescent="0.25">
      <c r="A208" s="1">
        <v>41214</v>
      </c>
      <c r="B208" s="17">
        <f>B209</f>
        <v>171.92</v>
      </c>
      <c r="C208" s="23">
        <f>agric!G205/AVERAGE(agric!G$3:G$14)*100</f>
        <v>34.686841515348277</v>
      </c>
      <c r="D208" s="23">
        <f>agric!H205/AVERAGE(agric!H$3:H$14)*100</f>
        <v>240.22495509039618</v>
      </c>
      <c r="E208" s="23">
        <f>current!E208</f>
        <v>97.3</v>
      </c>
      <c r="F208" s="23">
        <f>current!F208</f>
        <v>105.8</v>
      </c>
      <c r="G208" s="23">
        <f>current!G208</f>
        <v>111.2</v>
      </c>
      <c r="H208" s="23">
        <f>current!H208</f>
        <v>118.2</v>
      </c>
      <c r="I208" s="23">
        <f>current!I208</f>
        <v>67</v>
      </c>
      <c r="J208" s="23">
        <f>current!J208</f>
        <v>105.2</v>
      </c>
      <c r="K208" s="23">
        <f>current!K208</f>
        <v>119.5</v>
      </c>
      <c r="L208" s="23">
        <f>current!L208</f>
        <v>112.7</v>
      </c>
      <c r="M208" s="23">
        <f>current!M208</f>
        <v>100.8</v>
      </c>
      <c r="N208" s="23">
        <f>current!N208</f>
        <v>103.7</v>
      </c>
      <c r="O208" s="23">
        <f>current!O208</f>
        <v>101.7</v>
      </c>
      <c r="P208" s="23">
        <f>current!P208</f>
        <v>104.1</v>
      </c>
      <c r="Q208" s="23">
        <f>current!Q208</f>
        <v>108.3</v>
      </c>
      <c r="R208" s="23">
        <f>current!R208</f>
        <v>107.3</v>
      </c>
      <c r="S208" s="23">
        <f>current!S208</f>
        <v>102.8</v>
      </c>
      <c r="T208" s="23">
        <f>current!T208</f>
        <v>98.6</v>
      </c>
      <c r="U208" s="23">
        <f>current!U208</f>
        <v>98.5</v>
      </c>
      <c r="V208" s="23">
        <f>current!V208</f>
        <v>104.7</v>
      </c>
      <c r="W208" s="23">
        <f>current!W208</f>
        <v>108.6</v>
      </c>
      <c r="X208" s="23">
        <f>current!X208</f>
        <v>107.7</v>
      </c>
      <c r="Y208" s="23">
        <f>current!Y208</f>
        <v>97.4</v>
      </c>
      <c r="Z208" s="23">
        <f>current!Z208</f>
        <v>107.6</v>
      </c>
      <c r="AA208" s="23">
        <f>current!AA208</f>
        <v>98.8</v>
      </c>
      <c r="AB208" s="23">
        <f>current!AB208</f>
        <v>114</v>
      </c>
      <c r="AC208" s="23">
        <f>current!AC208</f>
        <v>103.9</v>
      </c>
      <c r="AD208" s="23">
        <f>current!AD208/AVERAGE(current!AD$6:AD$17)*100</f>
        <v>243.38971349672076</v>
      </c>
      <c r="AE208" s="23">
        <f>current!AE208/AVERAGE(current!AE$6:AE$17)*100</f>
        <v>159.32575783583371</v>
      </c>
      <c r="AF208" s="23">
        <f>current!AF208/AVERAGE(current!AF$6:AF$17)*100</f>
        <v>189.30257510729615</v>
      </c>
      <c r="AG208" s="23">
        <f>current!AG208/AVERAGE(current!AG$6:AG$17)*100</f>
        <v>177.93804579224053</v>
      </c>
      <c r="AH208" s="33">
        <f>current!AH208</f>
        <v>102.4</v>
      </c>
      <c r="AI208" s="33">
        <f>current!AI208</f>
        <v>95.3</v>
      </c>
      <c r="AJ208" s="33">
        <f>current!AJ208</f>
        <v>100.1</v>
      </c>
      <c r="AK208" s="33">
        <f>current!AK208</f>
        <v>93.4</v>
      </c>
      <c r="AL208" s="33">
        <f>current!AL208</f>
        <v>96.9</v>
      </c>
      <c r="AM208" s="33">
        <f>current!AM208</f>
        <v>98.3</v>
      </c>
      <c r="AN208" s="33">
        <f>current!AN208</f>
        <v>98.2</v>
      </c>
      <c r="AO208" s="33">
        <f>current!AO208</f>
        <v>84.1</v>
      </c>
      <c r="AP208" s="33">
        <f>current!AP208</f>
        <v>98.9</v>
      </c>
      <c r="AQ208" s="33">
        <f>current!AQ208</f>
        <v>91.5</v>
      </c>
      <c r="AR208" s="33">
        <f>current!AR208</f>
        <v>91.9</v>
      </c>
      <c r="AS208" s="33">
        <f>current!AS208</f>
        <v>110</v>
      </c>
      <c r="AT208" s="33">
        <f>current!AT208</f>
        <v>100.9</v>
      </c>
      <c r="AU208" s="17">
        <f>current!AU208</f>
        <v>107.16</v>
      </c>
      <c r="AV208" s="17">
        <f>current!AV208</f>
        <v>194.98</v>
      </c>
      <c r="AW208" s="23">
        <f>current!AW208/AVERAGE(current!AW$6:AW$17)*100</f>
        <v>200.95877277085333</v>
      </c>
      <c r="AX208" s="33">
        <f>current!AX208</f>
        <v>164.51228411729122</v>
      </c>
      <c r="AY208" s="23">
        <f>current!AY208/AVERAGE(current!AY$6:AY$17)*100</f>
        <v>207.57286250553128</v>
      </c>
      <c r="AZ208" s="23">
        <f>current!AZ208/AVERAGE(current!AZ$6:AZ$17)*100</f>
        <v>163.72643855830091</v>
      </c>
      <c r="BA208" s="23">
        <f>current!BA208/AVERAGE(current!BA$6:BA$17)*100</f>
        <v>149.06921460135314</v>
      </c>
      <c r="BB208" s="23">
        <f>current!BB208/AVERAGE(current!BB$6:BB$17)*100</f>
        <v>171.02807435655703</v>
      </c>
      <c r="BC208" s="23">
        <f>current!BC208/AVERAGE(current!BC$6:BC$17)*100</f>
        <v>154.58494719993865</v>
      </c>
      <c r="BD208" s="23">
        <f>current!BD208/AVERAGE(current!BD$66:BD$77)*100</f>
        <v>289.48546087290327</v>
      </c>
    </row>
    <row r="209" spans="1:56" x14ac:dyDescent="0.25">
      <c r="A209" s="1">
        <v>41244</v>
      </c>
      <c r="B209" s="2">
        <f>VLOOKUP(A209,T!$B$8:$C$95,2,FALSE)</f>
        <v>171.92</v>
      </c>
      <c r="C209" s="23">
        <f>agric!G206/AVERAGE(agric!G$3:G$14)*100</f>
        <v>57.844542414661703</v>
      </c>
      <c r="D209" s="23">
        <f>agric!H206/AVERAGE(agric!H$3:H$14)*100</f>
        <v>220.13027393702146</v>
      </c>
      <c r="E209" s="23">
        <f>current!E209</f>
        <v>103.5</v>
      </c>
      <c r="F209" s="23">
        <f>current!F209</f>
        <v>90.8</v>
      </c>
      <c r="G209" s="23">
        <f>current!G209</f>
        <v>88.3</v>
      </c>
      <c r="H209" s="23">
        <f>current!H209</f>
        <v>126</v>
      </c>
      <c r="I209" s="23">
        <f>current!I209</f>
        <v>62.2</v>
      </c>
      <c r="J209" s="23">
        <f>current!J209</f>
        <v>78.5</v>
      </c>
      <c r="K209" s="23">
        <f>current!K209</f>
        <v>83.4</v>
      </c>
      <c r="L209" s="23">
        <f>current!L209</f>
        <v>74.400000000000006</v>
      </c>
      <c r="M209" s="23">
        <f>current!M209</f>
        <v>90.8</v>
      </c>
      <c r="N209" s="23">
        <f>current!N209</f>
        <v>100</v>
      </c>
      <c r="O209" s="23">
        <f>current!O209</f>
        <v>101.6</v>
      </c>
      <c r="P209" s="23">
        <f>current!P209</f>
        <v>94.5</v>
      </c>
      <c r="Q209" s="23">
        <f>current!Q209</f>
        <v>91.7</v>
      </c>
      <c r="R209" s="23">
        <f>current!R209</f>
        <v>91.6</v>
      </c>
      <c r="S209" s="23">
        <f>current!S209</f>
        <v>89.6</v>
      </c>
      <c r="T209" s="23">
        <f>current!T209</f>
        <v>93.8</v>
      </c>
      <c r="U209" s="23">
        <f>current!U209</f>
        <v>89.1</v>
      </c>
      <c r="V209" s="23">
        <f>current!V209</f>
        <v>87.5</v>
      </c>
      <c r="W209" s="23">
        <f>current!W209</f>
        <v>66.599999999999994</v>
      </c>
      <c r="X209" s="23">
        <f>current!X209</f>
        <v>95</v>
      </c>
      <c r="Y209" s="23">
        <f>current!Y209</f>
        <v>85.3</v>
      </c>
      <c r="Z209" s="23">
        <f>current!Z209</f>
        <v>87.8</v>
      </c>
      <c r="AA209" s="23">
        <f>current!AA209</f>
        <v>71.099999999999994</v>
      </c>
      <c r="AB209" s="23">
        <f>current!AB209</f>
        <v>95.5</v>
      </c>
      <c r="AC209" s="23">
        <f>current!AC209</f>
        <v>83.4</v>
      </c>
      <c r="AD209" s="23">
        <f>current!AD209/AVERAGE(current!AD$6:AD$17)*100</f>
        <v>244.39074905074216</v>
      </c>
      <c r="AE209" s="23">
        <f>current!AE209/AVERAGE(current!AE$6:AE$17)*100</f>
        <v>152.7755844690858</v>
      </c>
      <c r="AF209" s="23">
        <f>current!AF209/AVERAGE(current!AF$6:AF$17)*100</f>
        <v>183.99141630901289</v>
      </c>
      <c r="AG209" s="23">
        <f>current!AG209/AVERAGE(current!AG$6:AG$17)*100</f>
        <v>176.09592909588565</v>
      </c>
      <c r="AH209" s="33">
        <f>current!AH209</f>
        <v>90.9</v>
      </c>
      <c r="AI209" s="33">
        <f>current!AI209</f>
        <v>125.1</v>
      </c>
      <c r="AJ209" s="33">
        <f>current!AJ209</f>
        <v>120.3</v>
      </c>
      <c r="AK209" s="33">
        <f>current!AK209</f>
        <v>96.5</v>
      </c>
      <c r="AL209" s="33">
        <f>current!AL209</f>
        <v>120.3</v>
      </c>
      <c r="AM209" s="33">
        <f>current!AM209</f>
        <v>185.3</v>
      </c>
      <c r="AN209" s="33">
        <f>current!AN209</f>
        <v>138.6</v>
      </c>
      <c r="AO209" s="33">
        <f>current!AO209</f>
        <v>92.1</v>
      </c>
      <c r="AP209" s="33">
        <f>current!AP209</f>
        <v>142.80000000000001</v>
      </c>
      <c r="AQ209" s="33">
        <f>current!AQ209</f>
        <v>124</v>
      </c>
      <c r="AR209" s="33">
        <f>current!AR209</f>
        <v>133.6</v>
      </c>
      <c r="AS209" s="33">
        <f>current!AS209</f>
        <v>119.2</v>
      </c>
      <c r="AT209" s="33">
        <f>current!AT209</f>
        <v>90.2</v>
      </c>
      <c r="AU209" s="17">
        <f>current!AU209</f>
        <v>103.01</v>
      </c>
      <c r="AV209" s="17">
        <f>current!AV209</f>
        <v>165.79</v>
      </c>
      <c r="AW209" s="23">
        <f>current!AW209/AVERAGE(current!AW$6:AW$17)*100</f>
        <v>175.26366251198468</v>
      </c>
      <c r="AX209" s="33">
        <f>current!AX209</f>
        <v>153.32728792606468</v>
      </c>
      <c r="AY209" s="23">
        <f>current!AY209/AVERAGE(current!AY$6:AY$17)*100</f>
        <v>206.25724402798747</v>
      </c>
      <c r="AZ209" s="23">
        <f>current!AZ209/AVERAGE(current!AZ$6:AZ$17)*100</f>
        <v>162.2981901240297</v>
      </c>
      <c r="BA209" s="23">
        <f>current!BA209/AVERAGE(current!BA$6:BA$17)*100</f>
        <v>148.6870962430373</v>
      </c>
      <c r="BB209" s="23">
        <f>current!BB209/AVERAGE(current!BB$6:BB$17)*100</f>
        <v>170.79497693337089</v>
      </c>
      <c r="BC209" s="23">
        <f>current!BC209/AVERAGE(current!BC$6:BC$17)*100</f>
        <v>149.94785319765762</v>
      </c>
      <c r="BD209" s="23">
        <f>current!BD209/AVERAGE(current!BD$66:BD$77)*100</f>
        <v>299.58632811908097</v>
      </c>
    </row>
    <row r="210" spans="1:56" x14ac:dyDescent="0.25">
      <c r="A210" s="1">
        <v>41275</v>
      </c>
      <c r="B210" s="17">
        <f>B211</f>
        <v>167.63</v>
      </c>
      <c r="C210" s="23">
        <f>agric!G207/AVERAGE(agric!G$3:G$14)*100</f>
        <v>183.48382774783795</v>
      </c>
      <c r="D210" s="23">
        <f>agric!H207/AVERAGE(agric!H$3:H$14)*100</f>
        <v>51.452038686776532</v>
      </c>
      <c r="E210" s="23">
        <f>current!E210</f>
        <v>94.3</v>
      </c>
      <c r="F210" s="23">
        <f>current!F210</f>
        <v>94.5</v>
      </c>
      <c r="G210" s="23">
        <f>current!G210</f>
        <v>83.6</v>
      </c>
      <c r="H210" s="23">
        <f>current!H210</f>
        <v>108.7</v>
      </c>
      <c r="I210" s="23">
        <f>current!I210</f>
        <v>29.4</v>
      </c>
      <c r="J210" s="23">
        <f>current!J210</f>
        <v>93.8</v>
      </c>
      <c r="K210" s="23">
        <f>current!K210</f>
        <v>81.099999999999994</v>
      </c>
      <c r="L210" s="23">
        <f>current!L210</f>
        <v>89.9</v>
      </c>
      <c r="M210" s="23">
        <f>current!M210</f>
        <v>97.9</v>
      </c>
      <c r="N210" s="23">
        <f>current!N210</f>
        <v>100.2</v>
      </c>
      <c r="O210" s="23">
        <f>current!O210</f>
        <v>101.9</v>
      </c>
      <c r="P210" s="23">
        <f>current!P210</f>
        <v>102.6</v>
      </c>
      <c r="Q210" s="23">
        <f>current!Q210</f>
        <v>99</v>
      </c>
      <c r="R210" s="23">
        <f>current!R210</f>
        <v>81.400000000000006</v>
      </c>
      <c r="S210" s="23">
        <f>current!S210</f>
        <v>97.2</v>
      </c>
      <c r="T210" s="23">
        <f>current!T210</f>
        <v>96.2</v>
      </c>
      <c r="U210" s="23">
        <f>current!U210</f>
        <v>95.7</v>
      </c>
      <c r="V210" s="23">
        <f>current!V210</f>
        <v>98.2</v>
      </c>
      <c r="W210" s="23">
        <f>current!W210</f>
        <v>83.4</v>
      </c>
      <c r="X210" s="23">
        <f>current!X210</f>
        <v>98.7</v>
      </c>
      <c r="Y210" s="23">
        <f>current!Y210</f>
        <v>91.7</v>
      </c>
      <c r="Z210" s="23">
        <f>current!Z210</f>
        <v>103.9</v>
      </c>
      <c r="AA210" s="23">
        <f>current!AA210</f>
        <v>95.2</v>
      </c>
      <c r="AB210" s="23">
        <f>current!AB210</f>
        <v>97.8</v>
      </c>
      <c r="AC210" s="23">
        <f>current!AC210</f>
        <v>85.7</v>
      </c>
      <c r="AD210" s="23">
        <f>current!AD210/AVERAGE(current!AD$6:AD$17)*100</f>
        <v>248.3603727994477</v>
      </c>
      <c r="AE210" s="23">
        <f>current!AE210/AVERAGE(current!AE$6:AE$17)*100</f>
        <v>147.33770469291773</v>
      </c>
      <c r="AF210" s="23">
        <f>current!AF210/AVERAGE(current!AF$6:AF$17)*100</f>
        <v>189.84978540772534</v>
      </c>
      <c r="AG210" s="23">
        <f>current!AG210/AVERAGE(current!AG$6:AG$17)*100</f>
        <v>189.63374896815398</v>
      </c>
      <c r="AH210" s="33">
        <f>current!AH210</f>
        <v>95.4</v>
      </c>
      <c r="AI210" s="33">
        <f>current!AI210</f>
        <v>93.3</v>
      </c>
      <c r="AJ210" s="33">
        <f>current!AJ210</f>
        <v>97.1</v>
      </c>
      <c r="AK210" s="33">
        <f>current!AK210</f>
        <v>92.2</v>
      </c>
      <c r="AL210" s="33">
        <f>current!AL210</f>
        <v>94.6</v>
      </c>
      <c r="AM210" s="33">
        <f>current!AM210</f>
        <v>81.5</v>
      </c>
      <c r="AN210" s="33">
        <f>current!AN210</f>
        <v>102.3</v>
      </c>
      <c r="AO210" s="33">
        <f>current!AO210</f>
        <v>83.6</v>
      </c>
      <c r="AP210" s="33">
        <f>current!AP210</f>
        <v>172.1</v>
      </c>
      <c r="AQ210" s="33">
        <f>current!AQ210</f>
        <v>92.4</v>
      </c>
      <c r="AR210" s="33">
        <f>current!AR210</f>
        <v>86.9</v>
      </c>
      <c r="AS210" s="33">
        <f>current!AS210</f>
        <v>105.1</v>
      </c>
      <c r="AT210" s="33">
        <f>current!AT210</f>
        <v>98.1</v>
      </c>
      <c r="AU210" s="17">
        <f>current!AU210</f>
        <v>82.76</v>
      </c>
      <c r="AV210" s="17">
        <f>current!AV210</f>
        <v>189.86</v>
      </c>
      <c r="AW210" s="23">
        <f>current!AW210/AVERAGE(current!AW$6:AW$17)*100</f>
        <v>174.1131351869607</v>
      </c>
      <c r="AX210" s="33">
        <f>current!AX210</f>
        <v>156.78228981801468</v>
      </c>
      <c r="AY210" s="23">
        <f>current!AY210/AVERAGE(current!AY$6:AY$17)*100</f>
        <v>206.76814246486819</v>
      </c>
      <c r="AZ210" s="23">
        <f>current!AZ210/AVERAGE(current!AZ$6:AZ$17)*100</f>
        <v>162.09171427133734</v>
      </c>
      <c r="BA210" s="23">
        <f>current!BA210/AVERAGE(current!BA$6:BA$17)*100</f>
        <v>148.78811156168146</v>
      </c>
      <c r="BB210" s="23">
        <f>current!BB210/AVERAGE(current!BB$6:BB$17)*100</f>
        <v>171.19865002192066</v>
      </c>
      <c r="BC210" s="23">
        <f>current!BC210/AVERAGE(current!BC$6:BC$17)*100</f>
        <v>149.65248428151997</v>
      </c>
      <c r="BD210" s="23">
        <f>current!BD210/AVERAGE(current!BD$66:BD$77)*100</f>
        <v>275.04331179949799</v>
      </c>
    </row>
    <row r="211" spans="1:56" x14ac:dyDescent="0.25">
      <c r="A211" s="1">
        <v>41306</v>
      </c>
      <c r="B211" s="17">
        <f>B212</f>
        <v>167.63</v>
      </c>
      <c r="C211" s="23">
        <f>agric!G208/AVERAGE(agric!G$3:G$14)*100</f>
        <v>424.07221095287912</v>
      </c>
      <c r="D211" s="23">
        <f>agric!H208/AVERAGE(agric!H$3:H$14)*100</f>
        <v>13.854979896505284</v>
      </c>
      <c r="E211" s="23">
        <f>current!E211</f>
        <v>85.4</v>
      </c>
      <c r="F211" s="23">
        <f>current!F211</f>
        <v>88.4</v>
      </c>
      <c r="G211" s="23">
        <f>current!G211</f>
        <v>75.2</v>
      </c>
      <c r="H211" s="23">
        <f>current!H211</f>
        <v>91.1</v>
      </c>
      <c r="I211" s="23">
        <f>current!I211</f>
        <v>43.2</v>
      </c>
      <c r="J211" s="23">
        <f>current!J211</f>
        <v>93.6</v>
      </c>
      <c r="K211" s="23">
        <f>current!K211</f>
        <v>79.2</v>
      </c>
      <c r="L211" s="23">
        <f>current!L211</f>
        <v>98.4</v>
      </c>
      <c r="M211" s="23">
        <f>current!M211</f>
        <v>93.7</v>
      </c>
      <c r="N211" s="23">
        <f>current!N211</f>
        <v>91</v>
      </c>
      <c r="O211" s="23">
        <f>current!O211</f>
        <v>89.2</v>
      </c>
      <c r="P211" s="23">
        <f>current!P211</f>
        <v>97</v>
      </c>
      <c r="Q211" s="23">
        <f>current!Q211</f>
        <v>91.8</v>
      </c>
      <c r="R211" s="23">
        <f>current!R211</f>
        <v>86.3</v>
      </c>
      <c r="S211" s="23">
        <f>current!S211</f>
        <v>90.9</v>
      </c>
      <c r="T211" s="23">
        <f>current!T211</f>
        <v>92.2</v>
      </c>
      <c r="U211" s="23">
        <f>current!U211</f>
        <v>90.8</v>
      </c>
      <c r="V211" s="23">
        <f>current!V211</f>
        <v>89.6</v>
      </c>
      <c r="W211" s="23">
        <f>current!W211</f>
        <v>88.6</v>
      </c>
      <c r="X211" s="23">
        <f>current!X211</f>
        <v>94.4</v>
      </c>
      <c r="Y211" s="23">
        <f>current!Y211</f>
        <v>97.8</v>
      </c>
      <c r="Z211" s="23">
        <f>current!Z211</f>
        <v>93.3</v>
      </c>
      <c r="AA211" s="23">
        <f>current!AA211</f>
        <v>91.2</v>
      </c>
      <c r="AB211" s="23">
        <f>current!AB211</f>
        <v>86.5</v>
      </c>
      <c r="AC211" s="23">
        <f>current!AC211</f>
        <v>92.6</v>
      </c>
      <c r="AD211" s="23">
        <f>current!AD211/AVERAGE(current!AD$6:AD$17)*100</f>
        <v>242.83741801863999</v>
      </c>
      <c r="AE211" s="23">
        <f>current!AE211/AVERAGE(current!AE$6:AE$17)*100</f>
        <v>152.32242782107178</v>
      </c>
      <c r="AF211" s="23">
        <f>current!AF211/AVERAGE(current!AF$6:AF$17)*100</f>
        <v>183.637339055794</v>
      </c>
      <c r="AG211" s="23">
        <f>current!AG211/AVERAGE(current!AG$6:AG$17)*100</f>
        <v>182.00460529174089</v>
      </c>
      <c r="AH211" s="33">
        <f>current!AH211</f>
        <v>88.7</v>
      </c>
      <c r="AI211" s="33">
        <f>current!AI211</f>
        <v>83.7</v>
      </c>
      <c r="AJ211" s="33">
        <f>current!AJ211</f>
        <v>85.9</v>
      </c>
      <c r="AK211" s="33">
        <f>current!AK211</f>
        <v>84.1</v>
      </c>
      <c r="AL211" s="33">
        <f>current!AL211</f>
        <v>89.4</v>
      </c>
      <c r="AM211" s="33">
        <f>current!AM211</f>
        <v>69.7</v>
      </c>
      <c r="AN211" s="33">
        <f>current!AN211</f>
        <v>80.8</v>
      </c>
      <c r="AO211" s="33">
        <f>current!AO211</f>
        <v>77.599999999999994</v>
      </c>
      <c r="AP211" s="33">
        <f>current!AP211</f>
        <v>131.5</v>
      </c>
      <c r="AQ211" s="33">
        <f>current!AQ211</f>
        <v>89.2</v>
      </c>
      <c r="AR211" s="33">
        <f>current!AR211</f>
        <v>70.8</v>
      </c>
      <c r="AS211" s="33">
        <f>current!AS211</f>
        <v>90.7</v>
      </c>
      <c r="AT211" s="33">
        <f>current!AT211</f>
        <v>85.4</v>
      </c>
      <c r="AU211" s="17">
        <f>current!AU211</f>
        <v>79.87</v>
      </c>
      <c r="AV211" s="17">
        <f>current!AV211</f>
        <v>157.56</v>
      </c>
      <c r="AW211" s="23">
        <f>current!AW211/AVERAGE(current!AW$6:AW$17)*100</f>
        <v>183.89261744966444</v>
      </c>
      <c r="AX211" s="33">
        <f>current!AX211</f>
        <v>144.41890657311868</v>
      </c>
      <c r="AY211" s="23">
        <f>current!AY211/AVERAGE(current!AY$6:AY$17)*100</f>
        <v>207.43999353773654</v>
      </c>
      <c r="AZ211" s="23">
        <f>current!AZ211/AVERAGE(current!AZ$6:AZ$17)*100</f>
        <v>162.61384565422486</v>
      </c>
      <c r="BA211" s="23">
        <f>current!BA211/AVERAGE(current!BA$6:BA$17)*100</f>
        <v>149.11507399794067</v>
      </c>
      <c r="BB211" s="23">
        <f>current!BB211/AVERAGE(current!BB$6:BB$17)*100</f>
        <v>171.62688522961497</v>
      </c>
      <c r="BC211" s="23">
        <f>current!BC211/AVERAGE(current!BC$6:BC$17)*100</f>
        <v>153.53093364027731</v>
      </c>
      <c r="BD211" s="23">
        <f>current!BD211/AVERAGE(current!BD$66:BD$77)*100</f>
        <v>262.93015056848316</v>
      </c>
    </row>
    <row r="212" spans="1:56" x14ac:dyDescent="0.25">
      <c r="A212" s="1">
        <v>41334</v>
      </c>
      <c r="B212" s="2">
        <f>VLOOKUP(A212,T!$B$8:$C$95,2,FALSE)</f>
        <v>167.63</v>
      </c>
      <c r="C212" s="23">
        <f>agric!G209/AVERAGE(agric!G$3:G$14)*100</f>
        <v>501.09168999223374</v>
      </c>
      <c r="D212" s="23">
        <f>agric!H209/AVERAGE(agric!H$3:H$14)*100</f>
        <v>89.559007897640001</v>
      </c>
      <c r="E212" s="23">
        <f>current!E212</f>
        <v>89.6</v>
      </c>
      <c r="F212" s="23">
        <f>current!F212</f>
        <v>98.7</v>
      </c>
      <c r="G212" s="23">
        <f>current!G212</f>
        <v>78.099999999999994</v>
      </c>
      <c r="H212" s="23">
        <f>current!H212</f>
        <v>95.5</v>
      </c>
      <c r="I212" s="23">
        <f>current!I212</f>
        <v>96.5</v>
      </c>
      <c r="J212" s="23">
        <f>current!J212</f>
        <v>102.4</v>
      </c>
      <c r="K212" s="23">
        <f>current!K212</f>
        <v>94.8</v>
      </c>
      <c r="L212" s="23">
        <f>current!L212</f>
        <v>107.4</v>
      </c>
      <c r="M212" s="23">
        <f>current!M212</f>
        <v>97.8</v>
      </c>
      <c r="N212" s="23">
        <f>current!N212</f>
        <v>99.3</v>
      </c>
      <c r="O212" s="23">
        <f>current!O212</f>
        <v>101.7</v>
      </c>
      <c r="P212" s="23">
        <f>current!P212</f>
        <v>105.5</v>
      </c>
      <c r="Q212" s="23">
        <f>current!Q212</f>
        <v>96</v>
      </c>
      <c r="R212" s="23">
        <f>current!R212</f>
        <v>104.2</v>
      </c>
      <c r="S212" s="23">
        <f>current!S212</f>
        <v>101.8</v>
      </c>
      <c r="T212" s="23">
        <f>current!T212</f>
        <v>102.5</v>
      </c>
      <c r="U212" s="23">
        <f>current!U212</f>
        <v>101.3</v>
      </c>
      <c r="V212" s="23">
        <f>current!V212</f>
        <v>97.2</v>
      </c>
      <c r="W212" s="23">
        <f>current!W212</f>
        <v>103.3</v>
      </c>
      <c r="X212" s="23">
        <f>current!X212</f>
        <v>107.4</v>
      </c>
      <c r="Y212" s="23">
        <f>current!Y212</f>
        <v>105.8</v>
      </c>
      <c r="Z212" s="23">
        <f>current!Z212</f>
        <v>114.2</v>
      </c>
      <c r="AA212" s="23">
        <f>current!AA212</f>
        <v>101.2</v>
      </c>
      <c r="AB212" s="23">
        <f>current!AB212</f>
        <v>101.6</v>
      </c>
      <c r="AC212" s="23">
        <f>current!AC212</f>
        <v>94.6</v>
      </c>
      <c r="AD212" s="23">
        <f>current!AD212/AVERAGE(current!AD$6:AD$17)*100</f>
        <v>246.70348636520538</v>
      </c>
      <c r="AE212" s="23">
        <f>current!AE212/AVERAGE(current!AE$6:AE$17)*100</f>
        <v>156.00947509354938</v>
      </c>
      <c r="AF212" s="23">
        <f>current!AF212/AVERAGE(current!AF$6:AF$17)*100</f>
        <v>186.37339055793993</v>
      </c>
      <c r="AG212" s="23">
        <f>current!AG212/AVERAGE(current!AG$6:AG$17)*100</f>
        <v>179.97132554199072</v>
      </c>
      <c r="AH212" s="33">
        <f>current!AH212</f>
        <v>100.6</v>
      </c>
      <c r="AI212" s="33">
        <f>current!AI212</f>
        <v>96.6</v>
      </c>
      <c r="AJ212" s="33">
        <f>current!AJ212</f>
        <v>100.2</v>
      </c>
      <c r="AK212" s="33">
        <f>current!AK212</f>
        <v>95</v>
      </c>
      <c r="AL212" s="33">
        <f>current!AL212</f>
        <v>102.9</v>
      </c>
      <c r="AM212" s="33">
        <f>current!AM212</f>
        <v>87.7</v>
      </c>
      <c r="AN212" s="33">
        <f>current!AN212</f>
        <v>90.2</v>
      </c>
      <c r="AO212" s="33">
        <f>current!AO212</f>
        <v>87.5</v>
      </c>
      <c r="AP212" s="33">
        <f>current!AP212</f>
        <v>104.7</v>
      </c>
      <c r="AQ212" s="33">
        <f>current!AQ212</f>
        <v>98.9</v>
      </c>
      <c r="AR212" s="33">
        <f>current!AR212</f>
        <v>89.1</v>
      </c>
      <c r="AS212" s="33">
        <f>current!AS212</f>
        <v>109.4</v>
      </c>
      <c r="AT212" s="33">
        <f>current!AT212</f>
        <v>94.2</v>
      </c>
      <c r="AU212" s="17">
        <f>current!AU212</f>
        <v>98.04</v>
      </c>
      <c r="AV212" s="17">
        <f>current!AV212</f>
        <v>178.85</v>
      </c>
      <c r="AW212" s="23">
        <f>current!AW212/AVERAGE(current!AW$6:AW$17)*100</f>
        <v>182.35858101629913</v>
      </c>
      <c r="AX212" s="33">
        <f>current!AX212</f>
        <v>163.90639126227231</v>
      </c>
      <c r="AY212" s="23">
        <f>current!AY212/AVERAGE(current!AY$6:AY$17)*100</f>
        <v>208.101318627442</v>
      </c>
      <c r="AZ212" s="23">
        <f>current!AZ212/AVERAGE(current!AZ$6:AZ$17)*100</f>
        <v>163.44123450278343</v>
      </c>
      <c r="BA212" s="23">
        <f>current!BA212/AVERAGE(current!BA$6:BA$17)*100</f>
        <v>149.26857053997296</v>
      </c>
      <c r="BB212" s="23">
        <f>current!BB212/AVERAGE(current!BB$6:BB$17)*100</f>
        <v>172.48325856152874</v>
      </c>
      <c r="BC212" s="23">
        <f>current!BC212/AVERAGE(current!BC$6:BC$17)*100</f>
        <v>155.42391559595171</v>
      </c>
      <c r="BD212" s="23">
        <f>current!BD212/AVERAGE(current!BD$66:BD$77)*100</f>
        <v>288.00200017173194</v>
      </c>
    </row>
    <row r="213" spans="1:56" x14ac:dyDescent="0.25">
      <c r="A213" s="1">
        <v>41365</v>
      </c>
      <c r="B213" s="17">
        <f>B214</f>
        <v>174.73</v>
      </c>
      <c r="C213" s="23">
        <f>agric!G210/AVERAGE(agric!G$3:G$14)*100</f>
        <v>353.34682637810113</v>
      </c>
      <c r="D213" s="23">
        <f>agric!H210/AVERAGE(agric!H$3:H$14)*100</f>
        <v>174.39273794551923</v>
      </c>
      <c r="E213" s="23">
        <f>current!E213</f>
        <v>90.6</v>
      </c>
      <c r="F213" s="23">
        <f>current!F213</f>
        <v>103.2</v>
      </c>
      <c r="G213" s="23">
        <f>current!G213</f>
        <v>89.4</v>
      </c>
      <c r="H213" s="23">
        <f>current!H213</f>
        <v>88.2</v>
      </c>
      <c r="I213" s="23">
        <f>current!I213</f>
        <v>146.4</v>
      </c>
      <c r="J213" s="23">
        <f>current!J213</f>
        <v>105.8</v>
      </c>
      <c r="K213" s="23">
        <f>current!K213</f>
        <v>104.6</v>
      </c>
      <c r="L213" s="23">
        <f>current!L213</f>
        <v>111.9</v>
      </c>
      <c r="M213" s="23">
        <f>current!M213</f>
        <v>106.3</v>
      </c>
      <c r="N213" s="23">
        <f>current!N213</f>
        <v>98.8</v>
      </c>
      <c r="O213" s="23">
        <f>current!O213</f>
        <v>103.5</v>
      </c>
      <c r="P213" s="23">
        <f>current!P213</f>
        <v>110.7</v>
      </c>
      <c r="Q213" s="23">
        <f>current!Q213</f>
        <v>96.3</v>
      </c>
      <c r="R213" s="23">
        <f>current!R213</f>
        <v>99.1</v>
      </c>
      <c r="S213" s="23">
        <f>current!S213</f>
        <v>103.6</v>
      </c>
      <c r="T213" s="23">
        <f>current!T213</f>
        <v>103.2</v>
      </c>
      <c r="U213" s="23">
        <f>current!U213</f>
        <v>103.8</v>
      </c>
      <c r="V213" s="23">
        <f>current!V213</f>
        <v>99.5</v>
      </c>
      <c r="W213" s="23">
        <f>current!W213</f>
        <v>108.4</v>
      </c>
      <c r="X213" s="23">
        <f>current!X213</f>
        <v>113.8</v>
      </c>
      <c r="Y213" s="23">
        <f>current!Y213</f>
        <v>105.9</v>
      </c>
      <c r="Z213" s="23">
        <f>current!Z213</f>
        <v>122.5</v>
      </c>
      <c r="AA213" s="23">
        <f>current!AA213</f>
        <v>108.2</v>
      </c>
      <c r="AB213" s="23">
        <f>current!AB213</f>
        <v>106</v>
      </c>
      <c r="AC213" s="23">
        <f>current!AC213</f>
        <v>105.7</v>
      </c>
      <c r="AD213" s="23">
        <f>current!AD213/AVERAGE(current!AD$6:AD$17)*100</f>
        <v>243.38971349672076</v>
      </c>
      <c r="AE213" s="23">
        <f>current!AE213/AVERAGE(current!AE$6:AE$17)*100</f>
        <v>160.58223763259983</v>
      </c>
      <c r="AF213" s="23">
        <f>current!AF213/AVERAGE(current!AF$6:AF$17)*100</f>
        <v>183.73390557939913</v>
      </c>
      <c r="AG213" s="23">
        <f>current!AG213/AVERAGE(current!AG$6:AG$17)*100</f>
        <v>179.01551027501412</v>
      </c>
      <c r="AH213" s="33">
        <f>current!AH213</f>
        <v>104.1</v>
      </c>
      <c r="AI213" s="33">
        <f>current!AI213</f>
        <v>89.3</v>
      </c>
      <c r="AJ213" s="33">
        <f>current!AJ213</f>
        <v>96.9</v>
      </c>
      <c r="AK213" s="33">
        <f>current!AK213</f>
        <v>94.5</v>
      </c>
      <c r="AL213" s="33">
        <f>current!AL213</f>
        <v>89.5</v>
      </c>
      <c r="AM213" s="33">
        <f>current!AM213</f>
        <v>91.4</v>
      </c>
      <c r="AN213" s="33">
        <f>current!AN213</f>
        <v>90.2</v>
      </c>
      <c r="AO213" s="33">
        <f>current!AO213</f>
        <v>90.1</v>
      </c>
      <c r="AP213" s="33">
        <f>current!AP213</f>
        <v>92.5</v>
      </c>
      <c r="AQ213" s="33">
        <f>current!AQ213</f>
        <v>92.5</v>
      </c>
      <c r="AR213" s="33">
        <f>current!AR213</f>
        <v>79.599999999999994</v>
      </c>
      <c r="AS213" s="33">
        <f>current!AS213</f>
        <v>112.1</v>
      </c>
      <c r="AT213" s="33">
        <f>current!AT213</f>
        <v>100.2</v>
      </c>
      <c r="AU213" s="17">
        <f>current!AU213</f>
        <v>105.89</v>
      </c>
      <c r="AV213" s="17">
        <f>current!AV213</f>
        <v>200.35</v>
      </c>
      <c r="AW213" s="23">
        <f>current!AW213/AVERAGE(current!AW$6:AW$17)*100</f>
        <v>198.27420901246404</v>
      </c>
      <c r="AX213" s="33">
        <f>current!AX213</f>
        <v>169.77565758365776</v>
      </c>
      <c r="AY213" s="23">
        <f>current!AY213/AVERAGE(current!AY$6:AY$17)*100</f>
        <v>208.70164478193257</v>
      </c>
      <c r="AZ213" s="23">
        <f>current!AZ213/AVERAGE(current!AZ$6:AZ$17)*100</f>
        <v>165.07269082661085</v>
      </c>
      <c r="BA213" s="23">
        <f>current!BA213/AVERAGE(current!BA$6:BA$17)*100</f>
        <v>149.63331634091784</v>
      </c>
      <c r="BB213" s="23">
        <f>current!BB213/AVERAGE(current!BB$6:BB$17)*100</f>
        <v>173.58884517345865</v>
      </c>
      <c r="BC213" s="23">
        <f>current!BC213/AVERAGE(current!BC$6:BC$17)*100</f>
        <v>156.74482650690115</v>
      </c>
      <c r="BD213" s="23">
        <f>current!BD213/AVERAGE(current!BD$66:BD$77)*100</f>
        <v>304.18369253925846</v>
      </c>
    </row>
    <row r="214" spans="1:56" x14ac:dyDescent="0.25">
      <c r="A214" s="1">
        <v>41395</v>
      </c>
      <c r="B214" s="17">
        <f>B215</f>
        <v>174.73</v>
      </c>
      <c r="C214" s="23">
        <f>agric!G211/AVERAGE(agric!G$3:G$14)*100</f>
        <v>367.12275932229124</v>
      </c>
      <c r="D214" s="23">
        <f>agric!H211/AVERAGE(agric!H$3:H$14)*100</f>
        <v>153.3323219097208</v>
      </c>
      <c r="E214" s="23">
        <f>current!E214</f>
        <v>95.5</v>
      </c>
      <c r="F214" s="23">
        <f>current!F214</f>
        <v>106.2</v>
      </c>
      <c r="G214" s="23">
        <f>current!G214</f>
        <v>104.8</v>
      </c>
      <c r="H214" s="23">
        <f>current!H214</f>
        <v>90.2</v>
      </c>
      <c r="I214" s="23">
        <f>current!I214</f>
        <v>138.19999999999999</v>
      </c>
      <c r="J214" s="23">
        <f>current!J214</f>
        <v>105.1</v>
      </c>
      <c r="K214" s="23">
        <f>current!K214</f>
        <v>104.2</v>
      </c>
      <c r="L214" s="23">
        <f>current!L214</f>
        <v>100.8</v>
      </c>
      <c r="M214" s="23">
        <f>current!M214</f>
        <v>104</v>
      </c>
      <c r="N214" s="23">
        <f>current!N214</f>
        <v>99.4</v>
      </c>
      <c r="O214" s="23">
        <f>current!O214</f>
        <v>113.9</v>
      </c>
      <c r="P214" s="23">
        <f>current!P214</f>
        <v>106</v>
      </c>
      <c r="Q214" s="23">
        <f>current!Q214</f>
        <v>101.9</v>
      </c>
      <c r="R214" s="23">
        <f>current!R214</f>
        <v>103.6</v>
      </c>
      <c r="S214" s="23">
        <f>current!S214</f>
        <v>104.5</v>
      </c>
      <c r="T214" s="23">
        <f>current!T214</f>
        <v>105.2</v>
      </c>
      <c r="U214" s="23">
        <f>current!U214</f>
        <v>106.6</v>
      </c>
      <c r="V214" s="23">
        <f>current!V214</f>
        <v>100.6</v>
      </c>
      <c r="W214" s="23">
        <f>current!W214</f>
        <v>101.5</v>
      </c>
      <c r="X214" s="23">
        <f>current!X214</f>
        <v>99.6</v>
      </c>
      <c r="Y214" s="23">
        <f>current!Y214</f>
        <v>104.3</v>
      </c>
      <c r="Z214" s="23">
        <f>current!Z214</f>
        <v>119.3</v>
      </c>
      <c r="AA214" s="23">
        <f>current!AA214</f>
        <v>104.8</v>
      </c>
      <c r="AB214" s="23">
        <f>current!AB214</f>
        <v>99.8</v>
      </c>
      <c r="AC214" s="23">
        <f>current!AC214</f>
        <v>106.3</v>
      </c>
      <c r="AD214" s="23">
        <f>current!AD214/AVERAGE(current!AD$6:AD$17)*100</f>
        <v>235.86468760787022</v>
      </c>
      <c r="AE214" s="23">
        <f>current!AE214/AVERAGE(current!AE$6:AE$17)*100</f>
        <v>160.34536029386524</v>
      </c>
      <c r="AF214" s="23">
        <f>current!AF214/AVERAGE(current!AF$6:AF$17)*100</f>
        <v>183.47639484978541</v>
      </c>
      <c r="AG214" s="23">
        <f>current!AG214/AVERAGE(current!AG$6:AG$17)*100</f>
        <v>177.97280271103966</v>
      </c>
      <c r="AH214" s="33">
        <f>current!AH214</f>
        <v>103.2</v>
      </c>
      <c r="AI214" s="33">
        <f>current!AI214</f>
        <v>95.8</v>
      </c>
      <c r="AJ214" s="33">
        <f>current!AJ214</f>
        <v>100.7</v>
      </c>
      <c r="AK214" s="33">
        <f>current!AK214</f>
        <v>97.4</v>
      </c>
      <c r="AL214" s="33">
        <f>current!AL214</f>
        <v>95</v>
      </c>
      <c r="AM214" s="33">
        <f>current!AM214</f>
        <v>106.2</v>
      </c>
      <c r="AN214" s="33">
        <f>current!AN214</f>
        <v>99.3</v>
      </c>
      <c r="AO214" s="33">
        <f>current!AO214</f>
        <v>92.9</v>
      </c>
      <c r="AP214" s="33">
        <f>current!AP214</f>
        <v>92</v>
      </c>
      <c r="AQ214" s="33">
        <f>current!AQ214</f>
        <v>99.4</v>
      </c>
      <c r="AR214" s="33">
        <f>current!AR214</f>
        <v>87.8</v>
      </c>
      <c r="AS214" s="33">
        <f>current!AS214</f>
        <v>111.3</v>
      </c>
      <c r="AT214" s="33">
        <f>current!AT214</f>
        <v>99.7</v>
      </c>
      <c r="AU214" s="17">
        <f>current!AU214</f>
        <v>112.55</v>
      </c>
      <c r="AV214" s="17">
        <f>current!AV214</f>
        <v>195.52</v>
      </c>
      <c r="AW214" s="23">
        <f>current!AW214/AVERAGE(current!AW$6:AW$17)*100</f>
        <v>191.37104506232023</v>
      </c>
      <c r="AX214" s="33">
        <f>current!AX214</f>
        <v>169.9245293620373</v>
      </c>
      <c r="AY214" s="23">
        <f>current!AY214/AVERAGE(current!AY$6:AY$17)*100</f>
        <v>208.81255585862095</v>
      </c>
      <c r="AZ214" s="23">
        <f>current!AZ214/AVERAGE(current!AZ$6:AZ$17)*100</f>
        <v>165.8260306013801</v>
      </c>
      <c r="BA214" s="23">
        <f>current!BA214/AVERAGE(current!BA$6:BA$17)*100</f>
        <v>149.49508895244927</v>
      </c>
      <c r="BB214" s="23">
        <f>current!BB214/AVERAGE(current!BB$6:BB$17)*100</f>
        <v>174.20707274149251</v>
      </c>
      <c r="BC214" s="23">
        <f>current!BC214/AVERAGE(current!BC$6:BC$17)*100</f>
        <v>157.38798218704514</v>
      </c>
      <c r="BD214" s="23">
        <f>current!BD214/AVERAGE(current!BD$66:BD$77)*100</f>
        <v>319.71987493875741</v>
      </c>
    </row>
    <row r="215" spans="1:56" x14ac:dyDescent="0.25">
      <c r="A215" s="1">
        <v>41426</v>
      </c>
      <c r="B215" s="2">
        <f>VLOOKUP(A215,T!$B$8:$C$95,2,FALSE)</f>
        <v>174.73</v>
      </c>
      <c r="C215" s="23">
        <f>agric!G212/AVERAGE(agric!G$3:G$14)*100</f>
        <v>365.09135399757088</v>
      </c>
      <c r="D215" s="23">
        <f>agric!H212/AVERAGE(agric!H$3:H$14)*100</f>
        <v>219.0369425050192</v>
      </c>
      <c r="E215" s="23">
        <f>current!E215</f>
        <v>97.1</v>
      </c>
      <c r="F215" s="23">
        <f>current!F215</f>
        <v>102.3</v>
      </c>
      <c r="G215" s="23">
        <f>current!G215</f>
        <v>99.1</v>
      </c>
      <c r="H215" s="23">
        <f>current!H215</f>
        <v>81.900000000000006</v>
      </c>
      <c r="I215" s="23">
        <f>current!I215</f>
        <v>132.6</v>
      </c>
      <c r="J215" s="23">
        <f>current!J215</f>
        <v>100.4</v>
      </c>
      <c r="K215" s="23">
        <f>current!K215</f>
        <v>99.6</v>
      </c>
      <c r="L215" s="23">
        <f>current!L215</f>
        <v>90.2</v>
      </c>
      <c r="M215" s="23">
        <f>current!M215</f>
        <v>99</v>
      </c>
      <c r="N215" s="23">
        <f>current!N215</f>
        <v>98.3</v>
      </c>
      <c r="O215" s="23">
        <f>current!O215</f>
        <v>106.6</v>
      </c>
      <c r="P215" s="23">
        <f>current!P215</f>
        <v>101.6</v>
      </c>
      <c r="Q215" s="23">
        <f>current!Q215</f>
        <v>103</v>
      </c>
      <c r="R215" s="23">
        <f>current!R215</f>
        <v>114.3</v>
      </c>
      <c r="S215" s="23">
        <f>current!S215</f>
        <v>99.9</v>
      </c>
      <c r="T215" s="23">
        <f>current!T215</f>
        <v>100.7</v>
      </c>
      <c r="U215" s="23">
        <f>current!U215</f>
        <v>102.6</v>
      </c>
      <c r="V215" s="23">
        <f>current!V215</f>
        <v>98.1</v>
      </c>
      <c r="W215" s="23">
        <f>current!W215</f>
        <v>102.5</v>
      </c>
      <c r="X215" s="23">
        <f>current!X215</f>
        <v>100</v>
      </c>
      <c r="Y215" s="23">
        <f>current!Y215</f>
        <v>103.5</v>
      </c>
      <c r="Z215" s="23">
        <f>current!Z215</f>
        <v>114</v>
      </c>
      <c r="AA215" s="23">
        <f>current!AA215</f>
        <v>101.2</v>
      </c>
      <c r="AB215" s="23">
        <f>current!AB215</f>
        <v>92.6</v>
      </c>
      <c r="AC215" s="23">
        <f>current!AC215</f>
        <v>105.4</v>
      </c>
      <c r="AD215" s="23">
        <f>current!AD215/AVERAGE(current!AD$6:AD$17)*100</f>
        <v>227.64929237141871</v>
      </c>
      <c r="AE215" s="23">
        <f>current!AE215/AVERAGE(current!AE$6:AE$17)*100</f>
        <v>157.8426997150606</v>
      </c>
      <c r="AF215" s="23">
        <f>current!AF215/AVERAGE(current!AF$6:AF$17)*100</f>
        <v>180.70815450643778</v>
      </c>
      <c r="AG215" s="23">
        <f>current!AG215/AVERAGE(current!AG$6:AG$17)*100</f>
        <v>175.36603380110353</v>
      </c>
      <c r="AH215" s="33">
        <f>current!AH215</f>
        <v>100.3</v>
      </c>
      <c r="AI215" s="33">
        <f>current!AI215</f>
        <v>91.7</v>
      </c>
      <c r="AJ215" s="33">
        <f>current!AJ215</f>
        <v>97</v>
      </c>
      <c r="AK215" s="33">
        <f>current!AK215</f>
        <v>95.6</v>
      </c>
      <c r="AL215" s="33">
        <f>current!AL215</f>
        <v>92.6</v>
      </c>
      <c r="AM215" s="33">
        <f>current!AM215</f>
        <v>99.4</v>
      </c>
      <c r="AN215" s="33">
        <f>current!AN215</f>
        <v>89.4</v>
      </c>
      <c r="AO215" s="33">
        <f>current!AO215</f>
        <v>88.6</v>
      </c>
      <c r="AP215" s="33">
        <f>current!AP215</f>
        <v>85.6</v>
      </c>
      <c r="AQ215" s="33">
        <f>current!AQ215</f>
        <v>97.4</v>
      </c>
      <c r="AR215" s="33">
        <f>current!AR215</f>
        <v>82.4</v>
      </c>
      <c r="AS215" s="33">
        <f>current!AS215</f>
        <v>109.2</v>
      </c>
      <c r="AT215" s="33">
        <f>current!AT215</f>
        <v>93.6</v>
      </c>
      <c r="AU215" s="17">
        <f>current!AU215</f>
        <v>111.72</v>
      </c>
      <c r="AV215" s="17">
        <f>current!AV215</f>
        <v>177.45</v>
      </c>
      <c r="AW215" s="23">
        <f>current!AW215/AVERAGE(current!AW$6:AW$17)*100</f>
        <v>188.87823585810165</v>
      </c>
      <c r="AX215" s="33">
        <f>current!AX215</f>
        <v>163.38115822470908</v>
      </c>
      <c r="AY215" s="23">
        <f>current!AY215/AVERAGE(current!AY$6:AY$17)*100</f>
        <v>209.08385876071861</v>
      </c>
      <c r="AZ215" s="23">
        <f>current!AZ215/AVERAGE(current!AZ$6:AZ$17)*100</f>
        <v>166.61828884622517</v>
      </c>
      <c r="BA215" s="23">
        <f>current!BA215/AVERAGE(current!BA$6:BA$17)*100</f>
        <v>149.95796762978395</v>
      </c>
      <c r="BB215" s="23">
        <f>current!BB215/AVERAGE(current!BB$6:BB$17)*100</f>
        <v>175.13383159269404</v>
      </c>
      <c r="BC215" s="23">
        <f>current!BC215/AVERAGE(current!BC$6:BC$17)*100</f>
        <v>157.29879642430456</v>
      </c>
      <c r="BD215" s="23">
        <f>current!BD215/AVERAGE(current!BD$66:BD$77)*100</f>
        <v>300.13637534535798</v>
      </c>
    </row>
    <row r="216" spans="1:56" x14ac:dyDescent="0.25">
      <c r="A216" s="1">
        <v>41456</v>
      </c>
      <c r="B216" s="17">
        <f>B217</f>
        <v>178.42</v>
      </c>
      <c r="C216" s="23">
        <f>agric!G213/AVERAGE(agric!G$3:G$14)*100</f>
        <v>467.75267920402348</v>
      </c>
      <c r="D216" s="23">
        <f>agric!H213/AVERAGE(agric!H$3:H$14)*100</f>
        <v>564.04542755102318</v>
      </c>
      <c r="E216" s="23">
        <f>current!E216</f>
        <v>100.6</v>
      </c>
      <c r="F216" s="23">
        <f>current!F216</f>
        <v>109</v>
      </c>
      <c r="G216" s="23">
        <f>current!G216</f>
        <v>117.3</v>
      </c>
      <c r="H216" s="23">
        <f>current!H216</f>
        <v>91.6</v>
      </c>
      <c r="I216" s="23">
        <f>current!I216</f>
        <v>143</v>
      </c>
      <c r="J216" s="23">
        <f>current!J216</f>
        <v>104.4</v>
      </c>
      <c r="K216" s="23">
        <f>current!K216</f>
        <v>108.2</v>
      </c>
      <c r="L216" s="23">
        <f>current!L216</f>
        <v>108.1</v>
      </c>
      <c r="M216" s="23">
        <f>current!M216</f>
        <v>105.4</v>
      </c>
      <c r="N216" s="23">
        <f>current!N216</f>
        <v>100.7</v>
      </c>
      <c r="O216" s="23">
        <f>current!O216</f>
        <v>116.1</v>
      </c>
      <c r="P216" s="23">
        <f>current!P216</f>
        <v>104.9</v>
      </c>
      <c r="Q216" s="23">
        <f>current!Q216</f>
        <v>109.8</v>
      </c>
      <c r="R216" s="23">
        <f>current!R216</f>
        <v>101</v>
      </c>
      <c r="S216" s="23">
        <f>current!S216</f>
        <v>104</v>
      </c>
      <c r="T216" s="23">
        <f>current!T216</f>
        <v>106.6</v>
      </c>
      <c r="U216" s="23">
        <f>current!U216</f>
        <v>102</v>
      </c>
      <c r="V216" s="23">
        <f>current!V216</f>
        <v>105.2</v>
      </c>
      <c r="W216" s="23">
        <f>current!W216</f>
        <v>109.4</v>
      </c>
      <c r="X216" s="23">
        <f>current!X216</f>
        <v>105.3</v>
      </c>
      <c r="Y216" s="23">
        <f>current!Y216</f>
        <v>107.9</v>
      </c>
      <c r="Z216" s="23">
        <f>current!Z216</f>
        <v>115</v>
      </c>
      <c r="AA216" s="23">
        <f>current!AA216</f>
        <v>97.1</v>
      </c>
      <c r="AB216" s="23">
        <f>current!AB216</f>
        <v>99.4</v>
      </c>
      <c r="AC216" s="23">
        <f>current!AC216</f>
        <v>113.5</v>
      </c>
      <c r="AD216" s="23">
        <f>current!AD216/AVERAGE(current!AD$6:AD$17)*100</f>
        <v>222.7821884708319</v>
      </c>
      <c r="AE216" s="23">
        <f>current!AE216/AVERAGE(current!AE$6:AE$17)*100</f>
        <v>159.53173813038555</v>
      </c>
      <c r="AF216" s="23">
        <f>current!AF216/AVERAGE(current!AF$6:AF$17)*100</f>
        <v>184.47424892703864</v>
      </c>
      <c r="AG216" s="23">
        <f>current!AG216/AVERAGE(current!AG$6:AG$17)*100</f>
        <v>174.14954164313335</v>
      </c>
      <c r="AH216" s="33">
        <f>current!AH216</f>
        <v>105.9</v>
      </c>
      <c r="AI216" s="33">
        <f>current!AI216</f>
        <v>97</v>
      </c>
      <c r="AJ216" s="33">
        <f>current!AJ216</f>
        <v>103</v>
      </c>
      <c r="AK216" s="33">
        <f>current!AK216</f>
        <v>100.3</v>
      </c>
      <c r="AL216" s="33">
        <f>current!AL216</f>
        <v>96.6</v>
      </c>
      <c r="AM216" s="33">
        <f>current!AM216</f>
        <v>102.9</v>
      </c>
      <c r="AN216" s="33">
        <f>current!AN216</f>
        <v>100.5</v>
      </c>
      <c r="AO216" s="33">
        <f>current!AO216</f>
        <v>95.7</v>
      </c>
      <c r="AP216" s="33">
        <f>current!AP216</f>
        <v>93.1</v>
      </c>
      <c r="AQ216" s="33">
        <f>current!AQ216</f>
        <v>99.6</v>
      </c>
      <c r="AR216" s="33">
        <f>current!AR216</f>
        <v>88.2</v>
      </c>
      <c r="AS216" s="33">
        <f>current!AS216</f>
        <v>114.9</v>
      </c>
      <c r="AT216" s="33">
        <f>current!AT216</f>
        <v>105.9</v>
      </c>
      <c r="AU216" s="17">
        <f>current!AU216</f>
        <v>111.71</v>
      </c>
      <c r="AV216" s="17">
        <f>current!AV216</f>
        <v>217.14</v>
      </c>
      <c r="AW216" s="23">
        <f>current!AW216/AVERAGE(current!AW$6:AW$17)*100</f>
        <v>198.65771812080538</v>
      </c>
      <c r="AX216" s="33">
        <f>current!AX216</f>
        <v>171.77022396089816</v>
      </c>
      <c r="AY216" s="23">
        <f>current!AY216/AVERAGE(current!AY$6:AY$17)*100</f>
        <v>209.34135709473372</v>
      </c>
      <c r="AZ216" s="23">
        <f>current!AZ216/AVERAGE(current!AZ$6:AZ$17)*100</f>
        <v>167.00947888799877</v>
      </c>
      <c r="BA216" s="23">
        <f>current!BA216/AVERAGE(current!BA$6:BA$17)*100</f>
        <v>149.96622543732349</v>
      </c>
      <c r="BB216" s="23">
        <f>current!BB216/AVERAGE(current!BB$6:BB$17)*100</f>
        <v>175.97476865210194</v>
      </c>
      <c r="BC216" s="23">
        <f>current!BC216/AVERAGE(current!BC$6:BC$17)*100</f>
        <v>156.47868336925143</v>
      </c>
      <c r="BD216" s="23">
        <f>current!BD216/AVERAGE(current!BD$66:BD$77)*100</f>
        <v>297.34674189198063</v>
      </c>
    </row>
    <row r="217" spans="1:56" x14ac:dyDescent="0.25">
      <c r="A217" s="1">
        <v>41487</v>
      </c>
      <c r="B217" s="17">
        <f>B218</f>
        <v>178.42</v>
      </c>
      <c r="C217" s="23">
        <f>agric!G214/AVERAGE(agric!G$3:G$14)*100</f>
        <v>321.25860484082153</v>
      </c>
      <c r="D217" s="23">
        <f>agric!H214/AVERAGE(agric!H$3:H$14)*100</f>
        <v>552.33448679366415</v>
      </c>
      <c r="E217" s="23">
        <f>current!E217</f>
        <v>101.9</v>
      </c>
      <c r="F217" s="23">
        <f>current!F217</f>
        <v>113.3</v>
      </c>
      <c r="G217" s="23">
        <f>current!G217</f>
        <v>126.8</v>
      </c>
      <c r="H217" s="23">
        <f>current!H217</f>
        <v>97</v>
      </c>
      <c r="I217" s="23">
        <f>current!I217</f>
        <v>100.5</v>
      </c>
      <c r="J217" s="23">
        <f>current!J217</f>
        <v>106.2</v>
      </c>
      <c r="K217" s="23">
        <f>current!K217</f>
        <v>112.2</v>
      </c>
      <c r="L217" s="23">
        <f>current!L217</f>
        <v>113.8</v>
      </c>
      <c r="M217" s="23">
        <f>current!M217</f>
        <v>104.9</v>
      </c>
      <c r="N217" s="23">
        <f>current!N217</f>
        <v>100.6</v>
      </c>
      <c r="O217" s="23">
        <f>current!O217</f>
        <v>116.5</v>
      </c>
      <c r="P217" s="23">
        <f>current!P217</f>
        <v>102.1</v>
      </c>
      <c r="Q217" s="23">
        <f>current!Q217</f>
        <v>117.5</v>
      </c>
      <c r="R217" s="23">
        <f>current!R217</f>
        <v>101.3</v>
      </c>
      <c r="S217" s="23">
        <f>current!S217</f>
        <v>106.2</v>
      </c>
      <c r="T217" s="23">
        <f>current!T217</f>
        <v>108.2</v>
      </c>
      <c r="U217" s="23">
        <f>current!U217</f>
        <v>104</v>
      </c>
      <c r="V217" s="23">
        <f>current!V217</f>
        <v>103.7</v>
      </c>
      <c r="W217" s="23">
        <f>current!W217</f>
        <v>115</v>
      </c>
      <c r="X217" s="23">
        <f>current!X217</f>
        <v>110.8</v>
      </c>
      <c r="Y217" s="23">
        <f>current!Y217</f>
        <v>111.1</v>
      </c>
      <c r="Z217" s="23">
        <f>current!Z217</f>
        <v>121.8</v>
      </c>
      <c r="AA217" s="23">
        <f>current!AA217</f>
        <v>109.9</v>
      </c>
      <c r="AB217" s="23">
        <f>current!AB217</f>
        <v>106.8</v>
      </c>
      <c r="AC217" s="23">
        <f>current!AC217</f>
        <v>120.1</v>
      </c>
      <c r="AD217" s="23">
        <f>current!AD217/AVERAGE(current!AD$6:AD$17)*100</f>
        <v>227.85640317569903</v>
      </c>
      <c r="AE217" s="23">
        <f>current!AE217/AVERAGE(current!AE$6:AE$17)*100</f>
        <v>163.61014796251158</v>
      </c>
      <c r="AF217" s="23">
        <f>current!AF217/AVERAGE(current!AF$6:AF$17)*100</f>
        <v>188.14377682403435</v>
      </c>
      <c r="AG217" s="23">
        <f>current!AG217/AVERAGE(current!AG$6:AG$17)*100</f>
        <v>178.63318416822349</v>
      </c>
      <c r="AH217" s="33">
        <f>current!AH217</f>
        <v>109.3</v>
      </c>
      <c r="AI217" s="33">
        <f>current!AI217</f>
        <v>100</v>
      </c>
      <c r="AJ217" s="33">
        <f>current!AJ217</f>
        <v>105.6</v>
      </c>
      <c r="AK217" s="33">
        <f>current!AK217</f>
        <v>102.2</v>
      </c>
      <c r="AL217" s="33">
        <f>current!AL217</f>
        <v>101.6</v>
      </c>
      <c r="AM217" s="33">
        <f>current!AM217</f>
        <v>98.4</v>
      </c>
      <c r="AN217" s="33">
        <f>current!AN217</f>
        <v>102.1</v>
      </c>
      <c r="AO217" s="33">
        <f>current!AO217</f>
        <v>97.2</v>
      </c>
      <c r="AP217" s="33">
        <f>current!AP217</f>
        <v>99.4</v>
      </c>
      <c r="AQ217" s="33">
        <f>current!AQ217</f>
        <v>106.6</v>
      </c>
      <c r="AR217" s="33">
        <f>current!AR217</f>
        <v>90.7</v>
      </c>
      <c r="AS217" s="33">
        <f>current!AS217</f>
        <v>116.6</v>
      </c>
      <c r="AT217" s="33">
        <f>current!AT217</f>
        <v>107.5</v>
      </c>
      <c r="AU217" s="17">
        <f>current!AU217</f>
        <v>117.01</v>
      </c>
      <c r="AV217" s="17">
        <f>current!AV217</f>
        <v>193.81</v>
      </c>
      <c r="AW217" s="23">
        <f>current!AW217/AVERAGE(current!AW$6:AW$17)*100</f>
        <v>208.43720038350909</v>
      </c>
      <c r="AX217" s="33">
        <f>current!AX217</f>
        <v>176.94813739437967</v>
      </c>
      <c r="AY217" s="23">
        <f>current!AY217/AVERAGE(current!AY$6:AY$17)*100</f>
        <v>209.8697700773692</v>
      </c>
      <c r="AZ217" s="23">
        <f>current!AZ217/AVERAGE(current!AZ$6:AZ$17)*100</f>
        <v>167.50643210036014</v>
      </c>
      <c r="BA217" s="23">
        <f>current!BA217/AVERAGE(current!BA$6:BA$17)*100</f>
        <v>150.36569038506204</v>
      </c>
      <c r="BB217" s="23">
        <f>current!BB217/AVERAGE(current!BB$6:BB$17)*100</f>
        <v>176.82920031451809</v>
      </c>
      <c r="BC217" s="23">
        <f>current!BC217/AVERAGE(current!BC$6:BC$17)*100</f>
        <v>158.52458214011105</v>
      </c>
      <c r="BD217" s="23">
        <f>current!BD217/AVERAGE(current!BD$66:BD$77)*100</f>
        <v>300.03939732199234</v>
      </c>
    </row>
    <row r="218" spans="1:56" x14ac:dyDescent="0.25">
      <c r="A218" s="1">
        <v>41518</v>
      </c>
      <c r="B218" s="2">
        <f>VLOOKUP(A218,T!$B$8:$C$95,2,FALSE)</f>
        <v>178.42</v>
      </c>
      <c r="C218" s="23">
        <f>agric!G215/AVERAGE(agric!G$3:G$14)*100</f>
        <v>120.28411534280367</v>
      </c>
      <c r="D218" s="23">
        <f>agric!H215/AVERAGE(agric!H$3:H$14)*100</f>
        <v>351.72674494268563</v>
      </c>
      <c r="E218" s="23">
        <f>current!E218</f>
        <v>97.2</v>
      </c>
      <c r="F218" s="23">
        <f>current!F218</f>
        <v>108.6</v>
      </c>
      <c r="G218" s="23">
        <f>current!G218</f>
        <v>118.8</v>
      </c>
      <c r="H218" s="23">
        <f>current!H218</f>
        <v>100.2</v>
      </c>
      <c r="I218" s="23">
        <f>current!I218</f>
        <v>66.7</v>
      </c>
      <c r="J218" s="23">
        <f>current!J218</f>
        <v>101.3</v>
      </c>
      <c r="K218" s="23">
        <f>current!K218</f>
        <v>109.1</v>
      </c>
      <c r="L218" s="23">
        <f>current!L218</f>
        <v>112.8</v>
      </c>
      <c r="M218" s="23">
        <f>current!M218</f>
        <v>102.1</v>
      </c>
      <c r="N218" s="23">
        <f>current!N218</f>
        <v>99.2</v>
      </c>
      <c r="O218" s="23">
        <f>current!O218</f>
        <v>105.4</v>
      </c>
      <c r="P218" s="23">
        <f>current!P218</f>
        <v>108.1</v>
      </c>
      <c r="Q218" s="23">
        <f>current!Q218</f>
        <v>115.6</v>
      </c>
      <c r="R218" s="23">
        <f>current!R218</f>
        <v>107.5</v>
      </c>
      <c r="S218" s="23">
        <f>current!S218</f>
        <v>102.2</v>
      </c>
      <c r="T218" s="23">
        <f>current!T218</f>
        <v>103.2</v>
      </c>
      <c r="U218" s="23">
        <f>current!U218</f>
        <v>100.6</v>
      </c>
      <c r="V218" s="23">
        <f>current!V218</f>
        <v>100.9</v>
      </c>
      <c r="W218" s="23">
        <f>current!W218</f>
        <v>111.9</v>
      </c>
      <c r="X218" s="23">
        <f>current!X218</f>
        <v>104.7</v>
      </c>
      <c r="Y218" s="23">
        <f>current!Y218</f>
        <v>108.7</v>
      </c>
      <c r="Z218" s="23">
        <f>current!Z218</f>
        <v>114.2</v>
      </c>
      <c r="AA218" s="23">
        <f>current!AA218</f>
        <v>110.6</v>
      </c>
      <c r="AB218" s="23">
        <f>current!AB218</f>
        <v>105.8</v>
      </c>
      <c r="AC218" s="23">
        <f>current!AC218</f>
        <v>127.5</v>
      </c>
      <c r="AD218" s="23">
        <f>current!AD218/AVERAGE(current!AD$6:AD$17)*100</f>
        <v>233.34483948912668</v>
      </c>
      <c r="AE218" s="23">
        <f>current!AE218/AVERAGE(current!AE$6:AE$17)*100</f>
        <v>160.60283566205499</v>
      </c>
      <c r="AF218" s="23">
        <f>current!AF218/AVERAGE(current!AF$6:AF$17)*100</f>
        <v>190.52575107296138</v>
      </c>
      <c r="AG218" s="23">
        <f>current!AG218/AVERAGE(current!AG$6:AG$17)*100</f>
        <v>178.12920884563584</v>
      </c>
      <c r="AH218" s="33">
        <f>current!AH218</f>
        <v>104.8</v>
      </c>
      <c r="AI218" s="33">
        <f>current!AI218</f>
        <v>94.6</v>
      </c>
      <c r="AJ218" s="33">
        <f>current!AJ218</f>
        <v>98.6</v>
      </c>
      <c r="AK218" s="33">
        <f>current!AK218</f>
        <v>99.5</v>
      </c>
      <c r="AL218" s="33">
        <f>current!AL218</f>
        <v>96.6</v>
      </c>
      <c r="AM218" s="33">
        <f>current!AM218</f>
        <v>86.7</v>
      </c>
      <c r="AN218" s="33">
        <f>current!AN218</f>
        <v>92.7</v>
      </c>
      <c r="AO218" s="33">
        <f>current!AO218</f>
        <v>92.9</v>
      </c>
      <c r="AP218" s="33">
        <f>current!AP218</f>
        <v>88.7</v>
      </c>
      <c r="AQ218" s="33">
        <f>current!AQ218</f>
        <v>104.5</v>
      </c>
      <c r="AR218" s="33">
        <f>current!AR218</f>
        <v>88.9</v>
      </c>
      <c r="AS218" s="33">
        <f>current!AS218</f>
        <v>105.5</v>
      </c>
      <c r="AT218" s="33">
        <f>current!AT218</f>
        <v>103.3</v>
      </c>
      <c r="AU218" s="17">
        <f>current!AU218</f>
        <v>111.33</v>
      </c>
      <c r="AV218" s="17">
        <f>current!AV218</f>
        <v>179.87</v>
      </c>
      <c r="AW218" s="23">
        <f>current!AW218/AVERAGE(current!AW$6:AW$17)*100</f>
        <v>201.72579098753593</v>
      </c>
      <c r="AX218" s="33">
        <f>current!AX218</f>
        <v>171.20904784557521</v>
      </c>
      <c r="AY218" s="23">
        <f>current!AY218/AVERAGE(current!AY$6:AY$17)*100</f>
        <v>210.75610962682046</v>
      </c>
      <c r="AZ218" s="23">
        <f>current!AZ218/AVERAGE(current!AZ$6:AZ$17)*100</f>
        <v>168.03747610998255</v>
      </c>
      <c r="BA218" s="23">
        <f>current!BA218/AVERAGE(current!BA$6:BA$17)*100</f>
        <v>150.95298150240291</v>
      </c>
      <c r="BB218" s="23">
        <f>current!BB218/AVERAGE(current!BB$6:BB$17)*100</f>
        <v>177.7159607740692</v>
      </c>
      <c r="BC218" s="23">
        <f>current!BC218/AVERAGE(current!BC$6:BC$17)*100</f>
        <v>159.4546218329607</v>
      </c>
      <c r="BD218" s="23">
        <f>current!BD218/AVERAGE(current!BD$66:BD$77)*100</f>
        <v>302.39566023345441</v>
      </c>
    </row>
    <row r="219" spans="1:56" x14ac:dyDescent="0.25">
      <c r="A219" s="1">
        <v>41548</v>
      </c>
      <c r="B219" s="17">
        <f>B220</f>
        <v>176.26</v>
      </c>
      <c r="C219" s="23">
        <f>agric!G216/AVERAGE(agric!G$3:G$14)*100</f>
        <v>40.510484785648089</v>
      </c>
      <c r="D219" s="23">
        <f>agric!H216/AVERAGE(agric!H$3:H$14)*100</f>
        <v>246.52175047512119</v>
      </c>
      <c r="E219" s="23">
        <f>current!E219</f>
        <v>104</v>
      </c>
      <c r="F219" s="23">
        <f>current!F219</f>
        <v>113.7</v>
      </c>
      <c r="G219" s="23">
        <f>current!G219</f>
        <v>118.2</v>
      </c>
      <c r="H219" s="23">
        <f>current!H219</f>
        <v>103.1</v>
      </c>
      <c r="I219" s="23">
        <f>current!I219</f>
        <v>72.400000000000006</v>
      </c>
      <c r="J219" s="23">
        <f>current!J219</f>
        <v>110.6</v>
      </c>
      <c r="K219" s="23">
        <f>current!K219</f>
        <v>120.7</v>
      </c>
      <c r="L219" s="23">
        <f>current!L219</f>
        <v>128.1</v>
      </c>
      <c r="M219" s="23">
        <f>current!M219</f>
        <v>112.1</v>
      </c>
      <c r="N219" s="23">
        <f>current!N219</f>
        <v>107.1</v>
      </c>
      <c r="O219" s="23">
        <f>current!O219</f>
        <v>109</v>
      </c>
      <c r="P219" s="23">
        <f>current!P219</f>
        <v>118</v>
      </c>
      <c r="Q219" s="23">
        <f>current!Q219</f>
        <v>117.7</v>
      </c>
      <c r="R219" s="23">
        <f>current!R219</f>
        <v>103.7</v>
      </c>
      <c r="S219" s="23">
        <f>current!S219</f>
        <v>108.3</v>
      </c>
      <c r="T219" s="23">
        <f>current!T219</f>
        <v>109.9</v>
      </c>
      <c r="U219" s="23">
        <f>current!U219</f>
        <v>106.2</v>
      </c>
      <c r="V219" s="23">
        <f>current!V219</f>
        <v>108.4</v>
      </c>
      <c r="W219" s="23">
        <f>current!W219</f>
        <v>125.4</v>
      </c>
      <c r="X219" s="23">
        <f>current!X219</f>
        <v>112.7</v>
      </c>
      <c r="Y219" s="23">
        <f>current!Y219</f>
        <v>117.7</v>
      </c>
      <c r="Z219" s="23">
        <f>current!Z219</f>
        <v>117.8</v>
      </c>
      <c r="AA219" s="23">
        <f>current!AA219</f>
        <v>117.6</v>
      </c>
      <c r="AB219" s="23">
        <f>current!AB219</f>
        <v>114.6</v>
      </c>
      <c r="AC219" s="23">
        <f>current!AC219</f>
        <v>130.80000000000001</v>
      </c>
      <c r="AD219" s="23">
        <f>current!AD219/AVERAGE(current!AD$6:AD$17)*100</f>
        <v>244.08008284432171</v>
      </c>
      <c r="AE219" s="23">
        <f>current!AE219/AVERAGE(current!AE$6:AE$17)*100</f>
        <v>162.59054550448008</v>
      </c>
      <c r="AF219" s="23">
        <f>current!AF219/AVERAGE(current!AF$6:AF$17)*100</f>
        <v>192.65021459227469</v>
      </c>
      <c r="AG219" s="23">
        <f>current!AG219/AVERAGE(current!AG$6:AG$17)*100</f>
        <v>183.23847590911066</v>
      </c>
      <c r="AH219" s="33">
        <f>current!AH219</f>
        <v>110.9</v>
      </c>
      <c r="AI219" s="33">
        <f>current!AI219</f>
        <v>100</v>
      </c>
      <c r="AJ219" s="33">
        <f>current!AJ219</f>
        <v>105.4</v>
      </c>
      <c r="AK219" s="33">
        <f>current!AK219</f>
        <v>104.8</v>
      </c>
      <c r="AL219" s="33">
        <f>current!AL219</f>
        <v>100.1</v>
      </c>
      <c r="AM219" s="33">
        <f>current!AM219</f>
        <v>93.7</v>
      </c>
      <c r="AN219" s="33">
        <f>current!AN219</f>
        <v>100.6</v>
      </c>
      <c r="AO219" s="33">
        <f>current!AO219</f>
        <v>96.7</v>
      </c>
      <c r="AP219" s="33">
        <f>current!AP219</f>
        <v>93.3</v>
      </c>
      <c r="AQ219" s="33">
        <f>current!AQ219</f>
        <v>105.9</v>
      </c>
      <c r="AR219" s="33">
        <f>current!AR219</f>
        <v>101.1</v>
      </c>
      <c r="AS219" s="33">
        <f>current!AS219</f>
        <v>115.1</v>
      </c>
      <c r="AT219" s="33">
        <f>current!AT219</f>
        <v>110.7</v>
      </c>
      <c r="AU219" s="17">
        <f>current!AU219</f>
        <v>121.77</v>
      </c>
      <c r="AV219" s="17">
        <f>current!AV219</f>
        <v>222.19</v>
      </c>
      <c r="AW219" s="23">
        <f>current!AW219/AVERAGE(current!AW$6:AW$17)*100</f>
        <v>212.84755512943434</v>
      </c>
      <c r="AX219" s="33">
        <f>current!AX219</f>
        <v>179.70733881962903</v>
      </c>
      <c r="AY219" s="23">
        <f>current!AY219/AVERAGE(current!AY$6:AY$17)*100</f>
        <v>210.98138292221785</v>
      </c>
      <c r="AZ219" s="23">
        <f>current!AZ219/AVERAGE(current!AZ$6:AZ$17)*100</f>
        <v>168.23667331750804</v>
      </c>
      <c r="BA219" s="23">
        <f>current!BA219/AVERAGE(current!BA$6:BA$17)*100</f>
        <v>151.20801272204406</v>
      </c>
      <c r="BB219" s="23">
        <f>current!BB219/AVERAGE(current!BB$6:BB$17)*100</f>
        <v>178.51408402105514</v>
      </c>
      <c r="BC219" s="23">
        <f>current!BC219/AVERAGE(current!BC$6:BC$17)*100</f>
        <v>159.96220761160259</v>
      </c>
      <c r="BD219" s="23">
        <f>current!BD219/AVERAGE(current!BD$66:BD$77)*100</f>
        <v>314.83157644848296</v>
      </c>
    </row>
    <row r="220" spans="1:56" x14ac:dyDescent="0.25">
      <c r="A220" s="1">
        <v>41579</v>
      </c>
      <c r="B220" s="17">
        <f>B221</f>
        <v>176.26</v>
      </c>
      <c r="C220" s="23">
        <f>agric!G217/AVERAGE(agric!G$3:G$14)*100</f>
        <v>39.177046680696783</v>
      </c>
      <c r="D220" s="23">
        <f>agric!H217/AVERAGE(agric!H$3:H$14)*100</f>
        <v>255.88726165945994</v>
      </c>
      <c r="E220" s="23">
        <f>current!E220</f>
        <v>100.2</v>
      </c>
      <c r="F220" s="23">
        <f>current!F220</f>
        <v>106.9</v>
      </c>
      <c r="G220" s="23">
        <f>current!G220</f>
        <v>107.6</v>
      </c>
      <c r="H220" s="23">
        <f>current!H220</f>
        <v>107.8</v>
      </c>
      <c r="I220" s="23">
        <f>current!I220</f>
        <v>71.5</v>
      </c>
      <c r="J220" s="23">
        <f>current!J220</f>
        <v>102.7</v>
      </c>
      <c r="K220" s="23">
        <f>current!K220</f>
        <v>110.8</v>
      </c>
      <c r="L220" s="23">
        <f>current!L220</f>
        <v>115.9</v>
      </c>
      <c r="M220" s="23">
        <f>current!M220</f>
        <v>107.5</v>
      </c>
      <c r="N220" s="23">
        <f>current!N220</f>
        <v>101.2</v>
      </c>
      <c r="O220" s="23">
        <f>current!O220</f>
        <v>110.7</v>
      </c>
      <c r="P220" s="23">
        <f>current!P220</f>
        <v>112.5</v>
      </c>
      <c r="Q220" s="23">
        <f>current!Q220</f>
        <v>110.8</v>
      </c>
      <c r="R220" s="23">
        <f>current!R220</f>
        <v>106.8</v>
      </c>
      <c r="S220" s="23">
        <f>current!S220</f>
        <v>103.6</v>
      </c>
      <c r="T220" s="23">
        <f>current!T220</f>
        <v>104.3</v>
      </c>
      <c r="U220" s="23">
        <f>current!U220</f>
        <v>100.3</v>
      </c>
      <c r="V220" s="23">
        <f>current!V220</f>
        <v>99.4</v>
      </c>
      <c r="W220" s="23">
        <f>current!W220</f>
        <v>122.1</v>
      </c>
      <c r="X220" s="23">
        <f>current!X220</f>
        <v>103.5</v>
      </c>
      <c r="Y220" s="23">
        <f>current!Y220</f>
        <v>106.8</v>
      </c>
      <c r="Z220" s="23">
        <f>current!Z220</f>
        <v>105.4</v>
      </c>
      <c r="AA220" s="23">
        <f>current!AA220</f>
        <v>109</v>
      </c>
      <c r="AB220" s="23">
        <f>current!AB220</f>
        <v>112.8</v>
      </c>
      <c r="AC220" s="23">
        <f>current!AC220</f>
        <v>118.7</v>
      </c>
      <c r="AD220" s="23">
        <f>current!AD220/AVERAGE(current!AD$6:AD$17)*100</f>
        <v>254.81532619951673</v>
      </c>
      <c r="AE220" s="23">
        <f>current!AE220/AVERAGE(current!AE$6:AE$17)*100</f>
        <v>162.82742284321466</v>
      </c>
      <c r="AF220" s="23">
        <f>current!AF220/AVERAGE(current!AF$6:AF$17)*100</f>
        <v>193.6480686695279</v>
      </c>
      <c r="AG220" s="23">
        <f>current!AG220/AVERAGE(current!AG$6:AG$17)*100</f>
        <v>186.12330016944</v>
      </c>
      <c r="AH220" s="33">
        <f>current!AH220</f>
        <v>103.6</v>
      </c>
      <c r="AI220" s="33">
        <f>current!AI220</f>
        <v>102</v>
      </c>
      <c r="AJ220" s="33">
        <f>current!AJ220</f>
        <v>106.1</v>
      </c>
      <c r="AK220" s="33">
        <f>current!AK220</f>
        <v>101.7</v>
      </c>
      <c r="AL220" s="33">
        <f>current!AL220</f>
        <v>102.5</v>
      </c>
      <c r="AM220" s="33">
        <f>current!AM220</f>
        <v>104.3</v>
      </c>
      <c r="AN220" s="33">
        <f>current!AN220</f>
        <v>107</v>
      </c>
      <c r="AO220" s="33">
        <f>current!AO220</f>
        <v>94.4</v>
      </c>
      <c r="AP220" s="33">
        <f>current!AP220</f>
        <v>99.1</v>
      </c>
      <c r="AQ220" s="33">
        <f>current!AQ220</f>
        <v>101.4</v>
      </c>
      <c r="AR220" s="33">
        <f>current!AR220</f>
        <v>97.9</v>
      </c>
      <c r="AS220" s="33">
        <f>current!AS220</f>
        <v>114.9</v>
      </c>
      <c r="AT220" s="33">
        <f>current!AT220</f>
        <v>106.1</v>
      </c>
      <c r="AU220" s="17">
        <f>current!AU220</f>
        <v>111.92</v>
      </c>
      <c r="AV220" s="17">
        <f>current!AV220</f>
        <v>182.7</v>
      </c>
      <c r="AW220" s="23">
        <f>current!AW220/AVERAGE(current!AW$6:AW$17)*100</f>
        <v>204.21860019175458</v>
      </c>
      <c r="AX220" s="33">
        <f>current!AX220</f>
        <v>164.55714889677094</v>
      </c>
      <c r="AY220" s="23">
        <f>current!AY220/AVERAGE(current!AY$6:AY$17)*100</f>
        <v>211.59512539131367</v>
      </c>
      <c r="AZ220" s="23">
        <f>current!AZ220/AVERAGE(current!AZ$6:AZ$17)*100</f>
        <v>168.42042197202636</v>
      </c>
      <c r="BA220" s="23">
        <f>current!BA220/AVERAGE(current!BA$6:BA$17)*100</f>
        <v>151.77834676918579</v>
      </c>
      <c r="BB220" s="23">
        <f>current!BB220/AVERAGE(current!BB$6:BB$17)*100</f>
        <v>179.29075182009268</v>
      </c>
      <c r="BC220" s="23">
        <f>current!BC220/AVERAGE(current!BC$6:BC$17)*100</f>
        <v>159.81758714643976</v>
      </c>
      <c r="BD220" s="23">
        <f>current!BD220/AVERAGE(current!BD$66:BD$77)*100</f>
        <v>303.86548340008994</v>
      </c>
    </row>
    <row r="221" spans="1:56" x14ac:dyDescent="0.25">
      <c r="A221" s="1">
        <v>41609</v>
      </c>
      <c r="B221" s="2">
        <f>VLOOKUP(A221,T!$B$8:$C$95,2,FALSE)</f>
        <v>176.26</v>
      </c>
      <c r="C221" s="23">
        <f>agric!G218/AVERAGE(agric!G$3:G$14)*100</f>
        <v>65.332507642703774</v>
      </c>
      <c r="D221" s="23">
        <f>agric!H218/AVERAGE(agric!H$3:H$14)*100</f>
        <v>234.48243745074228</v>
      </c>
      <c r="E221" s="23">
        <f>current!E221</f>
        <v>99.9</v>
      </c>
      <c r="F221" s="23">
        <f>current!F221</f>
        <v>88.9</v>
      </c>
      <c r="G221" s="23">
        <f>current!G221</f>
        <v>88.9</v>
      </c>
      <c r="H221" s="23">
        <f>current!H221</f>
        <v>119.5</v>
      </c>
      <c r="I221" s="23">
        <f>current!I221</f>
        <v>61</v>
      </c>
      <c r="J221" s="23">
        <f>current!J221</f>
        <v>76.599999999999994</v>
      </c>
      <c r="K221" s="23">
        <f>current!K221</f>
        <v>68.900000000000006</v>
      </c>
      <c r="L221" s="23">
        <f>current!L221</f>
        <v>74.3</v>
      </c>
      <c r="M221" s="23">
        <f>current!M221</f>
        <v>93.8</v>
      </c>
      <c r="N221" s="23">
        <f>current!N221</f>
        <v>97.5</v>
      </c>
      <c r="O221" s="23">
        <f>current!O221</f>
        <v>104.1</v>
      </c>
      <c r="P221" s="23">
        <f>current!P221</f>
        <v>98.7</v>
      </c>
      <c r="Q221" s="23">
        <f>current!Q221</f>
        <v>97.1</v>
      </c>
      <c r="R221" s="23">
        <f>current!R221</f>
        <v>83.9</v>
      </c>
      <c r="S221" s="23">
        <f>current!S221</f>
        <v>85.9</v>
      </c>
      <c r="T221" s="23">
        <f>current!T221</f>
        <v>94.2</v>
      </c>
      <c r="U221" s="23">
        <f>current!U221</f>
        <v>86.5</v>
      </c>
      <c r="V221" s="23">
        <f>current!V221</f>
        <v>80</v>
      </c>
      <c r="W221" s="23">
        <f>current!W221</f>
        <v>83.9</v>
      </c>
      <c r="X221" s="23">
        <f>current!X221</f>
        <v>87.5</v>
      </c>
      <c r="Y221" s="23">
        <f>current!Y221</f>
        <v>87.6</v>
      </c>
      <c r="Z221" s="23">
        <f>current!Z221</f>
        <v>73.599999999999994</v>
      </c>
      <c r="AA221" s="23">
        <f>current!AA221</f>
        <v>76.2</v>
      </c>
      <c r="AB221" s="23">
        <f>current!AB221</f>
        <v>96.7</v>
      </c>
      <c r="AC221" s="23">
        <f>current!AC221</f>
        <v>93.3</v>
      </c>
      <c r="AD221" s="23">
        <f>current!AD221/AVERAGE(current!AD$6:AD$17)*100</f>
        <v>261.37383500172592</v>
      </c>
      <c r="AE221" s="23">
        <f>current!AE221/AVERAGE(current!AE$6:AE$17)*100</f>
        <v>157.79120464142264</v>
      </c>
      <c r="AF221" s="23">
        <f>current!AF221/AVERAGE(current!AF$6:AF$17)*100</f>
        <v>191.74892703862662</v>
      </c>
      <c r="AG221" s="23">
        <f>current!AG221/AVERAGE(current!AG$6:AG$17)*100</f>
        <v>186.03640787244211</v>
      </c>
      <c r="AH221" s="33">
        <f>current!AH221</f>
        <v>86.8</v>
      </c>
      <c r="AI221" s="33">
        <f>current!AI221</f>
        <v>129.9</v>
      </c>
      <c r="AJ221" s="33">
        <f>current!AJ221</f>
        <v>123.7</v>
      </c>
      <c r="AK221" s="33">
        <f>current!AK221</f>
        <v>102.2</v>
      </c>
      <c r="AL221" s="33">
        <f>current!AL221</f>
        <v>123.1</v>
      </c>
      <c r="AM221" s="33">
        <f>current!AM221</f>
        <v>190.9</v>
      </c>
      <c r="AN221" s="33">
        <f>current!AN221</f>
        <v>137.4</v>
      </c>
      <c r="AO221" s="33">
        <f>current!AO221</f>
        <v>103.5</v>
      </c>
      <c r="AP221" s="33">
        <f>current!AP221</f>
        <v>148.19999999999999</v>
      </c>
      <c r="AQ221" s="33">
        <f>current!AQ221</f>
        <v>132.6</v>
      </c>
      <c r="AR221" s="33">
        <f>current!AR221</f>
        <v>148.5</v>
      </c>
      <c r="AS221" s="33">
        <f>current!AS221</f>
        <v>119.2</v>
      </c>
      <c r="AT221" s="33">
        <f>current!AT221</f>
        <v>95.2</v>
      </c>
      <c r="AU221" s="17">
        <f>current!AU221</f>
        <v>111.01</v>
      </c>
      <c r="AV221" s="17">
        <f>current!AV221</f>
        <v>172.92</v>
      </c>
      <c r="AW221" s="23">
        <f>current!AW221/AVERAGE(current!AW$6:AW$17)*100</f>
        <v>173.92138063279003</v>
      </c>
      <c r="AX221" s="33">
        <f>current!AX221</f>
        <v>154.9517728995954</v>
      </c>
      <c r="AY221" s="23">
        <f>current!AY221/AVERAGE(current!AY$6:AY$17)*100</f>
        <v>210.15556777595359</v>
      </c>
      <c r="AZ221" s="23">
        <f>current!AZ221/AVERAGE(current!AZ$6:AZ$17)*100</f>
        <v>167.06488571753422</v>
      </c>
      <c r="BA221" s="23">
        <f>current!BA221/AVERAGE(current!BA$6:BA$17)*100</f>
        <v>151.45556517259283</v>
      </c>
      <c r="BB221" s="23">
        <f>current!BB221/AVERAGE(current!BB$6:BB$17)*100</f>
        <v>179.19182375919027</v>
      </c>
      <c r="BC221" s="23">
        <f>current!BC221/AVERAGE(current!BC$6:BC$17)*100</f>
        <v>155.38271667595421</v>
      </c>
      <c r="BD221" s="23">
        <f>current!BD221/AVERAGE(current!BD$66:BD$77)*100</f>
        <v>335.12877368258893</v>
      </c>
    </row>
    <row r="222" spans="1:56" x14ac:dyDescent="0.25">
      <c r="A222" s="1">
        <v>41640</v>
      </c>
      <c r="B222" s="17">
        <f>B223</f>
        <v>173.44</v>
      </c>
      <c r="C222" s="23">
        <f>agric!G219/AVERAGE(agric!G$3:G$14)*100</f>
        <v>182.58882685482115</v>
      </c>
      <c r="D222" s="23">
        <f>agric!H219/AVERAGE(agric!H$3:H$14)*100</f>
        <v>49.309664827425642</v>
      </c>
      <c r="E222" s="23">
        <f>current!E222</f>
        <v>96.2</v>
      </c>
      <c r="F222" s="23">
        <f>current!F222</f>
        <v>92.2</v>
      </c>
      <c r="G222" s="23">
        <f>current!G222</f>
        <v>82.7</v>
      </c>
      <c r="H222" s="23">
        <f>current!H222</f>
        <v>102.6</v>
      </c>
      <c r="I222" s="23">
        <f>current!I222</f>
        <v>33.6</v>
      </c>
      <c r="J222" s="23">
        <f>current!J222</f>
        <v>86.2</v>
      </c>
      <c r="K222" s="23">
        <f>current!K222</f>
        <v>80.099999999999994</v>
      </c>
      <c r="L222" s="23">
        <f>current!L222</f>
        <v>82.3</v>
      </c>
      <c r="M222" s="23">
        <f>current!M222</f>
        <v>100.5</v>
      </c>
      <c r="N222" s="23">
        <f>current!N222</f>
        <v>97.8</v>
      </c>
      <c r="O222" s="23">
        <f>current!O222</f>
        <v>97.6</v>
      </c>
      <c r="P222" s="23">
        <f>current!P222</f>
        <v>107.6</v>
      </c>
      <c r="Q222" s="23">
        <f>current!Q222</f>
        <v>99.7</v>
      </c>
      <c r="R222" s="23">
        <f>current!R222</f>
        <v>82.8</v>
      </c>
      <c r="S222" s="23">
        <f>current!S222</f>
        <v>96.9</v>
      </c>
      <c r="T222" s="23">
        <f>current!T222</f>
        <v>97</v>
      </c>
      <c r="U222" s="23">
        <f>current!U222</f>
        <v>91.6</v>
      </c>
      <c r="V222" s="23">
        <f>current!V222</f>
        <v>85.7</v>
      </c>
      <c r="W222" s="23">
        <f>current!W222</f>
        <v>105.4</v>
      </c>
      <c r="X222" s="23">
        <f>current!X222</f>
        <v>94.1</v>
      </c>
      <c r="Y222" s="23">
        <f>current!Y222</f>
        <v>96.6</v>
      </c>
      <c r="Z222" s="23">
        <f>current!Z222</f>
        <v>90.4</v>
      </c>
      <c r="AA222" s="23">
        <f>current!AA222</f>
        <v>103</v>
      </c>
      <c r="AB222" s="23">
        <f>current!AB222</f>
        <v>91.5</v>
      </c>
      <c r="AC222" s="23">
        <f>current!AC222</f>
        <v>89.4</v>
      </c>
      <c r="AD222" s="23">
        <f>current!AD222/AVERAGE(current!AD$6:AD$17)*100</f>
        <v>266.93130824991374</v>
      </c>
      <c r="AE222" s="23">
        <f>current!AE222/AVERAGE(current!AE$6:AE$17)*100</f>
        <v>149.39750763843594</v>
      </c>
      <c r="AF222" s="23">
        <f>current!AF222/AVERAGE(current!AF$6:AF$17)*100</f>
        <v>199.34549356223178</v>
      </c>
      <c r="AG222" s="23">
        <f>current!AG222/AVERAGE(current!AG$6:AG$17)*100</f>
        <v>204.70087326758483</v>
      </c>
      <c r="AH222" s="33">
        <f>current!AH222</f>
        <v>92.2</v>
      </c>
      <c r="AI222" s="33">
        <f>current!AI222</f>
        <v>99.2</v>
      </c>
      <c r="AJ222" s="33">
        <f>current!AJ222</f>
        <v>101.7</v>
      </c>
      <c r="AK222" s="33">
        <f>current!AK222</f>
        <v>98.6</v>
      </c>
      <c r="AL222" s="33">
        <f>current!AL222</f>
        <v>99.8</v>
      </c>
      <c r="AM222" s="33">
        <f>current!AM222</f>
        <v>83.9</v>
      </c>
      <c r="AN222" s="33">
        <f>current!AN222</f>
        <v>108.2</v>
      </c>
      <c r="AO222" s="33">
        <f>current!AO222</f>
        <v>95.2</v>
      </c>
      <c r="AP222" s="33">
        <f>current!AP222</f>
        <v>172.7</v>
      </c>
      <c r="AQ222" s="33">
        <f>current!AQ222</f>
        <v>88.9</v>
      </c>
      <c r="AR222" s="33">
        <f>current!AR222</f>
        <v>96.5</v>
      </c>
      <c r="AS222" s="33">
        <f>current!AS222</f>
        <v>106.8</v>
      </c>
      <c r="AT222" s="33">
        <f>current!AT222</f>
        <v>102.5</v>
      </c>
      <c r="AU222" s="17">
        <f>current!AU222</f>
        <v>85.69</v>
      </c>
      <c r="AV222" s="17">
        <f>current!AV222</f>
        <v>195.49</v>
      </c>
      <c r="AW222" s="23">
        <f>current!AW222/AVERAGE(current!AW$6:AW$17)*100</f>
        <v>176.98945349952061</v>
      </c>
      <c r="AX222" s="33">
        <f>current!AX222</f>
        <v>156.10238878991592</v>
      </c>
      <c r="AY222" s="23">
        <f>current!AY222/AVERAGE(current!AY$6:AY$17)*100</f>
        <v>210.81607321942911</v>
      </c>
      <c r="AZ222" s="23">
        <f>current!AZ222/AVERAGE(current!AZ$6:AZ$17)*100</f>
        <v>166.79282778645072</v>
      </c>
      <c r="BA222" s="23">
        <f>current!BA222/AVERAGE(current!BA$6:BA$17)*100</f>
        <v>151.50557944089837</v>
      </c>
      <c r="BB222" s="23">
        <f>current!BB222/AVERAGE(current!BB$6:BB$17)*100</f>
        <v>179.92926983437641</v>
      </c>
      <c r="BC222" s="23">
        <f>current!BC222/AVERAGE(current!BC$6:BC$17)*100</f>
        <v>155.76717707812765</v>
      </c>
      <c r="BD222" s="23">
        <f>current!BD222/AVERAGE(current!BD$66:BD$77)*100</f>
        <v>286.65339953430345</v>
      </c>
    </row>
    <row r="223" spans="1:56" x14ac:dyDescent="0.25">
      <c r="A223" s="1">
        <v>41671</v>
      </c>
      <c r="B223" s="17">
        <f>B224</f>
        <v>173.44</v>
      </c>
      <c r="C223" s="23">
        <f>agric!G220/AVERAGE(agric!G$3:G$14)*100</f>
        <v>422.00366348379094</v>
      </c>
      <c r="D223" s="23">
        <f>agric!H220/AVERAGE(agric!H$3:H$14)*100</f>
        <v>13.278082507991625</v>
      </c>
      <c r="E223" s="23">
        <f>current!E223</f>
        <v>86.8</v>
      </c>
      <c r="F223" s="23">
        <f>current!F223</f>
        <v>93</v>
      </c>
      <c r="G223" s="23">
        <f>current!G223</f>
        <v>76.900000000000006</v>
      </c>
      <c r="H223" s="23">
        <f>current!H223</f>
        <v>97.6</v>
      </c>
      <c r="I223" s="23">
        <f>current!I223</f>
        <v>46.1</v>
      </c>
      <c r="J223" s="23">
        <f>current!J223</f>
        <v>91.7</v>
      </c>
      <c r="K223" s="23">
        <f>current!K223</f>
        <v>92.5</v>
      </c>
      <c r="L223" s="23">
        <f>current!L223</f>
        <v>95.1</v>
      </c>
      <c r="M223" s="23">
        <f>current!M223</f>
        <v>98.6</v>
      </c>
      <c r="N223" s="23">
        <f>current!N223</f>
        <v>90.1</v>
      </c>
      <c r="O223" s="23">
        <f>current!O223</f>
        <v>89.3</v>
      </c>
      <c r="P223" s="23">
        <f>current!P223</f>
        <v>104.9</v>
      </c>
      <c r="Q223" s="23">
        <f>current!Q223</f>
        <v>90.1</v>
      </c>
      <c r="R223" s="23">
        <f>current!R223</f>
        <v>102.7</v>
      </c>
      <c r="S223" s="23">
        <f>current!S223</f>
        <v>97.1</v>
      </c>
      <c r="T223" s="23">
        <f>current!T223</f>
        <v>96</v>
      </c>
      <c r="U223" s="23">
        <f>current!U223</f>
        <v>92.4</v>
      </c>
      <c r="V223" s="23">
        <f>current!V223</f>
        <v>89.1</v>
      </c>
      <c r="W223" s="23">
        <f>current!W223</f>
        <v>120</v>
      </c>
      <c r="X223" s="23">
        <f>current!X223</f>
        <v>95.3</v>
      </c>
      <c r="Y223" s="23">
        <f>current!Y223</f>
        <v>103.6</v>
      </c>
      <c r="Z223" s="23">
        <f>current!Z223</f>
        <v>103.7</v>
      </c>
      <c r="AA223" s="23">
        <f>current!AA223</f>
        <v>102.8</v>
      </c>
      <c r="AB223" s="23">
        <f>current!AB223</f>
        <v>93.9</v>
      </c>
      <c r="AC223" s="23">
        <f>current!AC223</f>
        <v>95.8</v>
      </c>
      <c r="AD223" s="23">
        <f>current!AD223/AVERAGE(current!AD$6:AD$17)*100</f>
        <v>282.84432171211597</v>
      </c>
      <c r="AE223" s="23">
        <f>current!AE223/AVERAGE(current!AE$6:AE$17)*100</f>
        <v>154.37193175186241</v>
      </c>
      <c r="AF223" s="23">
        <f>current!AF223/AVERAGE(current!AF$6:AF$17)*100</f>
        <v>204.20600858369099</v>
      </c>
      <c r="AG223" s="23">
        <f>current!AG223/AVERAGE(current!AG$6:AG$17)*100</f>
        <v>206.03901464135203</v>
      </c>
      <c r="AH223" s="33">
        <f>current!AH223</f>
        <v>93.2</v>
      </c>
      <c r="AI223" s="33">
        <f>current!AI223</f>
        <v>90.9</v>
      </c>
      <c r="AJ223" s="33">
        <f>current!AJ223</f>
        <v>92.9</v>
      </c>
      <c r="AK223" s="33">
        <f>current!AK223</f>
        <v>95.8</v>
      </c>
      <c r="AL223" s="33">
        <f>current!AL223</f>
        <v>94.3</v>
      </c>
      <c r="AM223" s="33">
        <f>current!AM223</f>
        <v>74.7</v>
      </c>
      <c r="AN223" s="33">
        <f>current!AN223</f>
        <v>89.2</v>
      </c>
      <c r="AO223" s="33">
        <f>current!AO223</f>
        <v>89.2</v>
      </c>
      <c r="AP223" s="33">
        <f>current!AP223</f>
        <v>125.2</v>
      </c>
      <c r="AQ223" s="33">
        <f>current!AQ223</f>
        <v>95.6</v>
      </c>
      <c r="AR223" s="33">
        <f>current!AR223</f>
        <v>82.8</v>
      </c>
      <c r="AS223" s="33">
        <f>current!AS223</f>
        <v>95.1</v>
      </c>
      <c r="AT223" s="33">
        <f>current!AT223</f>
        <v>99.7</v>
      </c>
      <c r="AU223" s="17">
        <f>current!AU223</f>
        <v>87.2</v>
      </c>
      <c r="AV223" s="17">
        <f>current!AV223</f>
        <v>173.82</v>
      </c>
      <c r="AW223" s="23">
        <f>current!AW223/AVERAGE(current!AW$6:AW$17)*100</f>
        <v>200.57526366251199</v>
      </c>
      <c r="AX223" s="33">
        <f>current!AX223</f>
        <v>158.47086621894388</v>
      </c>
      <c r="AY223" s="23">
        <f>current!AY223/AVERAGE(current!AY$6:AY$17)*100</f>
        <v>212.37102839610441</v>
      </c>
      <c r="AZ223" s="23">
        <f>current!AZ223/AVERAGE(current!AZ$6:AZ$17)*100</f>
        <v>167.78309488859</v>
      </c>
      <c r="BA223" s="23">
        <f>current!BA223/AVERAGE(current!BA$6:BA$17)*100</f>
        <v>152.44917677600694</v>
      </c>
      <c r="BB223" s="23">
        <f>current!BB223/AVERAGE(current!BB$6:BB$17)*100</f>
        <v>180.77428439972925</v>
      </c>
      <c r="BC223" s="23">
        <f>current!BC223/AVERAGE(current!BC$6:BC$17)*100</f>
        <v>160.36910586951836</v>
      </c>
      <c r="BD223" s="23">
        <f>current!BD223/AVERAGE(current!BD$66:BD$77)*100</f>
        <v>295.35111600490956</v>
      </c>
    </row>
    <row r="224" spans="1:56" x14ac:dyDescent="0.25">
      <c r="A224" s="1">
        <v>41699</v>
      </c>
      <c r="B224" s="2">
        <f>VLOOKUP(A224,T!$B$8:$C$95,2,FALSE)</f>
        <v>173.44</v>
      </c>
      <c r="C224" s="23">
        <f>agric!G221/AVERAGE(agric!G$3:G$14)*100</f>
        <v>498.64745544834443</v>
      </c>
      <c r="D224" s="23">
        <f>agric!H221/AVERAGE(agric!H$3:H$14)*100</f>
        <v>85.829925779877087</v>
      </c>
      <c r="E224" s="23">
        <f>current!E224</f>
        <v>97.5</v>
      </c>
      <c r="F224" s="23">
        <f>current!F224</f>
        <v>97.3</v>
      </c>
      <c r="G224" s="23">
        <f>current!G224</f>
        <v>82.1</v>
      </c>
      <c r="H224" s="23">
        <f>current!H224</f>
        <v>102.7</v>
      </c>
      <c r="I224" s="23">
        <f>current!I224</f>
        <v>83.6</v>
      </c>
      <c r="J224" s="23">
        <f>current!J224</f>
        <v>97.2</v>
      </c>
      <c r="K224" s="23">
        <f>current!K224</f>
        <v>93.7</v>
      </c>
      <c r="L224" s="23">
        <f>current!L224</f>
        <v>103.4</v>
      </c>
      <c r="M224" s="23">
        <f>current!M224</f>
        <v>102</v>
      </c>
      <c r="N224" s="23">
        <f>current!N224</f>
        <v>98.9</v>
      </c>
      <c r="O224" s="23">
        <f>current!O224</f>
        <v>105.6</v>
      </c>
      <c r="P224" s="23">
        <f>current!P224</f>
        <v>108.6</v>
      </c>
      <c r="Q224" s="23">
        <f>current!Q224</f>
        <v>93</v>
      </c>
      <c r="R224" s="23">
        <f>current!R224</f>
        <v>109.5</v>
      </c>
      <c r="S224" s="23">
        <f>current!S224</f>
        <v>102.7</v>
      </c>
      <c r="T224" s="23">
        <f>current!T224</f>
        <v>101</v>
      </c>
      <c r="U224" s="23">
        <f>current!U224</f>
        <v>103.5</v>
      </c>
      <c r="V224" s="23">
        <f>current!V224</f>
        <v>89.4</v>
      </c>
      <c r="W224" s="23">
        <f>current!W224</f>
        <v>118.3</v>
      </c>
      <c r="X224" s="23">
        <f>current!X224</f>
        <v>99.2</v>
      </c>
      <c r="Y224" s="23">
        <f>current!Y224</f>
        <v>97.9</v>
      </c>
      <c r="Z224" s="23">
        <f>current!Z224</f>
        <v>97.9</v>
      </c>
      <c r="AA224" s="23">
        <f>current!AA224</f>
        <v>101</v>
      </c>
      <c r="AB224" s="23">
        <f>current!AB224</f>
        <v>89.7</v>
      </c>
      <c r="AC224" s="23">
        <f>current!AC224</f>
        <v>90</v>
      </c>
      <c r="AD224" s="23">
        <f>current!AD224/AVERAGE(current!AD$6:AD$17)*100</f>
        <v>267.138419054194</v>
      </c>
      <c r="AE224" s="23">
        <f>current!AE224/AVERAGE(current!AE$6:AE$17)*100</f>
        <v>155.61811253390096</v>
      </c>
      <c r="AF224" s="23">
        <f>current!AF224/AVERAGE(current!AF$6:AF$17)*100</f>
        <v>195.67596566523605</v>
      </c>
      <c r="AG224" s="23">
        <f>current!AG224/AVERAGE(current!AG$6:AG$17)*100</f>
        <v>195.83785897380196</v>
      </c>
      <c r="AH224" s="33">
        <f>current!AH224</f>
        <v>96.8</v>
      </c>
      <c r="AI224" s="33">
        <f>current!AI224</f>
        <v>95.6</v>
      </c>
      <c r="AJ224" s="33">
        <f>current!AJ224</f>
        <v>94.6</v>
      </c>
      <c r="AK224" s="33">
        <f>current!AK224</f>
        <v>98.9</v>
      </c>
      <c r="AL224" s="33">
        <f>current!AL224</f>
        <v>100</v>
      </c>
      <c r="AM224" s="33">
        <f>current!AM224</f>
        <v>81.3</v>
      </c>
      <c r="AN224" s="33">
        <f>current!AN224</f>
        <v>93.6</v>
      </c>
      <c r="AO224" s="33">
        <f>current!AO224</f>
        <v>95.7</v>
      </c>
      <c r="AP224" s="33">
        <f>current!AP224</f>
        <v>95.5</v>
      </c>
      <c r="AQ224" s="33">
        <f>current!AQ224</f>
        <v>93.9</v>
      </c>
      <c r="AR224" s="33">
        <f>current!AR224</f>
        <v>86</v>
      </c>
      <c r="AS224" s="33">
        <f>current!AS224</f>
        <v>92</v>
      </c>
      <c r="AT224" s="33">
        <f>current!AT224</f>
        <v>95.4</v>
      </c>
      <c r="AU224" s="17">
        <f>current!AU224</f>
        <v>95.94</v>
      </c>
      <c r="AV224" s="17">
        <f>current!AV224</f>
        <v>166.11</v>
      </c>
      <c r="AW224" s="23">
        <f>current!AW224/AVERAGE(current!AW$6:AW$17)*100</f>
        <v>186.38542665388303</v>
      </c>
      <c r="AX224" s="33">
        <f>current!AX224</f>
        <v>161.32167795903396</v>
      </c>
      <c r="AY224" s="23">
        <f>current!AY224/AVERAGE(current!AY$6:AY$17)*100</f>
        <v>212.53206731064256</v>
      </c>
      <c r="AZ224" s="23">
        <f>current!AZ224/AVERAGE(current!AZ$6:AZ$17)*100</f>
        <v>168.57631866799804</v>
      </c>
      <c r="BA224" s="23">
        <f>current!BA224/AVERAGE(current!BA$6:BA$17)*100</f>
        <v>152.31712975921889</v>
      </c>
      <c r="BB224" s="23">
        <f>current!BB224/AVERAGE(current!BB$6:BB$17)*100</f>
        <v>181.63716232445995</v>
      </c>
      <c r="BC224" s="23">
        <f>current!BC224/AVERAGE(current!BC$6:BC$17)*100</f>
        <v>162.12104987481231</v>
      </c>
      <c r="BD224" s="23">
        <f>current!BD224/AVERAGE(current!BD$66:BD$77)*100</f>
        <v>305.77170767187084</v>
      </c>
    </row>
    <row r="225" spans="1:56" x14ac:dyDescent="0.25">
      <c r="A225" s="1">
        <v>41730</v>
      </c>
      <c r="B225" s="17">
        <f>B226</f>
        <v>173.95</v>
      </c>
      <c r="C225" s="23">
        <f>agric!G222/AVERAGE(agric!G$3:G$14)*100</f>
        <v>351.62326453052702</v>
      </c>
      <c r="D225" s="23">
        <f>agric!H222/AVERAGE(agric!H$3:H$14)*100</f>
        <v>167.13132610313224</v>
      </c>
      <c r="E225" s="23">
        <f>current!E225</f>
        <v>95.9</v>
      </c>
      <c r="F225" s="23">
        <f>current!F225</f>
        <v>96</v>
      </c>
      <c r="G225" s="23">
        <f>current!G225</f>
        <v>86.3</v>
      </c>
      <c r="H225" s="23">
        <f>current!H225</f>
        <v>91.1</v>
      </c>
      <c r="I225" s="23">
        <f>current!I225</f>
        <v>115.3</v>
      </c>
      <c r="J225" s="23">
        <f>current!J225</f>
        <v>93.1</v>
      </c>
      <c r="K225" s="23">
        <f>current!K225</f>
        <v>95.7</v>
      </c>
      <c r="L225" s="23">
        <f>current!L225</f>
        <v>98.8</v>
      </c>
      <c r="M225" s="23">
        <f>current!M225</f>
        <v>97.8</v>
      </c>
      <c r="N225" s="23">
        <f>current!N225</f>
        <v>96.3</v>
      </c>
      <c r="O225" s="23">
        <f>current!O225</f>
        <v>106.7</v>
      </c>
      <c r="P225" s="23">
        <f>current!P225</f>
        <v>108.5</v>
      </c>
      <c r="Q225" s="23">
        <f>current!Q225</f>
        <v>87.8</v>
      </c>
      <c r="R225" s="23">
        <f>current!R225</f>
        <v>103.7</v>
      </c>
      <c r="S225" s="23">
        <f>current!S225</f>
        <v>98.4</v>
      </c>
      <c r="T225" s="23">
        <f>current!T225</f>
        <v>96.4</v>
      </c>
      <c r="U225" s="23">
        <f>current!U225</f>
        <v>97.2</v>
      </c>
      <c r="V225" s="23">
        <f>current!V225</f>
        <v>89</v>
      </c>
      <c r="W225" s="23">
        <f>current!W225</f>
        <v>112.9</v>
      </c>
      <c r="X225" s="23">
        <f>current!X225</f>
        <v>97.7</v>
      </c>
      <c r="Y225" s="23">
        <f>current!Y225</f>
        <v>94.8</v>
      </c>
      <c r="Z225" s="23">
        <f>current!Z225</f>
        <v>96</v>
      </c>
      <c r="AA225" s="23">
        <f>current!AA225</f>
        <v>107.2</v>
      </c>
      <c r="AB225" s="23">
        <f>current!AB225</f>
        <v>89.7</v>
      </c>
      <c r="AC225" s="23">
        <f>current!AC225</f>
        <v>94.8</v>
      </c>
      <c r="AD225" s="23">
        <f>current!AD225/AVERAGE(current!AD$6:AD$17)*100</f>
        <v>261.40835346910598</v>
      </c>
      <c r="AE225" s="23">
        <f>current!AE225/AVERAGE(current!AE$6:AE$17)*100</f>
        <v>155.95798001991145</v>
      </c>
      <c r="AF225" s="23">
        <f>current!AF225/AVERAGE(current!AF$6:AF$17)*100</f>
        <v>191.58798283261805</v>
      </c>
      <c r="AG225" s="23">
        <f>current!AG225/AVERAGE(current!AG$6:AG$17)*100</f>
        <v>186.99222313941871</v>
      </c>
      <c r="AH225" s="33">
        <f>current!AH225</f>
        <v>94</v>
      </c>
      <c r="AI225" s="33">
        <f>current!AI225</f>
        <v>95.3</v>
      </c>
      <c r="AJ225" s="33">
        <f>current!AJ225</f>
        <v>96.9</v>
      </c>
      <c r="AK225" s="33">
        <f>current!AK225</f>
        <v>96.1</v>
      </c>
      <c r="AL225" s="33">
        <f>current!AL225</f>
        <v>98.5</v>
      </c>
      <c r="AM225" s="33">
        <f>current!AM225</f>
        <v>86.7</v>
      </c>
      <c r="AN225" s="33">
        <f>current!AN225</f>
        <v>92.4</v>
      </c>
      <c r="AO225" s="33">
        <f>current!AO225</f>
        <v>95</v>
      </c>
      <c r="AP225" s="33">
        <f>current!AP225</f>
        <v>82.5</v>
      </c>
      <c r="AQ225" s="33">
        <f>current!AQ225</f>
        <v>88.2</v>
      </c>
      <c r="AR225" s="33">
        <f>current!AR225</f>
        <v>91.7</v>
      </c>
      <c r="AS225" s="33">
        <f>current!AS225</f>
        <v>100.8</v>
      </c>
      <c r="AT225" s="33">
        <f>current!AT225</f>
        <v>94.4</v>
      </c>
      <c r="AU225" s="17">
        <f>current!AU225</f>
        <v>108.07</v>
      </c>
      <c r="AV225" s="17">
        <f>current!AV225</f>
        <v>182.25</v>
      </c>
      <c r="AW225" s="23">
        <f>current!AW225/AVERAGE(current!AW$6:AW$17)*100</f>
        <v>195.39789069990411</v>
      </c>
      <c r="AX225" s="33">
        <f>current!AX225</f>
        <v>159.91518831139655</v>
      </c>
      <c r="AY225" s="23">
        <f>current!AY225/AVERAGE(current!AY$6:AY$17)*100</f>
        <v>212.94025113313393</v>
      </c>
      <c r="AZ225" s="23">
        <f>current!AZ225/AVERAGE(current!AZ$6:AZ$17)*100</f>
        <v>170.08188413919467</v>
      </c>
      <c r="BA225" s="23">
        <f>current!BA225/AVERAGE(current!BA$6:BA$17)*100</f>
        <v>152.70581800843883</v>
      </c>
      <c r="BB225" s="23">
        <f>current!BB225/AVERAGE(current!BB$6:BB$17)*100</f>
        <v>182.7315843367787</v>
      </c>
      <c r="BC225" s="23">
        <f>current!BC225/AVERAGE(current!BC$6:BC$17)*100</f>
        <v>163.33882207071082</v>
      </c>
      <c r="BD225" s="23">
        <f>current!BD225/AVERAGE(current!BD$66:BD$77)*100</f>
        <v>306.60359727855428</v>
      </c>
    </row>
    <row r="226" spans="1:56" x14ac:dyDescent="0.25">
      <c r="A226" s="1">
        <v>41760</v>
      </c>
      <c r="B226" s="17">
        <f>B227</f>
        <v>173.95</v>
      </c>
      <c r="C226" s="23">
        <f>agric!G223/AVERAGE(agric!G$3:G$14)*100</f>
        <v>365.33200096787215</v>
      </c>
      <c r="D226" s="23">
        <f>agric!H223/AVERAGE(agric!H$3:H$14)*100</f>
        <v>146.94782934854675</v>
      </c>
      <c r="E226" s="23">
        <f>current!E226</f>
        <v>102.8</v>
      </c>
      <c r="F226" s="23">
        <f>current!F226</f>
        <v>101.6</v>
      </c>
      <c r="G226" s="23">
        <f>current!G226</f>
        <v>108.3</v>
      </c>
      <c r="H226" s="23">
        <f>current!H226</f>
        <v>93.1</v>
      </c>
      <c r="I226" s="23">
        <f>current!I226</f>
        <v>138.4</v>
      </c>
      <c r="J226" s="23">
        <f>current!J226</f>
        <v>100.5</v>
      </c>
      <c r="K226" s="23">
        <f>current!K226</f>
        <v>100.2</v>
      </c>
      <c r="L226" s="23">
        <f>current!L226</f>
        <v>96.3</v>
      </c>
      <c r="M226" s="23">
        <f>current!M226</f>
        <v>99.1</v>
      </c>
      <c r="N226" s="23">
        <f>current!N226</f>
        <v>97.4</v>
      </c>
      <c r="O226" s="23">
        <f>current!O226</f>
        <v>110.3</v>
      </c>
      <c r="P226" s="23">
        <f>current!P226</f>
        <v>114.7</v>
      </c>
      <c r="Q226" s="23">
        <f>current!Q226</f>
        <v>96.3</v>
      </c>
      <c r="R226" s="23">
        <f>current!R226</f>
        <v>109.3</v>
      </c>
      <c r="S226" s="23">
        <f>current!S226</f>
        <v>100.2</v>
      </c>
      <c r="T226" s="23">
        <f>current!T226</f>
        <v>103.5</v>
      </c>
      <c r="U226" s="23">
        <f>current!U226</f>
        <v>95.5</v>
      </c>
      <c r="V226" s="23">
        <f>current!V226</f>
        <v>91.6</v>
      </c>
      <c r="W226" s="23">
        <f>current!W226</f>
        <v>105.4</v>
      </c>
      <c r="X226" s="23">
        <f>current!X226</f>
        <v>98.4</v>
      </c>
      <c r="Y226" s="23">
        <f>current!Y226</f>
        <v>100.6</v>
      </c>
      <c r="Z226" s="23">
        <f>current!Z226</f>
        <v>95.5</v>
      </c>
      <c r="AA226" s="23">
        <f>current!AA226</f>
        <v>106.9</v>
      </c>
      <c r="AB226" s="23">
        <f>current!AB226</f>
        <v>89.7</v>
      </c>
      <c r="AC226" s="23">
        <f>current!AC226</f>
        <v>95.6</v>
      </c>
      <c r="AD226" s="23">
        <f>current!AD226/AVERAGE(current!AD$6:AD$17)*100</f>
        <v>252.60614428719364</v>
      </c>
      <c r="AE226" s="23">
        <f>current!AE226/AVERAGE(current!AE$6:AE$17)*100</f>
        <v>153.30083422019294</v>
      </c>
      <c r="AF226" s="23">
        <f>current!AF226/AVERAGE(current!AF$6:AF$17)*100</f>
        <v>190.87982832618027</v>
      </c>
      <c r="AG226" s="23">
        <f>current!AG226/AVERAGE(current!AG$6:AG$17)*100</f>
        <v>188.66055524177781</v>
      </c>
      <c r="AH226" s="33">
        <f>current!AH226</f>
        <v>98</v>
      </c>
      <c r="AI226" s="33">
        <f>current!AI226</f>
        <v>100.2</v>
      </c>
      <c r="AJ226" s="33">
        <f>current!AJ226</f>
        <v>101.4</v>
      </c>
      <c r="AK226" s="33">
        <f>current!AK226</f>
        <v>99.4</v>
      </c>
      <c r="AL226" s="33">
        <f>current!AL226</f>
        <v>97.6</v>
      </c>
      <c r="AM226" s="33">
        <f>current!AM226</f>
        <v>108.4</v>
      </c>
      <c r="AN226" s="33">
        <f>current!AN226</f>
        <v>107.5</v>
      </c>
      <c r="AO226" s="33">
        <f>current!AO226</f>
        <v>102.4</v>
      </c>
      <c r="AP226" s="33">
        <f>current!AP226</f>
        <v>89.1</v>
      </c>
      <c r="AQ226" s="33">
        <f>current!AQ226</f>
        <v>95.9</v>
      </c>
      <c r="AR226" s="33">
        <f>current!AR226</f>
        <v>98.3</v>
      </c>
      <c r="AS226" s="33">
        <f>current!AS226</f>
        <v>103.9</v>
      </c>
      <c r="AT226" s="33">
        <f>current!AT226</f>
        <v>101.5</v>
      </c>
      <c r="AU226" s="17">
        <f>current!AU226</f>
        <v>112.41</v>
      </c>
      <c r="AV226" s="17">
        <f>current!AV226</f>
        <v>191.39</v>
      </c>
      <c r="AW226" s="23">
        <f>current!AW226/AVERAGE(current!AW$6:AW$17)*100</f>
        <v>198.65771812080538</v>
      </c>
      <c r="AX226" s="33">
        <f>current!AX226</f>
        <v>165.5244948650386</v>
      </c>
      <c r="AY226" s="23">
        <f>current!AY226/AVERAGE(current!AY$6:AY$17)*100</f>
        <v>213.04180098709131</v>
      </c>
      <c r="AZ226" s="23">
        <f>current!AZ226/AVERAGE(current!AZ$6:AZ$17)*100</f>
        <v>170.49921788605738</v>
      </c>
      <c r="BA226" s="23">
        <f>current!BA226/AVERAGE(current!BA$6:BA$17)*100</f>
        <v>153.01247350917632</v>
      </c>
      <c r="BB226" s="23">
        <f>current!BB226/AVERAGE(current!BB$6:BB$17)*100</f>
        <v>183.66445944689764</v>
      </c>
      <c r="BC226" s="23">
        <f>current!BC226/AVERAGE(current!BC$6:BC$17)*100</f>
        <v>164.22379749866619</v>
      </c>
      <c r="BD226" s="23">
        <f>current!BD226/AVERAGE(current!BD$66:BD$77)*100</f>
        <v>312.87989372824939</v>
      </c>
    </row>
    <row r="227" spans="1:56" x14ac:dyDescent="0.25">
      <c r="A227" s="1">
        <v>41791</v>
      </c>
      <c r="B227" s="2">
        <f>VLOOKUP(A227,T!$B$8:$C$95,2,FALSE)</f>
        <v>173.95</v>
      </c>
      <c r="C227" s="23">
        <f>agric!G224/AVERAGE(agric!G$3:G$14)*100</f>
        <v>363.31050447055111</v>
      </c>
      <c r="D227" s="23">
        <f>agric!H224/AVERAGE(agric!H$3:H$14)*100</f>
        <v>209.91662323620272</v>
      </c>
      <c r="E227" s="23">
        <f>current!E227</f>
        <v>101.1</v>
      </c>
      <c r="F227" s="23">
        <f>current!F227</f>
        <v>94.1</v>
      </c>
      <c r="G227" s="23">
        <f>current!G227</f>
        <v>108.2</v>
      </c>
      <c r="H227" s="23">
        <f>current!H227</f>
        <v>89.3</v>
      </c>
      <c r="I227" s="23">
        <f>current!I227</f>
        <v>128.80000000000001</v>
      </c>
      <c r="J227" s="23">
        <f>current!J227</f>
        <v>88.4</v>
      </c>
      <c r="K227" s="23">
        <f>current!K227</f>
        <v>86.9</v>
      </c>
      <c r="L227" s="23">
        <f>current!L227</f>
        <v>85.6</v>
      </c>
      <c r="M227" s="23">
        <f>current!M227</f>
        <v>93</v>
      </c>
      <c r="N227" s="23">
        <f>current!N227</f>
        <v>94.9</v>
      </c>
      <c r="O227" s="23">
        <f>current!O227</f>
        <v>117.2</v>
      </c>
      <c r="P227" s="23">
        <f>current!P227</f>
        <v>103.7</v>
      </c>
      <c r="Q227" s="23">
        <f>current!Q227</f>
        <v>96.6</v>
      </c>
      <c r="R227" s="23">
        <f>current!R227</f>
        <v>101.4</v>
      </c>
      <c r="S227" s="23">
        <f>current!S227</f>
        <v>88.6</v>
      </c>
      <c r="T227" s="23">
        <f>current!T227</f>
        <v>94.8</v>
      </c>
      <c r="U227" s="23">
        <f>current!U227</f>
        <v>89.7</v>
      </c>
      <c r="V227" s="23">
        <f>current!V227</f>
        <v>82.7</v>
      </c>
      <c r="W227" s="23">
        <f>current!W227</f>
        <v>73.7</v>
      </c>
      <c r="X227" s="23">
        <f>current!X227</f>
        <v>81.5</v>
      </c>
      <c r="Y227" s="23">
        <f>current!Y227</f>
        <v>89.3</v>
      </c>
      <c r="Z227" s="23">
        <f>current!Z227</f>
        <v>72.900000000000006</v>
      </c>
      <c r="AA227" s="23">
        <f>current!AA227</f>
        <v>82.9</v>
      </c>
      <c r="AB227" s="23">
        <f>current!AB227</f>
        <v>79.400000000000006</v>
      </c>
      <c r="AC227" s="23">
        <f>current!AC227</f>
        <v>95.7</v>
      </c>
      <c r="AD227" s="23">
        <f>current!AD227/AVERAGE(current!AD$6:AD$17)*100</f>
        <v>236.90024162927168</v>
      </c>
      <c r="AE227" s="23">
        <f>current!AE227/AVERAGE(current!AE$6:AE$17)*100</f>
        <v>149.8918603453603</v>
      </c>
      <c r="AF227" s="23">
        <f>current!AF227/AVERAGE(current!AF$6:AF$17)*100</f>
        <v>188.49785407725324</v>
      </c>
      <c r="AG227" s="23">
        <f>current!AG227/AVERAGE(current!AG$6:AG$17)*100</f>
        <v>179.03288873441369</v>
      </c>
      <c r="AH227" s="33">
        <f>current!AH227</f>
        <v>88.4</v>
      </c>
      <c r="AI227" s="33">
        <f>current!AI227</f>
        <v>92.6</v>
      </c>
      <c r="AJ227" s="33">
        <f>current!AJ227</f>
        <v>91.2</v>
      </c>
      <c r="AK227" s="33">
        <f>current!AK227</f>
        <v>93.1</v>
      </c>
      <c r="AL227" s="33">
        <f>current!AL227</f>
        <v>93.3</v>
      </c>
      <c r="AM227" s="33">
        <f>current!AM227</f>
        <v>97</v>
      </c>
      <c r="AN227" s="33">
        <f>current!AN227</f>
        <v>89.5</v>
      </c>
      <c r="AO227" s="33">
        <f>current!AO227</f>
        <v>95.5</v>
      </c>
      <c r="AP227" s="33">
        <f>current!AP227</f>
        <v>74.8</v>
      </c>
      <c r="AQ227" s="33">
        <f>current!AQ227</f>
        <v>90.1</v>
      </c>
      <c r="AR227" s="33">
        <f>current!AR227</f>
        <v>88.9</v>
      </c>
      <c r="AS227" s="33">
        <f>current!AS227</f>
        <v>88.8</v>
      </c>
      <c r="AT227" s="33">
        <f>current!AT227</f>
        <v>89.3</v>
      </c>
      <c r="AU227" s="17">
        <f>current!AU227</f>
        <v>110.12</v>
      </c>
      <c r="AV227" s="17">
        <f>current!AV227</f>
        <v>171.28</v>
      </c>
      <c r="AW227" s="23">
        <f>current!AW227/AVERAGE(current!AW$6:AW$17)*100</f>
        <v>188.30297219558963</v>
      </c>
      <c r="AX227" s="33">
        <f>current!AX227</f>
        <v>150.65201179135042</v>
      </c>
      <c r="AY227" s="23">
        <f>current!AY227/AVERAGE(current!AY$6:AY$17)*100</f>
        <v>213.3643964874708</v>
      </c>
      <c r="AZ227" s="23">
        <f>current!AZ227/AVERAGE(current!AZ$6:AZ$17)*100</f>
        <v>170.59116648520597</v>
      </c>
      <c r="BA227" s="23">
        <f>current!BA227/AVERAGE(current!BA$6:BA$17)*100</f>
        <v>153.49184183364184</v>
      </c>
      <c r="BB227" s="23">
        <f>current!BB227/AVERAGE(current!BB$6:BB$17)*100</f>
        <v>184.67403050217158</v>
      </c>
      <c r="BC227" s="23">
        <f>current!BC227/AVERAGE(current!BC$6:BC$17)*100</f>
        <v>163.52841252406313</v>
      </c>
      <c r="BD227" s="23">
        <f>current!BD227/AVERAGE(current!BD$66:BD$77)*100</f>
        <v>312.98596344130561</v>
      </c>
    </row>
    <row r="228" spans="1:56" x14ac:dyDescent="0.25">
      <c r="A228" s="1">
        <v>41821</v>
      </c>
      <c r="B228" s="17">
        <f>B229</f>
        <v>177.27</v>
      </c>
      <c r="C228" s="23">
        <f>agric!G225/AVERAGE(agric!G$3:G$14)*100</f>
        <v>465.47106631891444</v>
      </c>
      <c r="D228" s="23">
        <f>agric!H225/AVERAGE(agric!H$3:H$14)*100</f>
        <v>540.55955196059142</v>
      </c>
      <c r="E228" s="23">
        <f>current!E228</f>
        <v>107.4</v>
      </c>
      <c r="F228" s="23">
        <f>current!F228</f>
        <v>104.1</v>
      </c>
      <c r="G228" s="23">
        <f>current!G228</f>
        <v>117.2</v>
      </c>
      <c r="H228" s="23">
        <f>current!H228</f>
        <v>92.6</v>
      </c>
      <c r="I228" s="23">
        <f>current!I228</f>
        <v>140.6</v>
      </c>
      <c r="J228" s="23">
        <f>current!J228</f>
        <v>100</v>
      </c>
      <c r="K228" s="23">
        <f>current!K228</f>
        <v>106.2</v>
      </c>
      <c r="L228" s="23">
        <f>current!L228</f>
        <v>103.7</v>
      </c>
      <c r="M228" s="23">
        <f>current!M228</f>
        <v>101.8</v>
      </c>
      <c r="N228" s="23">
        <f>current!N228</f>
        <v>101</v>
      </c>
      <c r="O228" s="23">
        <f>current!O228</f>
        <v>119</v>
      </c>
      <c r="P228" s="23">
        <f>current!P228</f>
        <v>110</v>
      </c>
      <c r="Q228" s="23">
        <f>current!Q228</f>
        <v>107.6</v>
      </c>
      <c r="R228" s="23">
        <f>current!R228</f>
        <v>110.7</v>
      </c>
      <c r="S228" s="23">
        <f>current!S228</f>
        <v>93.6</v>
      </c>
      <c r="T228" s="23">
        <f>current!T228</f>
        <v>102.9</v>
      </c>
      <c r="U228" s="23">
        <f>current!U228</f>
        <v>92.7</v>
      </c>
      <c r="V228" s="23">
        <f>current!V228</f>
        <v>92.6</v>
      </c>
      <c r="W228" s="23">
        <f>current!W228</f>
        <v>103.1</v>
      </c>
      <c r="X228" s="23">
        <f>current!X228</f>
        <v>97.5</v>
      </c>
      <c r="Y228" s="23">
        <f>current!Y228</f>
        <v>97.7</v>
      </c>
      <c r="Z228" s="23">
        <f>current!Z228</f>
        <v>89.6</v>
      </c>
      <c r="AA228" s="23">
        <f>current!AA228</f>
        <v>109.4</v>
      </c>
      <c r="AB228" s="23">
        <f>current!AB228</f>
        <v>92.8</v>
      </c>
      <c r="AC228" s="23">
        <f>current!AC228</f>
        <v>111.1</v>
      </c>
      <c r="AD228" s="23">
        <f>current!AD228/AVERAGE(current!AD$6:AD$17)*100</f>
        <v>234.89817052122888</v>
      </c>
      <c r="AE228" s="23">
        <f>current!AE228/AVERAGE(current!AE$6:AE$17)*100</f>
        <v>148.99584606405989</v>
      </c>
      <c r="AF228" s="23">
        <f>current!AF228/AVERAGE(current!AF$6:AF$17)*100</f>
        <v>189.8175965665236</v>
      </c>
      <c r="AG228" s="23">
        <f>current!AG228/AVERAGE(current!AG$6:AG$17)*100</f>
        <v>183.44701742190554</v>
      </c>
      <c r="AH228" s="33">
        <f>current!AH228</f>
        <v>98.1</v>
      </c>
      <c r="AI228" s="33">
        <f>current!AI228</f>
        <v>96.1</v>
      </c>
      <c r="AJ228" s="33">
        <f>current!AJ228</f>
        <v>97.9</v>
      </c>
      <c r="AK228" s="33">
        <f>current!AK228</f>
        <v>99.9</v>
      </c>
      <c r="AL228" s="33">
        <f>current!AL228</f>
        <v>96.6</v>
      </c>
      <c r="AM228" s="33">
        <f>current!AM228</f>
        <v>98.7</v>
      </c>
      <c r="AN228" s="33">
        <f>current!AN228</f>
        <v>91.3</v>
      </c>
      <c r="AO228" s="33">
        <f>current!AO228</f>
        <v>102.4</v>
      </c>
      <c r="AP228" s="33">
        <f>current!AP228</f>
        <v>81.5</v>
      </c>
      <c r="AQ228" s="33">
        <f>current!AQ228</f>
        <v>91.3</v>
      </c>
      <c r="AR228" s="33">
        <f>current!AR228</f>
        <v>92.2</v>
      </c>
      <c r="AS228" s="33">
        <f>current!AS228</f>
        <v>100.5</v>
      </c>
      <c r="AT228" s="33">
        <f>current!AT228</f>
        <v>102.5</v>
      </c>
      <c r="AU228" s="17">
        <f>current!AU228</f>
        <v>126.71</v>
      </c>
      <c r="AV228" s="17">
        <f>current!AV228</f>
        <v>205.27</v>
      </c>
      <c r="AW228" s="23">
        <f>current!AW228/AVERAGE(current!AW$6:AW$17)*100</f>
        <v>197.69894534995208</v>
      </c>
      <c r="AX228" s="33">
        <f>current!AX228</f>
        <v>165.57547081021221</v>
      </c>
      <c r="AY228" s="23">
        <f>current!AY228/AVERAGE(current!AY$6:AY$17)*100</f>
        <v>213.43242712455267</v>
      </c>
      <c r="AZ228" s="23">
        <f>current!AZ228/AVERAGE(current!AZ$6:AZ$17)*100</f>
        <v>170.99297740717205</v>
      </c>
      <c r="BA228" s="23">
        <f>current!BA228/AVERAGE(current!BA$6:BA$17)*100</f>
        <v>153.45987528936138</v>
      </c>
      <c r="BB228" s="23">
        <f>current!BB228/AVERAGE(current!BB$6:BB$17)*100</f>
        <v>185.53224842010803</v>
      </c>
      <c r="BC228" s="23">
        <f>current!BC228/AVERAGE(current!BC$6:BC$17)*100</f>
        <v>163.22493581131269</v>
      </c>
      <c r="BD228" s="23">
        <f>current!BD228/AVERAGE(current!BD$66:BD$77)*100</f>
        <v>295.94056055317878</v>
      </c>
    </row>
    <row r="229" spans="1:56" x14ac:dyDescent="0.25">
      <c r="A229" s="1">
        <v>41852</v>
      </c>
      <c r="B229" s="17">
        <f>B230</f>
        <v>177.27</v>
      </c>
      <c r="C229" s="23">
        <f>agric!G226/AVERAGE(agric!G$3:G$14)*100</f>
        <v>319.69156352851036</v>
      </c>
      <c r="D229" s="23">
        <f>agric!H226/AVERAGE(agric!H$3:H$14)*100</f>
        <v>529.33623451199401</v>
      </c>
      <c r="E229" s="23">
        <f>current!E229</f>
        <v>110.9</v>
      </c>
      <c r="F229" s="23">
        <f>current!F229</f>
        <v>105.8</v>
      </c>
      <c r="G229" s="23">
        <f>current!G229</f>
        <v>122.6</v>
      </c>
      <c r="H229" s="23">
        <f>current!H229</f>
        <v>91</v>
      </c>
      <c r="I229" s="23">
        <f>current!I229</f>
        <v>135.19999999999999</v>
      </c>
      <c r="J229" s="23">
        <f>current!J229</f>
        <v>99.9</v>
      </c>
      <c r="K229" s="23">
        <f>current!K229</f>
        <v>106.4</v>
      </c>
      <c r="L229" s="23">
        <f>current!L229</f>
        <v>107.4</v>
      </c>
      <c r="M229" s="23">
        <f>current!M229</f>
        <v>99.8</v>
      </c>
      <c r="N229" s="23">
        <f>current!N229</f>
        <v>100.4</v>
      </c>
      <c r="O229" s="23">
        <f>current!O229</f>
        <v>121.6</v>
      </c>
      <c r="P229" s="23">
        <f>current!P229</f>
        <v>105.3</v>
      </c>
      <c r="Q229" s="23">
        <f>current!Q229</f>
        <v>111.9</v>
      </c>
      <c r="R229" s="23">
        <f>current!R229</f>
        <v>101.5</v>
      </c>
      <c r="S229" s="23">
        <f>current!S229</f>
        <v>97.7</v>
      </c>
      <c r="T229" s="23">
        <f>current!T229</f>
        <v>105.2</v>
      </c>
      <c r="U229" s="23">
        <f>current!U229</f>
        <v>92.4</v>
      </c>
      <c r="V229" s="23">
        <f>current!V229</f>
        <v>91.9</v>
      </c>
      <c r="W229" s="23">
        <f>current!W229</f>
        <v>98.6</v>
      </c>
      <c r="X229" s="23">
        <f>current!X229</f>
        <v>101.7</v>
      </c>
      <c r="Y229" s="23">
        <f>current!Y229</f>
        <v>103.1</v>
      </c>
      <c r="Z229" s="23">
        <f>current!Z229</f>
        <v>92.5</v>
      </c>
      <c r="AA229" s="23">
        <f>current!AA229</f>
        <v>106.3</v>
      </c>
      <c r="AB229" s="23">
        <f>current!AB229</f>
        <v>94</v>
      </c>
      <c r="AC229" s="23">
        <f>current!AC229</f>
        <v>107.7</v>
      </c>
      <c r="AD229" s="23">
        <f>current!AD229/AVERAGE(current!AD$6:AD$17)*100</f>
        <v>241.52571625819812</v>
      </c>
      <c r="AE229" s="23">
        <f>current!AE229/AVERAGE(current!AE$6:AE$17)*100</f>
        <v>155.17525490061453</v>
      </c>
      <c r="AF229" s="23">
        <f>current!AF229/AVERAGE(current!AF$6:AF$17)*100</f>
        <v>192.4892703862661</v>
      </c>
      <c r="AG229" s="23">
        <f>current!AG229/AVERAGE(current!AG$6:AG$17)*100</f>
        <v>182.8735282617196</v>
      </c>
      <c r="AH229" s="33">
        <f>current!AH229</f>
        <v>101.2</v>
      </c>
      <c r="AI229" s="33">
        <f>current!AI229</f>
        <v>99.1</v>
      </c>
      <c r="AJ229" s="33">
        <f>current!AJ229</f>
        <v>98.5</v>
      </c>
      <c r="AK229" s="33">
        <f>current!AK229</f>
        <v>102.7</v>
      </c>
      <c r="AL229" s="33">
        <f>current!AL229</f>
        <v>100.1</v>
      </c>
      <c r="AM229" s="33">
        <f>current!AM229</f>
        <v>97.6</v>
      </c>
      <c r="AN229" s="33">
        <f>current!AN229</f>
        <v>94.5</v>
      </c>
      <c r="AO229" s="33">
        <f>current!AO229</f>
        <v>104.2</v>
      </c>
      <c r="AP229" s="33">
        <f>current!AP229</f>
        <v>90.6</v>
      </c>
      <c r="AQ229" s="33">
        <f>current!AQ229</f>
        <v>99.5</v>
      </c>
      <c r="AR229" s="33">
        <f>current!AR229</f>
        <v>94.6</v>
      </c>
      <c r="AS229" s="33">
        <f>current!AS229</f>
        <v>96.4</v>
      </c>
      <c r="AT229" s="33">
        <f>current!AT229</f>
        <v>101.3</v>
      </c>
      <c r="AU229" s="17">
        <f>current!AU229</f>
        <v>112.86</v>
      </c>
      <c r="AV229" s="17">
        <f>current!AV229</f>
        <v>185.01</v>
      </c>
      <c r="AW229" s="23">
        <f>current!AW229/AVERAGE(current!AW$6:AW$17)*100</f>
        <v>207.86193672099711</v>
      </c>
      <c r="AX229" s="33">
        <f>current!AX229</f>
        <v>165.43118382333992</v>
      </c>
      <c r="AY229" s="23">
        <f>current!AY229/AVERAGE(current!AY$6:AY$17)*100</f>
        <v>214.07589255430128</v>
      </c>
      <c r="AZ229" s="23">
        <f>current!AZ229/AVERAGE(current!AZ$6:AZ$17)*100</f>
        <v>171.22262608937518</v>
      </c>
      <c r="BA229" s="23">
        <f>current!BA229/AVERAGE(current!BA$6:BA$17)*100</f>
        <v>153.94576156883454</v>
      </c>
      <c r="BB229" s="23">
        <f>current!BB229/AVERAGE(current!BB$6:BB$17)*100</f>
        <v>186.60239956370688</v>
      </c>
      <c r="BC229" s="23">
        <f>current!BC229/AVERAGE(current!BC$6:BC$17)*100</f>
        <v>165.33758248917053</v>
      </c>
      <c r="BD229" s="23">
        <f>current!BD229/AVERAGE(current!BD$66:BD$77)*100</f>
        <v>289.64759600571767</v>
      </c>
    </row>
    <row r="230" spans="1:56" x14ac:dyDescent="0.25">
      <c r="A230" s="1">
        <v>41883</v>
      </c>
      <c r="B230" s="2">
        <f>VLOOKUP(A230,T!$B$8:$C$95,2,FALSE)</f>
        <v>177.27</v>
      </c>
      <c r="C230" s="23">
        <f>agric!G227/AVERAGE(agric!G$3:G$14)*100</f>
        <v>119.69739120493858</v>
      </c>
      <c r="D230" s="23">
        <f>agric!H227/AVERAGE(agric!H$3:H$14)*100</f>
        <v>337.08145190411364</v>
      </c>
      <c r="E230" s="23">
        <f>current!E230</f>
        <v>107.7</v>
      </c>
      <c r="F230" s="23">
        <f>current!F230</f>
        <v>105.3</v>
      </c>
      <c r="G230" s="23">
        <f>current!G230</f>
        <v>112.3</v>
      </c>
      <c r="H230" s="23">
        <f>current!H230</f>
        <v>96.7</v>
      </c>
      <c r="I230" s="23">
        <f>current!I230</f>
        <v>77</v>
      </c>
      <c r="J230" s="23">
        <f>current!J230</f>
        <v>100.6</v>
      </c>
      <c r="K230" s="23">
        <f>current!K230</f>
        <v>110.1</v>
      </c>
      <c r="L230" s="23">
        <f>current!L230</f>
        <v>115.7</v>
      </c>
      <c r="M230" s="23">
        <f>current!M230</f>
        <v>104.6</v>
      </c>
      <c r="N230" s="23">
        <f>current!N230</f>
        <v>100.2</v>
      </c>
      <c r="O230" s="23">
        <f>current!O230</f>
        <v>113.3</v>
      </c>
      <c r="P230" s="23">
        <f>current!P230</f>
        <v>108.9</v>
      </c>
      <c r="Q230" s="23">
        <f>current!Q230</f>
        <v>112</v>
      </c>
      <c r="R230" s="23">
        <f>current!R230</f>
        <v>113.2</v>
      </c>
      <c r="S230" s="23">
        <f>current!S230</f>
        <v>101.3</v>
      </c>
      <c r="T230" s="23">
        <f>current!T230</f>
        <v>104</v>
      </c>
      <c r="U230" s="23">
        <f>current!U230</f>
        <v>94</v>
      </c>
      <c r="V230" s="23">
        <f>current!V230</f>
        <v>91.4</v>
      </c>
      <c r="W230" s="23">
        <f>current!W230</f>
        <v>101.5</v>
      </c>
      <c r="X230" s="23">
        <f>current!X230</f>
        <v>100.4</v>
      </c>
      <c r="Y230" s="23">
        <f>current!Y230</f>
        <v>106.2</v>
      </c>
      <c r="Z230" s="23">
        <f>current!Z230</f>
        <v>99.6</v>
      </c>
      <c r="AA230" s="23">
        <f>current!AA230</f>
        <v>104.5</v>
      </c>
      <c r="AB230" s="23">
        <f>current!AB230</f>
        <v>101.6</v>
      </c>
      <c r="AC230" s="23">
        <f>current!AC230</f>
        <v>119.6</v>
      </c>
      <c r="AD230" s="23">
        <f>current!AD230/AVERAGE(current!AD$6:AD$17)*100</f>
        <v>247.60096651708662</v>
      </c>
      <c r="AE230" s="23">
        <f>current!AE230/AVERAGE(current!AE$6:AE$17)*100</f>
        <v>153.13604998455148</v>
      </c>
      <c r="AF230" s="23">
        <f>current!AF230/AVERAGE(current!AF$6:AF$17)*100</f>
        <v>200.08583690987126</v>
      </c>
      <c r="AG230" s="23">
        <f>current!AG230/AVERAGE(current!AG$6:AG$17)*100</f>
        <v>183.29061128730939</v>
      </c>
      <c r="AH230" s="33">
        <f>current!AH230</f>
        <v>101</v>
      </c>
      <c r="AI230" s="33">
        <f>current!AI230</f>
        <v>95.1</v>
      </c>
      <c r="AJ230" s="33">
        <f>current!AJ230</f>
        <v>97.4</v>
      </c>
      <c r="AK230" s="33">
        <f>current!AK230</f>
        <v>102.4</v>
      </c>
      <c r="AL230" s="33">
        <f>current!AL230</f>
        <v>94.7</v>
      </c>
      <c r="AM230" s="33">
        <f>current!AM230</f>
        <v>86.7</v>
      </c>
      <c r="AN230" s="33">
        <f>current!AN230</f>
        <v>92.8</v>
      </c>
      <c r="AO230" s="33">
        <f>current!AO230</f>
        <v>102.5</v>
      </c>
      <c r="AP230" s="33">
        <f>current!AP230</f>
        <v>79.2</v>
      </c>
      <c r="AQ230" s="33">
        <f>current!AQ230</f>
        <v>101</v>
      </c>
      <c r="AR230" s="33">
        <f>current!AR230</f>
        <v>94</v>
      </c>
      <c r="AS230" s="33">
        <f>current!AS230</f>
        <v>100.6</v>
      </c>
      <c r="AT230" s="33">
        <f>current!AT230</f>
        <v>103.2</v>
      </c>
      <c r="AU230" s="17">
        <f>current!AU230</f>
        <v>110.06</v>
      </c>
      <c r="AV230" s="17">
        <f>current!AV230</f>
        <v>200.14</v>
      </c>
      <c r="AW230" s="23">
        <f>current!AW230/AVERAGE(current!AW$6:AW$17)*100</f>
        <v>215.34036433365293</v>
      </c>
      <c r="AX230" s="33">
        <f>current!AX230</f>
        <v>165.34630217444072</v>
      </c>
      <c r="AY230" s="23">
        <f>current!AY230/AVERAGE(current!AY$6:AY$17)*100</f>
        <v>215.00563021466212</v>
      </c>
      <c r="AZ230" s="23">
        <f>current!AZ230/AVERAGE(current!AZ$6:AZ$17)*100</f>
        <v>171.45569127849342</v>
      </c>
      <c r="BA230" s="23">
        <f>current!BA230/AVERAGE(current!BA$6:BA$17)*100</f>
        <v>154.41237963071544</v>
      </c>
      <c r="BB230" s="23">
        <f>current!BB230/AVERAGE(current!BB$6:BB$17)*100</f>
        <v>187.35897108344432</v>
      </c>
      <c r="BC230" s="23">
        <f>current!BC230/AVERAGE(current!BC$6:BC$17)*100</f>
        <v>166.39018189825987</v>
      </c>
      <c r="BD230" s="23">
        <f>current!BD230/AVERAGE(current!BD$66:BD$77)*100</f>
        <v>313.4875216558998</v>
      </c>
    </row>
    <row r="231" spans="1:56" x14ac:dyDescent="0.25">
      <c r="A231" s="1">
        <v>41913</v>
      </c>
      <c r="B231" s="17">
        <f>B232</f>
        <v>175.88</v>
      </c>
      <c r="C231" s="23">
        <f>agric!G228/AVERAGE(agric!G$3:G$14)*100</f>
        <v>40.312881975064016</v>
      </c>
      <c r="D231" s="23">
        <f>agric!H228/AVERAGE(agric!H$3:H$14)*100</f>
        <v>236.25701136158511</v>
      </c>
      <c r="E231" s="23">
        <f>current!E231</f>
        <v>112.2</v>
      </c>
      <c r="F231" s="23">
        <f>current!F231</f>
        <v>108.9</v>
      </c>
      <c r="G231" s="23">
        <f>current!G231</f>
        <v>118.4</v>
      </c>
      <c r="H231" s="23">
        <f>current!H231</f>
        <v>102.5</v>
      </c>
      <c r="I231" s="23">
        <f>current!I231</f>
        <v>68.2</v>
      </c>
      <c r="J231" s="23">
        <f>current!J231</f>
        <v>104.5</v>
      </c>
      <c r="K231" s="23">
        <f>current!K231</f>
        <v>114</v>
      </c>
      <c r="L231" s="23">
        <f>current!L231</f>
        <v>121.5</v>
      </c>
      <c r="M231" s="23">
        <f>current!M231</f>
        <v>106.3</v>
      </c>
      <c r="N231" s="23">
        <f>current!N231</f>
        <v>103.7</v>
      </c>
      <c r="O231" s="23">
        <f>current!O231</f>
        <v>116.7</v>
      </c>
      <c r="P231" s="23">
        <f>current!P231</f>
        <v>117</v>
      </c>
      <c r="Q231" s="23">
        <f>current!Q231</f>
        <v>112.5</v>
      </c>
      <c r="R231" s="23">
        <f>current!R231</f>
        <v>101.6</v>
      </c>
      <c r="S231" s="23">
        <f>current!S231</f>
        <v>105.3</v>
      </c>
      <c r="T231" s="23">
        <f>current!T231</f>
        <v>105.2</v>
      </c>
      <c r="U231" s="23">
        <f>current!U231</f>
        <v>97.3</v>
      </c>
      <c r="V231" s="23">
        <f>current!V231</f>
        <v>95.3</v>
      </c>
      <c r="W231" s="23">
        <f>current!W231</f>
        <v>114.7</v>
      </c>
      <c r="X231" s="23">
        <f>current!X231</f>
        <v>107</v>
      </c>
      <c r="Y231" s="23">
        <f>current!Y231</f>
        <v>109.5</v>
      </c>
      <c r="Z231" s="23">
        <f>current!Z231</f>
        <v>101.2</v>
      </c>
      <c r="AA231" s="23">
        <f>current!AA231</f>
        <v>111.1</v>
      </c>
      <c r="AB231" s="23">
        <f>current!AB231</f>
        <v>109</v>
      </c>
      <c r="AC231" s="23">
        <f>current!AC231</f>
        <v>119.3</v>
      </c>
      <c r="AD231" s="23">
        <f>current!AD231/AVERAGE(current!AD$6:AD$17)*100</f>
        <v>262.54746289264756</v>
      </c>
      <c r="AE231" s="23">
        <f>current!AE231/AVERAGE(current!AE$6:AE$17)*100</f>
        <v>153.26993717601016</v>
      </c>
      <c r="AF231" s="23">
        <f>current!AF231/AVERAGE(current!AF$6:AF$17)*100</f>
        <v>207.4570815450644</v>
      </c>
      <c r="AG231" s="23">
        <f>current!AG231/AVERAGE(current!AG$6:AG$17)*100</f>
        <v>192.76187166007733</v>
      </c>
      <c r="AH231" s="33">
        <f>current!AH231</f>
        <v>104.6</v>
      </c>
      <c r="AI231" s="33">
        <f>current!AI231</f>
        <v>102.2</v>
      </c>
      <c r="AJ231" s="33">
        <f>current!AJ231</f>
        <v>102.9</v>
      </c>
      <c r="AK231" s="33">
        <f>current!AK231</f>
        <v>107.1</v>
      </c>
      <c r="AL231" s="33">
        <f>current!AL231</f>
        <v>102</v>
      </c>
      <c r="AM231" s="33">
        <f>current!AM231</f>
        <v>94.2</v>
      </c>
      <c r="AN231" s="33">
        <f>current!AN231</f>
        <v>98.9</v>
      </c>
      <c r="AO231" s="33">
        <f>current!AO231</f>
        <v>106.1</v>
      </c>
      <c r="AP231" s="33">
        <f>current!AP231</f>
        <v>80.599999999999994</v>
      </c>
      <c r="AQ231" s="33">
        <f>current!AQ231</f>
        <v>106.2</v>
      </c>
      <c r="AR231" s="33">
        <f>current!AR231</f>
        <v>106.3</v>
      </c>
      <c r="AS231" s="33">
        <f>current!AS231</f>
        <v>102.2</v>
      </c>
      <c r="AT231" s="33">
        <f>current!AT231</f>
        <v>110.4</v>
      </c>
      <c r="AU231" s="17">
        <f>current!AU231</f>
        <v>105.61</v>
      </c>
      <c r="AV231" s="17">
        <f>current!AV231</f>
        <v>190.85</v>
      </c>
      <c r="AW231" s="23">
        <f>current!AW231/AVERAGE(current!AW$6:AW$17)*100</f>
        <v>223.01054650047939</v>
      </c>
      <c r="AX231" s="33">
        <f>current!AX231</f>
        <v>174.27170081957763</v>
      </c>
      <c r="AY231" s="23">
        <f>current!AY231/AVERAGE(current!AY$6:AY$17)*100</f>
        <v>214.62272600747193</v>
      </c>
      <c r="AZ231" s="23">
        <f>current!AZ231/AVERAGE(current!AZ$6:AZ$17)*100</f>
        <v>171.57630882697268</v>
      </c>
      <c r="BA231" s="23">
        <f>current!BA231/AVERAGE(current!BA$6:BA$17)*100</f>
        <v>154.4427101942569</v>
      </c>
      <c r="BB231" s="23">
        <f>current!BB231/AVERAGE(current!BB$6:BB$17)*100</f>
        <v>187.9656457179675</v>
      </c>
      <c r="BC231" s="23">
        <f>current!BC231/AVERAGE(current!BC$6:BC$17)*100</f>
        <v>166.54620984470347</v>
      </c>
      <c r="BD231" s="23">
        <f>current!BD231/AVERAGE(current!BD$66:BD$77)*100</f>
        <v>315.60891591702318</v>
      </c>
    </row>
    <row r="232" spans="1:56" x14ac:dyDescent="0.25">
      <c r="A232" s="1">
        <v>41944</v>
      </c>
      <c r="B232" s="17">
        <f>B233</f>
        <v>175.88</v>
      </c>
      <c r="C232" s="23">
        <f>agric!G229/AVERAGE(agric!G$3:G$14)*100</f>
        <v>38.98594813977703</v>
      </c>
      <c r="D232" s="23">
        <f>agric!H229/AVERAGE(agric!H$3:H$14)*100</f>
        <v>245.23255886609903</v>
      </c>
      <c r="E232" s="23">
        <f>current!E232</f>
        <v>105.7</v>
      </c>
      <c r="F232" s="23">
        <f>current!F232</f>
        <v>99.1</v>
      </c>
      <c r="G232" s="23">
        <f>current!G232</f>
        <v>97.2</v>
      </c>
      <c r="H232" s="23">
        <f>current!H232</f>
        <v>106.8</v>
      </c>
      <c r="I232" s="23">
        <f>current!I232</f>
        <v>64.900000000000006</v>
      </c>
      <c r="J232" s="23">
        <f>current!J232</f>
        <v>95.8</v>
      </c>
      <c r="K232" s="23">
        <f>current!K232</f>
        <v>103.4</v>
      </c>
      <c r="L232" s="23">
        <f>current!L232</f>
        <v>110.2</v>
      </c>
      <c r="M232" s="23">
        <f>current!M232</f>
        <v>97.9</v>
      </c>
      <c r="N232" s="23">
        <f>current!N232</f>
        <v>101.2</v>
      </c>
      <c r="O232" s="23">
        <f>current!O232</f>
        <v>108.2</v>
      </c>
      <c r="P232" s="23">
        <f>current!P232</f>
        <v>108.9</v>
      </c>
      <c r="Q232" s="23">
        <f>current!Q232</f>
        <v>104.9</v>
      </c>
      <c r="R232" s="23">
        <f>current!R232</f>
        <v>101.9</v>
      </c>
      <c r="S232" s="23">
        <f>current!S232</f>
        <v>99.3</v>
      </c>
      <c r="T232" s="23">
        <f>current!T232</f>
        <v>99.3</v>
      </c>
      <c r="U232" s="23">
        <f>current!U232</f>
        <v>89</v>
      </c>
      <c r="V232" s="23">
        <f>current!V232</f>
        <v>88.2</v>
      </c>
      <c r="W232" s="23">
        <f>current!W232</f>
        <v>99.2</v>
      </c>
      <c r="X232" s="23">
        <f>current!X232</f>
        <v>95.7</v>
      </c>
      <c r="Y232" s="23">
        <f>current!Y232</f>
        <v>96.8</v>
      </c>
      <c r="Z232" s="23">
        <f>current!Z232</f>
        <v>90.5</v>
      </c>
      <c r="AA232" s="23">
        <f>current!AA232</f>
        <v>104.1</v>
      </c>
      <c r="AB232" s="23">
        <f>current!AB232</f>
        <v>107.5</v>
      </c>
      <c r="AC232" s="23">
        <f>current!AC232</f>
        <v>121.8</v>
      </c>
      <c r="AD232" s="23">
        <f>current!AD232/AVERAGE(current!AD$6:AD$17)*100</f>
        <v>274.73248187780462</v>
      </c>
      <c r="AE232" s="23">
        <f>current!AE232/AVERAGE(current!AE$6:AE$17)*100</f>
        <v>155.52542140135262</v>
      </c>
      <c r="AF232" s="23">
        <f>current!AF232/AVERAGE(current!AF$6:AF$17)*100</f>
        <v>205.49356223175965</v>
      </c>
      <c r="AG232" s="23">
        <f>current!AG232/AVERAGE(current!AG$6:AG$17)*100</f>
        <v>197.61046183255854</v>
      </c>
      <c r="AH232" s="33">
        <f>current!AH232</f>
        <v>95.6</v>
      </c>
      <c r="AI232" s="33">
        <f>current!AI232</f>
        <v>103.5</v>
      </c>
      <c r="AJ232" s="33">
        <f>current!AJ232</f>
        <v>103.6</v>
      </c>
      <c r="AK232" s="33">
        <f>current!AK232</f>
        <v>101.8</v>
      </c>
      <c r="AL232" s="33">
        <f>current!AL232</f>
        <v>101.1</v>
      </c>
      <c r="AM232" s="33">
        <f>current!AM232</f>
        <v>106.2</v>
      </c>
      <c r="AN232" s="33">
        <f>current!AN232</f>
        <v>109.5</v>
      </c>
      <c r="AO232" s="33">
        <f>current!AO232</f>
        <v>100.1</v>
      </c>
      <c r="AP232" s="33">
        <f>current!AP232</f>
        <v>94</v>
      </c>
      <c r="AQ232" s="33">
        <f>current!AQ232</f>
        <v>107.1</v>
      </c>
      <c r="AR232" s="33">
        <f>current!AR232</f>
        <v>109.4</v>
      </c>
      <c r="AS232" s="33">
        <f>current!AS232</f>
        <v>104</v>
      </c>
      <c r="AT232" s="33">
        <f>current!AT232</f>
        <v>103.6</v>
      </c>
      <c r="AU232" s="17">
        <f>current!AU232</f>
        <v>91.7</v>
      </c>
      <c r="AV232" s="17">
        <f>current!AV232</f>
        <v>176.26</v>
      </c>
      <c r="AW232" s="23">
        <f>current!AW232/AVERAGE(current!AW$6:AW$17)*100</f>
        <v>197.31543624161074</v>
      </c>
      <c r="AX232" s="33">
        <f>current!AX232</f>
        <v>159.6880374206329</v>
      </c>
      <c r="AY232" s="23">
        <f>current!AY232/AVERAGE(current!AY$6:AY$17)*100</f>
        <v>214.97323261894334</v>
      </c>
      <c r="AZ232" s="23">
        <f>current!AZ232/AVERAGE(current!AZ$6:AZ$17)*100</f>
        <v>171.53924715413328</v>
      </c>
      <c r="BA232" s="23">
        <f>current!BA232/AVERAGE(current!BA$6:BA$17)*100</f>
        <v>154.90839341000125</v>
      </c>
      <c r="BB232" s="23">
        <f>current!BB232/AVERAGE(current!BB$6:BB$17)*100</f>
        <v>188.61901750390783</v>
      </c>
      <c r="BC232" s="23">
        <f>current!BC232/AVERAGE(current!BC$6:BC$17)*100</f>
        <v>166.30391871336809</v>
      </c>
      <c r="BD232" s="23">
        <f>current!BD232/AVERAGE(current!BD$66:BD$77)*100</f>
        <v>298.95294040397408</v>
      </c>
    </row>
    <row r="233" spans="1:56" x14ac:dyDescent="0.25">
      <c r="A233" s="1">
        <v>41974</v>
      </c>
      <c r="B233" s="2">
        <f>VLOOKUP(A233,T!$B$8:$C$95,2,FALSE)</f>
        <v>175.88</v>
      </c>
      <c r="C233" s="23">
        <f>agric!G230/AVERAGE(agric!G$3:G$14)*100</f>
        <v>65.013827498513635</v>
      </c>
      <c r="D233" s="23">
        <f>agric!H230/AVERAGE(agric!H$3:H$14)*100</f>
        <v>224.71899449895778</v>
      </c>
      <c r="E233" s="23">
        <f>current!E233</f>
        <v>110.6</v>
      </c>
      <c r="F233" s="23">
        <f>current!F233</f>
        <v>84.8</v>
      </c>
      <c r="G233" s="23">
        <f>current!G233</f>
        <v>83.4</v>
      </c>
      <c r="H233" s="23">
        <f>current!H233</f>
        <v>124</v>
      </c>
      <c r="I233" s="23">
        <f>current!I233</f>
        <v>53.6</v>
      </c>
      <c r="J233" s="23">
        <f>current!J233</f>
        <v>65.7</v>
      </c>
      <c r="K233" s="23">
        <f>current!K233</f>
        <v>69.099999999999994</v>
      </c>
      <c r="L233" s="23">
        <f>current!L233</f>
        <v>79.3</v>
      </c>
      <c r="M233" s="23">
        <f>current!M233</f>
        <v>91.2</v>
      </c>
      <c r="N233" s="23">
        <f>current!N233</f>
        <v>98.8</v>
      </c>
      <c r="O233" s="23">
        <f>current!O233</f>
        <v>102.8</v>
      </c>
      <c r="P233" s="23">
        <f>current!P233</f>
        <v>103.8</v>
      </c>
      <c r="Q233" s="23">
        <f>current!Q233</f>
        <v>95.2</v>
      </c>
      <c r="R233" s="23">
        <f>current!R233</f>
        <v>84.3</v>
      </c>
      <c r="S233" s="23">
        <f>current!S233</f>
        <v>84.1</v>
      </c>
      <c r="T233" s="23">
        <f>current!T233</f>
        <v>90.1</v>
      </c>
      <c r="U233" s="23">
        <f>current!U233</f>
        <v>76.099999999999994</v>
      </c>
      <c r="V233" s="23">
        <f>current!V233</f>
        <v>75</v>
      </c>
      <c r="W233" s="23">
        <f>current!W233</f>
        <v>63.3</v>
      </c>
      <c r="X233" s="23">
        <f>current!X233</f>
        <v>83.3</v>
      </c>
      <c r="Y233" s="23">
        <f>current!Y233</f>
        <v>81.8</v>
      </c>
      <c r="Z233" s="23">
        <f>current!Z233</f>
        <v>65</v>
      </c>
      <c r="AA233" s="23">
        <f>current!AA233</f>
        <v>79.900000000000006</v>
      </c>
      <c r="AB233" s="23">
        <f>current!AB233</f>
        <v>92.2</v>
      </c>
      <c r="AC233" s="23">
        <f>current!AC233</f>
        <v>88.3</v>
      </c>
      <c r="AD233" s="23">
        <f>current!AD233/AVERAGE(current!AD$6:AD$17)*100</f>
        <v>271.17707973765965</v>
      </c>
      <c r="AE233" s="23">
        <f>current!AE233/AVERAGE(current!AE$6:AE$17)*100</f>
        <v>150.85996772975386</v>
      </c>
      <c r="AF233" s="23">
        <f>current!AF233/AVERAGE(current!AF$6:AF$17)*100</f>
        <v>198.73390557939916</v>
      </c>
      <c r="AG233" s="23">
        <f>current!AG233/AVERAGE(current!AG$6:AG$17)*100</f>
        <v>193.96098535864797</v>
      </c>
      <c r="AH233" s="33">
        <f>current!AH233</f>
        <v>81.3</v>
      </c>
      <c r="AI233" s="33">
        <f>current!AI233</f>
        <v>130.30000000000001</v>
      </c>
      <c r="AJ233" s="33">
        <f>current!AJ233</f>
        <v>121</v>
      </c>
      <c r="AK233" s="33">
        <f>current!AK233</f>
        <v>104.2</v>
      </c>
      <c r="AL233" s="33">
        <f>current!AL233</f>
        <v>122</v>
      </c>
      <c r="AM233" s="33">
        <f>current!AM233</f>
        <v>184.5</v>
      </c>
      <c r="AN233" s="33">
        <f>current!AN233</f>
        <v>132.69999999999999</v>
      </c>
      <c r="AO233" s="33">
        <f>current!AO233</f>
        <v>111.8</v>
      </c>
      <c r="AP233" s="33">
        <f>current!AP233</f>
        <v>134.5</v>
      </c>
      <c r="AQ233" s="33">
        <f>current!AQ233</f>
        <v>142.19999999999999</v>
      </c>
      <c r="AR233" s="33">
        <f>current!AR233</f>
        <v>159.30000000000001</v>
      </c>
      <c r="AS233" s="33">
        <f>current!AS233</f>
        <v>108.9</v>
      </c>
      <c r="AT233" s="33">
        <f>current!AT233</f>
        <v>96.1</v>
      </c>
      <c r="AU233" s="17">
        <f>current!AU233</f>
        <v>106.25</v>
      </c>
      <c r="AV233" s="17">
        <f>current!AV233</f>
        <v>173.64</v>
      </c>
      <c r="AW233" s="23">
        <f>current!AW233/AVERAGE(current!AW$6:AW$17)*100</f>
        <v>183.31735378715243</v>
      </c>
      <c r="AX233" s="33">
        <f>current!AX233</f>
        <v>153.08531086214674</v>
      </c>
      <c r="AY233" s="23">
        <f>current!AY233/AVERAGE(current!AY$6:AY$17)*100</f>
        <v>213.07113569426676</v>
      </c>
      <c r="AZ233" s="23">
        <f>current!AZ233/AVERAGE(current!AZ$6:AZ$17)*100</f>
        <v>170.1836366277517</v>
      </c>
      <c r="BA233" s="23">
        <f>current!BA233/AVERAGE(current!BA$6:BA$17)*100</f>
        <v>154.30975429928054</v>
      </c>
      <c r="BB233" s="23">
        <f>current!BB233/AVERAGE(current!BB$6:BB$17)*100</f>
        <v>188.34650418992052</v>
      </c>
      <c r="BC233" s="23">
        <f>current!BC233/AVERAGE(current!BC$6:BC$17)*100</f>
        <v>160.66937717430559</v>
      </c>
      <c r="BD233" s="23">
        <f>current!BD233/AVERAGE(current!BD$66:BD$77)*100</f>
        <v>343.19764828293341</v>
      </c>
    </row>
    <row r="234" spans="1:56" x14ac:dyDescent="0.25">
      <c r="A234" s="1">
        <v>42005</v>
      </c>
      <c r="B234" s="17">
        <f>B235</f>
        <v>170.68</v>
      </c>
      <c r="C234" s="23">
        <f>agric!G231/AVERAGE(agric!G$3:G$14)*100</f>
        <v>194.93879139393687</v>
      </c>
      <c r="D234" s="23">
        <f>agric!H231/AVERAGE(agric!H$3:H$14)*100</f>
        <v>50.2596597315775</v>
      </c>
      <c r="E234" s="23">
        <f>current!E234</f>
        <v>107.4</v>
      </c>
      <c r="F234" s="23">
        <f>current!F234</f>
        <v>85.7</v>
      </c>
      <c r="G234" s="23">
        <f>current!G234</f>
        <v>80.7</v>
      </c>
      <c r="H234" s="23">
        <f>current!H234</f>
        <v>104.7</v>
      </c>
      <c r="I234" s="23">
        <f>current!I234</f>
        <v>30.8</v>
      </c>
      <c r="J234" s="23">
        <f>current!J234</f>
        <v>78.099999999999994</v>
      </c>
      <c r="K234" s="23">
        <f>current!K234</f>
        <v>68.5</v>
      </c>
      <c r="L234" s="23">
        <f>current!L234</f>
        <v>84.1</v>
      </c>
      <c r="M234" s="23">
        <f>current!M234</f>
        <v>92.7</v>
      </c>
      <c r="N234" s="23">
        <f>current!N234</f>
        <v>96.8</v>
      </c>
      <c r="O234" s="23">
        <f>current!O234</f>
        <v>92.4</v>
      </c>
      <c r="P234" s="23">
        <f>current!P234</f>
        <v>101.1</v>
      </c>
      <c r="Q234" s="23">
        <f>current!Q234</f>
        <v>91.9</v>
      </c>
      <c r="R234" s="23">
        <f>current!R234</f>
        <v>69.8</v>
      </c>
      <c r="S234" s="23">
        <f>current!S234</f>
        <v>92.5</v>
      </c>
      <c r="T234" s="23">
        <f>current!T234</f>
        <v>92.4</v>
      </c>
      <c r="U234" s="23">
        <f>current!U234</f>
        <v>88.5</v>
      </c>
      <c r="V234" s="23">
        <f>current!V234</f>
        <v>77.5</v>
      </c>
      <c r="W234" s="23">
        <f>current!W234</f>
        <v>79.8</v>
      </c>
      <c r="X234" s="23">
        <f>current!X234</f>
        <v>91.9</v>
      </c>
      <c r="Y234" s="23">
        <f>current!Y234</f>
        <v>88.8</v>
      </c>
      <c r="Z234" s="23">
        <f>current!Z234</f>
        <v>73.599999999999994</v>
      </c>
      <c r="AA234" s="23">
        <f>current!AA234</f>
        <v>96.8</v>
      </c>
      <c r="AB234" s="23">
        <f>current!AB234</f>
        <v>87.1</v>
      </c>
      <c r="AC234" s="23">
        <f>current!AC234</f>
        <v>90.1</v>
      </c>
      <c r="AD234" s="23">
        <f>current!AD234/AVERAGE(current!AD$6:AD$17)*100</f>
        <v>277.873662409389</v>
      </c>
      <c r="AE234" s="23">
        <f>current!AE234/AVERAGE(current!AE$6:AE$17)*100</f>
        <v>142.44567269731198</v>
      </c>
      <c r="AF234" s="23">
        <f>current!AF234/AVERAGE(current!AF$6:AF$17)*100</f>
        <v>201.0836909871245</v>
      </c>
      <c r="AG234" s="23">
        <f>current!AG234/AVERAGE(current!AG$6:AG$17)*100</f>
        <v>217.26549941347702</v>
      </c>
      <c r="AH234" s="33">
        <f>current!AH234</f>
        <v>84.5</v>
      </c>
      <c r="AI234" s="33">
        <f>current!AI234</f>
        <v>99.8</v>
      </c>
      <c r="AJ234" s="33">
        <f>current!AJ234</f>
        <v>96.7</v>
      </c>
      <c r="AK234" s="33">
        <f>current!AK234</f>
        <v>98.4</v>
      </c>
      <c r="AL234" s="33">
        <f>current!AL234</f>
        <v>100</v>
      </c>
      <c r="AM234" s="33">
        <f>current!AM234</f>
        <v>83.4</v>
      </c>
      <c r="AN234" s="33">
        <f>current!AN234</f>
        <v>104.6</v>
      </c>
      <c r="AO234" s="33">
        <f>current!AO234</f>
        <v>100</v>
      </c>
      <c r="AP234" s="33">
        <f>current!AP234</f>
        <v>155.69999999999999</v>
      </c>
      <c r="AQ234" s="33">
        <f>current!AQ234</f>
        <v>107.6</v>
      </c>
      <c r="AR234" s="33">
        <f>current!AR234</f>
        <v>100.9</v>
      </c>
      <c r="AS234" s="33">
        <f>current!AS234</f>
        <v>89.4</v>
      </c>
      <c r="AT234" s="33">
        <f>current!AT234</f>
        <v>99.6</v>
      </c>
      <c r="AU234" s="17">
        <f>current!AU234</f>
        <v>87.83</v>
      </c>
      <c r="AV234" s="17">
        <f>current!AV234</f>
        <v>174.25</v>
      </c>
      <c r="AW234" s="23">
        <f>current!AW234/AVERAGE(current!AW$6:AW$17)*100</f>
        <v>184.08437200383509</v>
      </c>
      <c r="AX234" s="33">
        <f>current!AX234</f>
        <v>147.92116207517668</v>
      </c>
      <c r="AY234" s="23">
        <f>current!AY234/AVERAGE(current!AY$6:AY$17)*100</f>
        <v>213.19878480975527</v>
      </c>
      <c r="AZ234" s="23">
        <f>current!AZ234/AVERAGE(current!AZ$6:AZ$17)*100</f>
        <v>169.44128909262218</v>
      </c>
      <c r="BA234" s="23">
        <f>current!BA234/AVERAGE(current!BA$6:BA$17)*100</f>
        <v>154.12096731559342</v>
      </c>
      <c r="BB234" s="23">
        <f>current!BB234/AVERAGE(current!BB$6:BB$17)*100</f>
        <v>188.73406142164023</v>
      </c>
      <c r="BC234" s="23">
        <f>current!BC234/AVERAGE(current!BC$6:BC$17)*100</f>
        <v>160.86151309868751</v>
      </c>
      <c r="BD234" s="23">
        <f>current!BD234/AVERAGE(current!BD$66:BD$77)*100</f>
        <v>283.66677947096468</v>
      </c>
    </row>
    <row r="235" spans="1:56" x14ac:dyDescent="0.25">
      <c r="A235" s="1">
        <v>42036</v>
      </c>
      <c r="B235" s="17">
        <f>B236</f>
        <v>170.68</v>
      </c>
      <c r="C235" s="23">
        <f>agric!G232/AVERAGE(agric!G$3:G$14)*100</f>
        <v>450.54719689257752</v>
      </c>
      <c r="D235" s="23">
        <f>agric!H232/AVERAGE(agric!H$3:H$14)*100</f>
        <v>13.533896672692336</v>
      </c>
      <c r="E235" s="23">
        <f>current!E235</f>
        <v>98.1</v>
      </c>
      <c r="F235" s="23">
        <f>current!F235</f>
        <v>81.900000000000006</v>
      </c>
      <c r="G235" s="23">
        <f>current!G235</f>
        <v>74.5</v>
      </c>
      <c r="H235" s="23">
        <f>current!H235</f>
        <v>92</v>
      </c>
      <c r="I235" s="23">
        <f>current!I235</f>
        <v>26.4</v>
      </c>
      <c r="J235" s="23">
        <f>current!J235</f>
        <v>83.3</v>
      </c>
      <c r="K235" s="23">
        <f>current!K235</f>
        <v>73.599999999999994</v>
      </c>
      <c r="L235" s="23">
        <f>current!L235</f>
        <v>91.5</v>
      </c>
      <c r="M235" s="23">
        <f>current!M235</f>
        <v>93.2</v>
      </c>
      <c r="N235" s="23">
        <f>current!N235</f>
        <v>88.9</v>
      </c>
      <c r="O235" s="23">
        <f>current!O235</f>
        <v>83.6</v>
      </c>
      <c r="P235" s="23">
        <f>current!P235</f>
        <v>98.9</v>
      </c>
      <c r="Q235" s="23">
        <f>current!Q235</f>
        <v>85.2</v>
      </c>
      <c r="R235" s="23">
        <f>current!R235</f>
        <v>73.400000000000006</v>
      </c>
      <c r="S235" s="23">
        <f>current!S235</f>
        <v>90.4</v>
      </c>
      <c r="T235" s="23">
        <f>current!T235</f>
        <v>86.8</v>
      </c>
      <c r="U235" s="23">
        <f>current!U235</f>
        <v>87.2</v>
      </c>
      <c r="V235" s="23">
        <f>current!V235</f>
        <v>78</v>
      </c>
      <c r="W235" s="23">
        <f>current!W235</f>
        <v>79.400000000000006</v>
      </c>
      <c r="X235" s="23">
        <f>current!X235</f>
        <v>88.6</v>
      </c>
      <c r="Y235" s="23">
        <f>current!Y235</f>
        <v>91.6</v>
      </c>
      <c r="Z235" s="23">
        <f>current!Z235</f>
        <v>72.099999999999994</v>
      </c>
      <c r="AA235" s="23">
        <f>current!AA235</f>
        <v>93.9</v>
      </c>
      <c r="AB235" s="23">
        <f>current!AB235</f>
        <v>78.7</v>
      </c>
      <c r="AC235" s="23">
        <f>current!AC235</f>
        <v>86.9</v>
      </c>
      <c r="AD235" s="23">
        <f>current!AD235/AVERAGE(current!AD$6:AD$17)*100</f>
        <v>279.77217811529169</v>
      </c>
      <c r="AE235" s="23">
        <f>current!AE235/AVERAGE(current!AE$6:AE$17)*100</f>
        <v>148.51179237186309</v>
      </c>
      <c r="AF235" s="23">
        <f>current!AF235/AVERAGE(current!AF$6:AF$17)*100</f>
        <v>202.4678111587983</v>
      </c>
      <c r="AG235" s="23">
        <f>current!AG235/AVERAGE(current!AG$6:AG$17)*100</f>
        <v>203.83195029760611</v>
      </c>
      <c r="AH235" s="33">
        <f>current!AH235</f>
        <v>82.4</v>
      </c>
      <c r="AI235" s="33">
        <f>current!AI235</f>
        <v>87.9</v>
      </c>
      <c r="AJ235" s="33">
        <f>current!AJ235</f>
        <v>83.3</v>
      </c>
      <c r="AK235" s="33">
        <f>current!AK235</f>
        <v>86.2</v>
      </c>
      <c r="AL235" s="33">
        <f>current!AL235</f>
        <v>92.6</v>
      </c>
      <c r="AM235" s="33">
        <f>current!AM235</f>
        <v>69.099999999999994</v>
      </c>
      <c r="AN235" s="33">
        <f>current!AN235</f>
        <v>79.7</v>
      </c>
      <c r="AO235" s="33">
        <f>current!AO235</f>
        <v>90.8</v>
      </c>
      <c r="AP235" s="33">
        <f>current!AP235</f>
        <v>117.2</v>
      </c>
      <c r="AQ235" s="33">
        <f>current!AQ235</f>
        <v>103.4</v>
      </c>
      <c r="AR235" s="33">
        <f>current!AR235</f>
        <v>85.3</v>
      </c>
      <c r="AS235" s="33">
        <f>current!AS235</f>
        <v>72.5</v>
      </c>
      <c r="AT235" s="33">
        <f>current!AT235</f>
        <v>86.9</v>
      </c>
      <c r="AU235" s="17">
        <f>current!AU235</f>
        <v>80.069999999999993</v>
      </c>
      <c r="AV235" s="17">
        <f>current!AV235</f>
        <v>158.86000000000001</v>
      </c>
      <c r="AW235" s="23">
        <f>current!AW235/AVERAGE(current!AW$6:AW$17)*100</f>
        <v>175.26366251198468</v>
      </c>
      <c r="AX235" s="33">
        <f>current!AX235</f>
        <v>133.73220598684802</v>
      </c>
      <c r="AY235" s="23">
        <f>current!AY235/AVERAGE(current!AY$6:AY$17)*100</f>
        <v>213.39843337564938</v>
      </c>
      <c r="AZ235" s="23">
        <f>current!AZ235/AVERAGE(current!AZ$6:AZ$17)*100</f>
        <v>169.46810124471639</v>
      </c>
      <c r="BA235" s="23">
        <f>current!BA235/AVERAGE(current!BA$6:BA$17)*100</f>
        <v>154.27511305633163</v>
      </c>
      <c r="BB235" s="23">
        <f>current!BB235/AVERAGE(current!BB$6:BB$17)*100</f>
        <v>189.02016642211069</v>
      </c>
      <c r="BC235" s="23">
        <f>current!BC235/AVERAGE(current!BC$6:BC$17)*100</f>
        <v>164.46033775100878</v>
      </c>
      <c r="BD235" s="23">
        <f>current!BD235/AVERAGE(current!BD$66:BD$77)*100</f>
        <v>262.08007758241871</v>
      </c>
    </row>
    <row r="236" spans="1:56" x14ac:dyDescent="0.25">
      <c r="A236" s="1">
        <v>42064</v>
      </c>
      <c r="B236" s="2">
        <f>VLOOKUP(A236,T!$B$8:$C$95,2,FALSE)</f>
        <v>170.68</v>
      </c>
      <c r="C236" s="23">
        <f>agric!G233/AVERAGE(agric!G$3:G$14)*100</f>
        <v>532.37503066960278</v>
      </c>
      <c r="D236" s="23">
        <f>agric!H233/AVERAGE(agric!H$3:H$14)*100</f>
        <v>87.483516255496468</v>
      </c>
      <c r="E236" s="23">
        <f>current!E236</f>
        <v>107.7</v>
      </c>
      <c r="F236" s="23">
        <f>current!F236</f>
        <v>92.7</v>
      </c>
      <c r="G236" s="23">
        <f>current!G236</f>
        <v>83</v>
      </c>
      <c r="H236" s="23">
        <f>current!H236</f>
        <v>91.5</v>
      </c>
      <c r="I236" s="23">
        <f>current!I236</f>
        <v>75.7</v>
      </c>
      <c r="J236" s="23">
        <f>current!J236</f>
        <v>96</v>
      </c>
      <c r="K236" s="23">
        <f>current!K236</f>
        <v>87</v>
      </c>
      <c r="L236" s="23">
        <f>current!L236</f>
        <v>101.7</v>
      </c>
      <c r="M236" s="23">
        <f>current!M236</f>
        <v>100.6</v>
      </c>
      <c r="N236" s="23">
        <f>current!N236</f>
        <v>97.8</v>
      </c>
      <c r="O236" s="23">
        <f>current!O236</f>
        <v>96.1</v>
      </c>
      <c r="P236" s="23">
        <f>current!P236</f>
        <v>110.5</v>
      </c>
      <c r="Q236" s="23">
        <f>current!Q236</f>
        <v>91.4</v>
      </c>
      <c r="R236" s="23">
        <f>current!R236</f>
        <v>102.6</v>
      </c>
      <c r="S236" s="23">
        <f>current!S236</f>
        <v>100</v>
      </c>
      <c r="T236" s="23">
        <f>current!T236</f>
        <v>98.5</v>
      </c>
      <c r="U236" s="23">
        <f>current!U236</f>
        <v>93.9</v>
      </c>
      <c r="V236" s="23">
        <f>current!V236</f>
        <v>90.6</v>
      </c>
      <c r="W236" s="23">
        <f>current!W236</f>
        <v>90.9</v>
      </c>
      <c r="X236" s="23">
        <f>current!X236</f>
        <v>102.6</v>
      </c>
      <c r="Y236" s="23">
        <f>current!Y236</f>
        <v>95.4</v>
      </c>
      <c r="Z236" s="23">
        <f>current!Z236</f>
        <v>85.5</v>
      </c>
      <c r="AA236" s="23">
        <f>current!AA236</f>
        <v>103.7</v>
      </c>
      <c r="AB236" s="23">
        <f>current!AB236</f>
        <v>93.5</v>
      </c>
      <c r="AC236" s="23">
        <f>current!AC236</f>
        <v>110.7</v>
      </c>
      <c r="AD236" s="23">
        <f>current!AD236/AVERAGE(current!AD$6:AD$17)*100</f>
        <v>272.45426303072145</v>
      </c>
      <c r="AE236" s="23">
        <f>current!AE236/AVERAGE(current!AE$6:AE$17)*100</f>
        <v>150.84966871502627</v>
      </c>
      <c r="AF236" s="23">
        <f>current!AF236/AVERAGE(current!AF$6:AF$17)*100</f>
        <v>195.90128755364807</v>
      </c>
      <c r="AG236" s="23">
        <f>current!AG236/AVERAGE(current!AG$6:AG$17)*100</f>
        <v>193.43963157666073</v>
      </c>
      <c r="AH236" s="33">
        <f>current!AH236</f>
        <v>93.6</v>
      </c>
      <c r="AI236" s="33">
        <f>current!AI236</f>
        <v>95.9</v>
      </c>
      <c r="AJ236" s="33">
        <f>current!AJ236</f>
        <v>93.9</v>
      </c>
      <c r="AK236" s="33">
        <f>current!AK236</f>
        <v>96.8</v>
      </c>
      <c r="AL236" s="33">
        <f>current!AL236</f>
        <v>97.6</v>
      </c>
      <c r="AM236" s="33">
        <f>current!AM236</f>
        <v>80.400000000000006</v>
      </c>
      <c r="AN236" s="33">
        <f>current!AN236</f>
        <v>87.3</v>
      </c>
      <c r="AO236" s="33">
        <f>current!AO236</f>
        <v>105.5</v>
      </c>
      <c r="AP236" s="33">
        <f>current!AP236</f>
        <v>89.9</v>
      </c>
      <c r="AQ236" s="33">
        <f>current!AQ236</f>
        <v>114.4</v>
      </c>
      <c r="AR236" s="33">
        <f>current!AR236</f>
        <v>99.5</v>
      </c>
      <c r="AS236" s="33">
        <f>current!AS236</f>
        <v>88.6</v>
      </c>
      <c r="AT236" s="33">
        <f>current!AT236</f>
        <v>98.1</v>
      </c>
      <c r="AU236" s="17">
        <f>current!AU236</f>
        <v>114.28</v>
      </c>
      <c r="AV236" s="17">
        <f>current!AV236</f>
        <v>182.55</v>
      </c>
      <c r="AW236" s="23">
        <f>current!AW236/AVERAGE(current!AW$6:AW$17)*100</f>
        <v>195.0143815915628</v>
      </c>
      <c r="AX236" s="33">
        <f>current!AX236</f>
        <v>163.27223916140176</v>
      </c>
      <c r="AY236" s="23">
        <f>current!AY236/AVERAGE(current!AY$6:AY$17)*100</f>
        <v>214.06402925360536</v>
      </c>
      <c r="AZ236" s="23">
        <f>current!AZ236/AVERAGE(current!AZ$6:AZ$17)*100</f>
        <v>170.03197342947911</v>
      </c>
      <c r="BA236" s="23">
        <f>current!BA236/AVERAGE(current!BA$6:BA$17)*100</f>
        <v>154.37270060580843</v>
      </c>
      <c r="BB236" s="23">
        <f>current!BB236/AVERAGE(current!BB$6:BB$17)*100</f>
        <v>189.91731481347392</v>
      </c>
      <c r="BC236" s="23">
        <f>current!BC236/AVERAGE(current!BC$6:BC$17)*100</f>
        <v>166.18795836646439</v>
      </c>
      <c r="BD236" s="23">
        <f>current!BD236/AVERAGE(current!BD$66:BD$77)*100</f>
        <v>325.37793648949662</v>
      </c>
    </row>
    <row r="237" spans="1:56" x14ac:dyDescent="0.25">
      <c r="A237" s="1">
        <v>42095</v>
      </c>
      <c r="B237" s="17">
        <f>B238</f>
        <v>169.24</v>
      </c>
      <c r="C237" s="23">
        <f>agric!G234/AVERAGE(agric!G$3:G$14)*100</f>
        <v>375.40640023977232</v>
      </c>
      <c r="D237" s="23">
        <f>agric!H234/AVERAGE(agric!H$3:H$14)*100</f>
        <v>170.35126095115436</v>
      </c>
      <c r="E237" s="23">
        <f>current!E237</f>
        <v>107.1</v>
      </c>
      <c r="F237" s="23">
        <f>current!F237</f>
        <v>86.5</v>
      </c>
      <c r="G237" s="23">
        <f>current!G237</f>
        <v>85.6</v>
      </c>
      <c r="H237" s="23">
        <f>current!H237</f>
        <v>79.599999999999994</v>
      </c>
      <c r="I237" s="23">
        <f>current!I237</f>
        <v>110.1</v>
      </c>
      <c r="J237" s="23">
        <f>current!J237</f>
        <v>86.8</v>
      </c>
      <c r="K237" s="23">
        <f>current!K237</f>
        <v>83.1</v>
      </c>
      <c r="L237" s="23">
        <f>current!L237</f>
        <v>89.7</v>
      </c>
      <c r="M237" s="23">
        <f>current!M237</f>
        <v>94.4</v>
      </c>
      <c r="N237" s="23">
        <f>current!N237</f>
        <v>92.4</v>
      </c>
      <c r="O237" s="23">
        <f>current!O237</f>
        <v>99</v>
      </c>
      <c r="P237" s="23">
        <f>current!P237</f>
        <v>100</v>
      </c>
      <c r="Q237" s="23">
        <f>current!Q237</f>
        <v>85.1</v>
      </c>
      <c r="R237" s="23">
        <f>current!R237</f>
        <v>79</v>
      </c>
      <c r="S237" s="23">
        <f>current!S237</f>
        <v>90.4</v>
      </c>
      <c r="T237" s="23">
        <f>current!T237</f>
        <v>92.2</v>
      </c>
      <c r="U237" s="23">
        <f>current!U237</f>
        <v>88</v>
      </c>
      <c r="V237" s="23">
        <f>current!V237</f>
        <v>82.7</v>
      </c>
      <c r="W237" s="23">
        <f>current!W237</f>
        <v>76.400000000000006</v>
      </c>
      <c r="X237" s="23">
        <f>current!X237</f>
        <v>89.6</v>
      </c>
      <c r="Y237" s="23">
        <f>current!Y237</f>
        <v>84.9</v>
      </c>
      <c r="Z237" s="23">
        <f>current!Z237</f>
        <v>73.7</v>
      </c>
      <c r="AA237" s="23">
        <f>current!AA237</f>
        <v>91.8</v>
      </c>
      <c r="AB237" s="23">
        <f>current!AB237</f>
        <v>83.7</v>
      </c>
      <c r="AC237" s="23">
        <f>current!AC237</f>
        <v>97.7</v>
      </c>
      <c r="AD237" s="23">
        <f>current!AD237/AVERAGE(current!AD$6:AD$17)*100</f>
        <v>273.52433551950293</v>
      </c>
      <c r="AE237" s="23">
        <f>current!AE237/AVERAGE(current!AE$6:AE$17)*100</f>
        <v>150.18023275773285</v>
      </c>
      <c r="AF237" s="23">
        <f>current!AF237/AVERAGE(current!AF$6:AF$17)*100</f>
        <v>195.45064377682405</v>
      </c>
      <c r="AG237" s="23">
        <f>current!AG237/AVERAGE(current!AG$6:AG$17)*100</f>
        <v>190.36364426293608</v>
      </c>
      <c r="AH237" s="33">
        <f>current!AH237</f>
        <v>85.4</v>
      </c>
      <c r="AI237" s="33">
        <f>current!AI237</f>
        <v>92.1</v>
      </c>
      <c r="AJ237" s="33">
        <f>current!AJ237</f>
        <v>88.9</v>
      </c>
      <c r="AK237" s="33">
        <f>current!AK237</f>
        <v>94.1</v>
      </c>
      <c r="AL237" s="33">
        <f>current!AL237</f>
        <v>96.5</v>
      </c>
      <c r="AM237" s="33">
        <f>current!AM237</f>
        <v>80.2</v>
      </c>
      <c r="AN237" s="33">
        <f>current!AN237</f>
        <v>78.3</v>
      </c>
      <c r="AO237" s="33">
        <f>current!AO237</f>
        <v>100.9</v>
      </c>
      <c r="AP237" s="33">
        <f>current!AP237</f>
        <v>74.900000000000006</v>
      </c>
      <c r="AQ237" s="33">
        <f>current!AQ237</f>
        <v>90.5</v>
      </c>
      <c r="AR237" s="33">
        <f>current!AR237</f>
        <v>91.1</v>
      </c>
      <c r="AS237" s="33">
        <f>current!AS237</f>
        <v>81.400000000000006</v>
      </c>
      <c r="AT237" s="33">
        <f>current!AT237</f>
        <v>90.5</v>
      </c>
      <c r="AU237" s="17">
        <f>current!AU237</f>
        <v>105.73</v>
      </c>
      <c r="AV237" s="17">
        <f>current!AV237</f>
        <v>156.88999999999999</v>
      </c>
      <c r="AW237" s="23">
        <f>current!AW237/AVERAGE(current!AW$6:AW$17)*100</f>
        <v>190.41227229146693</v>
      </c>
      <c r="AX237" s="33">
        <f>current!AX237</f>
        <v>149.9277014684117</v>
      </c>
      <c r="AY237" s="23">
        <f>current!AY237/AVERAGE(current!AY$6:AY$17)*100</f>
        <v>213.24291628834419</v>
      </c>
      <c r="AZ237" s="23">
        <f>current!AZ237/AVERAGE(current!AZ$6:AZ$17)*100</f>
        <v>170.4432168814063</v>
      </c>
      <c r="BA237" s="23">
        <f>current!BA237/AVERAGE(current!BA$6:BA$17)*100</f>
        <v>154.18697784001333</v>
      </c>
      <c r="BB237" s="23">
        <f>current!BB237/AVERAGE(current!BB$6:BB$17)*100</f>
        <v>190.58922954311629</v>
      </c>
      <c r="BC237" s="23">
        <f>current!BC237/AVERAGE(current!BC$6:BC$17)*100</f>
        <v>166.80905329768521</v>
      </c>
      <c r="BD237" s="23">
        <f>current!BD237/AVERAGE(current!BD$66:BD$77)*100</f>
        <v>299.89393028694383</v>
      </c>
    </row>
    <row r="238" spans="1:56" x14ac:dyDescent="0.25">
      <c r="A238" s="1">
        <v>42125</v>
      </c>
      <c r="B238" s="17">
        <f>B239</f>
        <v>169.24</v>
      </c>
      <c r="C238" s="23">
        <f>agric!G235/AVERAGE(agric!G$3:G$14)*100</f>
        <v>390.04236980410337</v>
      </c>
      <c r="D238" s="23">
        <f>agric!H235/AVERAGE(agric!H$3:H$14)*100</f>
        <v>149.77891103498428</v>
      </c>
      <c r="E238" s="23">
        <f>current!E238</f>
        <v>110.5</v>
      </c>
      <c r="F238" s="23">
        <f>current!F238</f>
        <v>90.9</v>
      </c>
      <c r="G238" s="23">
        <f>current!G238</f>
        <v>98.4</v>
      </c>
      <c r="H238" s="23">
        <f>current!H238</f>
        <v>83.2</v>
      </c>
      <c r="I238" s="23">
        <f>current!I238</f>
        <v>123</v>
      </c>
      <c r="J238" s="23">
        <f>current!J238</f>
        <v>83.2</v>
      </c>
      <c r="K238" s="23">
        <f>current!K238</f>
        <v>88.5</v>
      </c>
      <c r="L238" s="23">
        <f>current!L238</f>
        <v>86.9</v>
      </c>
      <c r="M238" s="23">
        <f>current!M238</f>
        <v>100.4</v>
      </c>
      <c r="N238" s="23">
        <f>current!N238</f>
        <v>96.2</v>
      </c>
      <c r="O238" s="23">
        <f>current!O238</f>
        <v>110.8</v>
      </c>
      <c r="P238" s="23">
        <f>current!P238</f>
        <v>107.4</v>
      </c>
      <c r="Q238" s="23">
        <f>current!Q238</f>
        <v>91.1</v>
      </c>
      <c r="R238" s="23">
        <f>current!R238</f>
        <v>92.3</v>
      </c>
      <c r="S238" s="23">
        <f>current!S238</f>
        <v>89.4</v>
      </c>
      <c r="T238" s="23">
        <f>current!T238</f>
        <v>97</v>
      </c>
      <c r="U238" s="23">
        <f>current!U238</f>
        <v>88.4</v>
      </c>
      <c r="V238" s="23">
        <f>current!V238</f>
        <v>79</v>
      </c>
      <c r="W238" s="23">
        <f>current!W238</f>
        <v>74</v>
      </c>
      <c r="X238" s="23">
        <f>current!X238</f>
        <v>86</v>
      </c>
      <c r="Y238" s="23">
        <f>current!Y238</f>
        <v>80.400000000000006</v>
      </c>
      <c r="Z238" s="23">
        <f>current!Z238</f>
        <v>71.5</v>
      </c>
      <c r="AA238" s="23">
        <f>current!AA238</f>
        <v>96.2</v>
      </c>
      <c r="AB238" s="23">
        <f>current!AB238</f>
        <v>82.4</v>
      </c>
      <c r="AC238" s="23">
        <f>current!AC238</f>
        <v>106.2</v>
      </c>
      <c r="AD238" s="23">
        <f>current!AD238/AVERAGE(current!AD$6:AD$17)*100</f>
        <v>253.53814290645494</v>
      </c>
      <c r="AE238" s="23">
        <f>current!AE238/AVERAGE(current!AE$6:AE$17)*100</f>
        <v>146.76095986817262</v>
      </c>
      <c r="AF238" s="23">
        <f>current!AF238/AVERAGE(current!AF$6:AF$17)*100</f>
        <v>190.71888412017168</v>
      </c>
      <c r="AG238" s="23">
        <f>current!AG238/AVERAGE(current!AG$6:AG$17)*100</f>
        <v>183.16896207151237</v>
      </c>
      <c r="AH238" s="33">
        <f>current!AH238</f>
        <v>84.9</v>
      </c>
      <c r="AI238" s="33">
        <f>current!AI238</f>
        <v>95.7</v>
      </c>
      <c r="AJ238" s="33">
        <f>current!AJ238</f>
        <v>90.9</v>
      </c>
      <c r="AK238" s="33">
        <f>current!AK238</f>
        <v>95</v>
      </c>
      <c r="AL238" s="33">
        <f>current!AL238</f>
        <v>95.6</v>
      </c>
      <c r="AM238" s="33">
        <f>current!AM238</f>
        <v>99.9</v>
      </c>
      <c r="AN238" s="33">
        <f>current!AN238</f>
        <v>87.6</v>
      </c>
      <c r="AO238" s="33">
        <f>current!AO238</f>
        <v>104.3</v>
      </c>
      <c r="AP238" s="33">
        <f>current!AP238</f>
        <v>78.599999999999994</v>
      </c>
      <c r="AQ238" s="33">
        <f>current!AQ238</f>
        <v>95.4</v>
      </c>
      <c r="AR238" s="33">
        <f>current!AR238</f>
        <v>98.6</v>
      </c>
      <c r="AS238" s="33">
        <f>current!AS238</f>
        <v>80.900000000000006</v>
      </c>
      <c r="AT238" s="33">
        <f>current!AT238</f>
        <v>90</v>
      </c>
      <c r="AU238" s="17">
        <f>current!AU238</f>
        <v>117.56</v>
      </c>
      <c r="AV238" s="17">
        <f>current!AV238</f>
        <v>150.83000000000001</v>
      </c>
      <c r="AW238" s="23">
        <f>current!AW238/AVERAGE(current!AW$6:AW$17)*100</f>
        <v>180.24928092042185</v>
      </c>
      <c r="AX238" s="33">
        <f>current!AX238</f>
        <v>153.02541298383454</v>
      </c>
      <c r="AY238" s="23">
        <f>current!AY238/AVERAGE(current!AY$6:AY$17)*100</f>
        <v>212.13945676651934</v>
      </c>
      <c r="AZ238" s="23">
        <f>current!AZ238/AVERAGE(current!AZ$6:AZ$17)*100</f>
        <v>170.20562110703116</v>
      </c>
      <c r="BA238" s="23">
        <f>current!BA238/AVERAGE(current!BA$6:BA$17)*100</f>
        <v>153.95092919053383</v>
      </c>
      <c r="BB238" s="23">
        <f>current!BB238/AVERAGE(current!BB$6:BB$17)*100</f>
        <v>190.76592146739731</v>
      </c>
      <c r="BC238" s="23">
        <f>current!BC238/AVERAGE(current!BC$6:BC$17)*100</f>
        <v>167.14609251734436</v>
      </c>
      <c r="BD238" s="23">
        <f>current!BD238/AVERAGE(current!BD$66:BD$77)*100</f>
        <v>296.31938095695085</v>
      </c>
    </row>
    <row r="239" spans="1:56" x14ac:dyDescent="0.25">
      <c r="A239" s="1">
        <v>42156</v>
      </c>
      <c r="B239" s="2">
        <f>VLOOKUP(A239,T!$B$8:$C$95,2,FALSE)</f>
        <v>169.24</v>
      </c>
      <c r="C239" s="23">
        <f>agric!G236/AVERAGE(agric!G$3:G$14)*100</f>
        <v>387.88414308901434</v>
      </c>
      <c r="D239" s="23">
        <f>agric!H236/AVERAGE(agric!H$3:H$14)*100</f>
        <v>213.96085519496961</v>
      </c>
      <c r="E239" s="23">
        <f>current!E239</f>
        <v>109.8</v>
      </c>
      <c r="F239" s="23">
        <f>current!F239</f>
        <v>90.3</v>
      </c>
      <c r="G239" s="23">
        <f>current!G239</f>
        <v>108</v>
      </c>
      <c r="H239" s="23">
        <f>current!H239</f>
        <v>84.8</v>
      </c>
      <c r="I239" s="23">
        <f>current!I239</f>
        <v>121.2</v>
      </c>
      <c r="J239" s="23">
        <f>current!J239</f>
        <v>79.599999999999994</v>
      </c>
      <c r="K239" s="23">
        <f>current!K239</f>
        <v>91.2</v>
      </c>
      <c r="L239" s="23">
        <f>current!L239</f>
        <v>81.7</v>
      </c>
      <c r="M239" s="23">
        <f>current!M239</f>
        <v>99.1</v>
      </c>
      <c r="N239" s="23">
        <f>current!N239</f>
        <v>98.7</v>
      </c>
      <c r="O239" s="23">
        <f>current!O239</f>
        <v>111.3</v>
      </c>
      <c r="P239" s="23">
        <f>current!P239</f>
        <v>104.7</v>
      </c>
      <c r="Q239" s="23">
        <f>current!Q239</f>
        <v>93.7</v>
      </c>
      <c r="R239" s="23">
        <f>current!R239</f>
        <v>96.1</v>
      </c>
      <c r="S239" s="23">
        <f>current!S239</f>
        <v>84.4</v>
      </c>
      <c r="T239" s="23">
        <f>current!T239</f>
        <v>93.2</v>
      </c>
      <c r="U239" s="23">
        <f>current!U239</f>
        <v>83.6</v>
      </c>
      <c r="V239" s="23">
        <f>current!V239</f>
        <v>79.900000000000006</v>
      </c>
      <c r="W239" s="23">
        <f>current!W239</f>
        <v>61.5</v>
      </c>
      <c r="X239" s="23">
        <f>current!X239</f>
        <v>77.2</v>
      </c>
      <c r="Y239" s="23">
        <f>current!Y239</f>
        <v>77.400000000000006</v>
      </c>
      <c r="Z239" s="23">
        <f>current!Z239</f>
        <v>65.400000000000006</v>
      </c>
      <c r="AA239" s="23">
        <f>current!AA239</f>
        <v>95.8</v>
      </c>
      <c r="AB239" s="23">
        <f>current!AB239</f>
        <v>75.8</v>
      </c>
      <c r="AC239" s="23">
        <f>current!AC239</f>
        <v>100.7</v>
      </c>
      <c r="AD239" s="23">
        <f>current!AD239/AVERAGE(current!AD$6:AD$17)*100</f>
        <v>243.25163962720055</v>
      </c>
      <c r="AE239" s="23">
        <f>current!AE239/AVERAGE(current!AE$6:AE$17)*100</f>
        <v>145.37059287994782</v>
      </c>
      <c r="AF239" s="23">
        <f>current!AF239/AVERAGE(current!AF$6:AF$17)*100</f>
        <v>189.07725321888412</v>
      </c>
      <c r="AG239" s="23">
        <f>current!AG239/AVERAGE(current!AG$6:AG$17)*100</f>
        <v>175.43554763870185</v>
      </c>
      <c r="AH239" s="33">
        <f>current!AH239</f>
        <v>81.900000000000006</v>
      </c>
      <c r="AI239" s="33">
        <f>current!AI239</f>
        <v>90.1</v>
      </c>
      <c r="AJ239" s="33">
        <f>current!AJ239</f>
        <v>87.9</v>
      </c>
      <c r="AK239" s="33">
        <f>current!AK239</f>
        <v>92.4</v>
      </c>
      <c r="AL239" s="33">
        <f>current!AL239</f>
        <v>90.8</v>
      </c>
      <c r="AM239" s="33">
        <f>current!AM239</f>
        <v>92.5</v>
      </c>
      <c r="AN239" s="33">
        <f>current!AN239</f>
        <v>77.3</v>
      </c>
      <c r="AO239" s="33">
        <f>current!AO239</f>
        <v>101</v>
      </c>
      <c r="AP239" s="33">
        <f>current!AP239</f>
        <v>70.5</v>
      </c>
      <c r="AQ239" s="33">
        <f>current!AQ239</f>
        <v>96.8</v>
      </c>
      <c r="AR239" s="33">
        <f>current!AR239</f>
        <v>90.1</v>
      </c>
      <c r="AS239" s="33">
        <f>current!AS239</f>
        <v>82.7</v>
      </c>
      <c r="AT239" s="33">
        <f>current!AT239</f>
        <v>90.5</v>
      </c>
      <c r="AU239" s="17">
        <f>current!AU239</f>
        <v>137.38999999999999</v>
      </c>
      <c r="AV239" s="17">
        <f>current!AV239</f>
        <v>165.15</v>
      </c>
      <c r="AW239" s="23">
        <f>current!AW239/AVERAGE(current!AW$6:AW$17)*100</f>
        <v>195.39789069990411</v>
      </c>
      <c r="AX239" s="33">
        <f>current!AX239</f>
        <v>147.98120110424239</v>
      </c>
      <c r="AY239" s="23">
        <f>current!AY239/AVERAGE(current!AY$6:AY$17)*100</f>
        <v>211.21049561311315</v>
      </c>
      <c r="AZ239" s="23">
        <f>current!AZ239/AVERAGE(current!AZ$6:AZ$17)*100</f>
        <v>169.47114639218418</v>
      </c>
      <c r="BA239" s="23">
        <f>current!BA239/AVERAGE(current!BA$6:BA$17)*100</f>
        <v>153.82225800701664</v>
      </c>
      <c r="BB239" s="23">
        <f>current!BB239/AVERAGE(current!BB$6:BB$17)*100</f>
        <v>191.44443787333148</v>
      </c>
      <c r="BC239" s="23">
        <f>current!BC239/AVERAGE(current!BC$6:BC$17)*100</f>
        <v>166.16693466129405</v>
      </c>
      <c r="BD239" s="23">
        <f>current!BD239/AVERAGE(current!BD$66:BD$77)*100</f>
        <v>316.37564841425785</v>
      </c>
    </row>
    <row r="240" spans="1:56" x14ac:dyDescent="0.25">
      <c r="A240" s="1">
        <v>42186</v>
      </c>
      <c r="B240" s="17">
        <f>B241</f>
        <v>169.72</v>
      </c>
      <c r="C240" s="23">
        <f>agric!G237/AVERAGE(agric!G$3:G$14)*100</f>
        <v>496.95465303144488</v>
      </c>
      <c r="D240" s="23">
        <f>agric!H237/AVERAGE(agric!H$3:H$14)*100</f>
        <v>550.97391639706507</v>
      </c>
      <c r="E240" s="23">
        <f>current!E240</f>
        <v>111.3</v>
      </c>
      <c r="F240" s="23">
        <f>current!F240</f>
        <v>93.5</v>
      </c>
      <c r="G240" s="23">
        <f>current!G240</f>
        <v>110</v>
      </c>
      <c r="H240" s="23">
        <f>current!H240</f>
        <v>83.5</v>
      </c>
      <c r="I240" s="23">
        <f>current!I240</f>
        <v>143.4</v>
      </c>
      <c r="J240" s="23">
        <f>current!J240</f>
        <v>81.2</v>
      </c>
      <c r="K240" s="23">
        <f>current!K240</f>
        <v>93.6</v>
      </c>
      <c r="L240" s="23">
        <f>current!L240</f>
        <v>99.8</v>
      </c>
      <c r="M240" s="23">
        <f>current!M240</f>
        <v>94.8</v>
      </c>
      <c r="N240" s="23">
        <f>current!N240</f>
        <v>103.2</v>
      </c>
      <c r="O240" s="23">
        <f>current!O240</f>
        <v>112.8</v>
      </c>
      <c r="P240" s="23">
        <f>current!P240</f>
        <v>106.5</v>
      </c>
      <c r="Q240" s="23">
        <f>current!Q240</f>
        <v>99.7</v>
      </c>
      <c r="R240" s="23">
        <f>current!R240</f>
        <v>92.2</v>
      </c>
      <c r="S240" s="23">
        <f>current!S240</f>
        <v>84.9</v>
      </c>
      <c r="T240" s="23">
        <f>current!T240</f>
        <v>96.9</v>
      </c>
      <c r="U240" s="23">
        <f>current!U240</f>
        <v>86</v>
      </c>
      <c r="V240" s="23">
        <f>current!V240</f>
        <v>82</v>
      </c>
      <c r="W240" s="23">
        <f>current!W240</f>
        <v>67</v>
      </c>
      <c r="X240" s="23">
        <f>current!X240</f>
        <v>82.4</v>
      </c>
      <c r="Y240" s="23">
        <f>current!Y240</f>
        <v>83.8</v>
      </c>
      <c r="Z240" s="23">
        <f>current!Z240</f>
        <v>71.8</v>
      </c>
      <c r="AA240" s="23">
        <f>current!AA240</f>
        <v>92.4</v>
      </c>
      <c r="AB240" s="23">
        <f>current!AB240</f>
        <v>77.2</v>
      </c>
      <c r="AC240" s="23">
        <f>current!AC240</f>
        <v>99.5</v>
      </c>
      <c r="AD240" s="23">
        <f>current!AD240/AVERAGE(current!AD$6:AD$17)*100</f>
        <v>235.17431826026925</v>
      </c>
      <c r="AE240" s="23">
        <f>current!AE240/AVERAGE(current!AE$6:AE$17)*100</f>
        <v>143.06361358096743</v>
      </c>
      <c r="AF240" s="23">
        <f>current!AF240/AVERAGE(current!AF$6:AF$17)*100</f>
        <v>189.49570815450645</v>
      </c>
      <c r="AG240" s="23">
        <f>current!AG240/AVERAGE(current!AG$6:AG$17)*100</f>
        <v>175.40079071990269</v>
      </c>
      <c r="AH240" s="33">
        <f>current!AH240</f>
        <v>86.9</v>
      </c>
      <c r="AI240" s="33">
        <f>current!AI240</f>
        <v>92.4</v>
      </c>
      <c r="AJ240" s="33">
        <f>current!AJ240</f>
        <v>91.1</v>
      </c>
      <c r="AK240" s="33">
        <f>current!AK240</f>
        <v>95.6</v>
      </c>
      <c r="AL240" s="33">
        <f>current!AL240</f>
        <v>94</v>
      </c>
      <c r="AM240" s="33">
        <f>current!AM240</f>
        <v>90.7</v>
      </c>
      <c r="AN240" s="33">
        <f>current!AN240</f>
        <v>79.599999999999994</v>
      </c>
      <c r="AO240" s="33">
        <f>current!AO240</f>
        <v>104.4</v>
      </c>
      <c r="AP240" s="33">
        <f>current!AP240</f>
        <v>74.099999999999994</v>
      </c>
      <c r="AQ240" s="33">
        <f>current!AQ240</f>
        <v>86.5</v>
      </c>
      <c r="AR240" s="33">
        <f>current!AR240</f>
        <v>92.4</v>
      </c>
      <c r="AS240" s="33">
        <f>current!AS240</f>
        <v>87.1</v>
      </c>
      <c r="AT240" s="33">
        <f>current!AT240</f>
        <v>95.2</v>
      </c>
      <c r="AU240" s="17">
        <f>current!AU240</f>
        <v>129.41999999999999</v>
      </c>
      <c r="AV240" s="17">
        <f>current!AV240</f>
        <v>177.9</v>
      </c>
      <c r="AW240" s="23">
        <f>current!AW240/AVERAGE(current!AW$6:AW$17)*100</f>
        <v>193.09683604985619</v>
      </c>
      <c r="AX240" s="33">
        <f>current!AX240</f>
        <v>156.40333665665406</v>
      </c>
      <c r="AY240" s="23">
        <f>current!AY240/AVERAGE(current!AY$6:AY$17)*100</f>
        <v>210.24581513979336</v>
      </c>
      <c r="AZ240" s="23">
        <f>current!AZ240/AVERAGE(current!AZ$6:AZ$17)*100</f>
        <v>168.46513364947987</v>
      </c>
      <c r="BA240" s="23">
        <f>current!BA240/AVERAGE(current!BA$6:BA$17)*100</f>
        <v>153.53938914686483</v>
      </c>
      <c r="BB240" s="23">
        <f>current!BB240/AVERAGE(current!BB$6:BB$17)*100</f>
        <v>192.07849004777074</v>
      </c>
      <c r="BC240" s="23">
        <f>current!BC240/AVERAGE(current!BC$6:BC$17)*100</f>
        <v>164.75089855520164</v>
      </c>
      <c r="BD240" s="23">
        <f>current!BD240/AVERAGE(current!BD$66:BD$77)*100</f>
        <v>293.92372072349644</v>
      </c>
    </row>
    <row r="241" spans="1:56" x14ac:dyDescent="0.25">
      <c r="A241" s="1">
        <v>42217</v>
      </c>
      <c r="B241" s="17">
        <f>B242</f>
        <v>169.72</v>
      </c>
      <c r="C241" s="23">
        <f>agric!G238/AVERAGE(agric!G$3:G$14)*100</f>
        <v>341.31489909093659</v>
      </c>
      <c r="D241" s="23">
        <f>agric!H238/AVERAGE(agric!H$3:H$14)*100</f>
        <v>539.53437167494712</v>
      </c>
      <c r="E241" s="23">
        <f>current!E241</f>
        <v>115</v>
      </c>
      <c r="F241" s="23">
        <f>current!F241</f>
        <v>95.4</v>
      </c>
      <c r="G241" s="23">
        <f>current!G241</f>
        <v>120.6</v>
      </c>
      <c r="H241" s="23">
        <f>current!H241</f>
        <v>92.2</v>
      </c>
      <c r="I241" s="23">
        <f>current!I241</f>
        <v>107.4</v>
      </c>
      <c r="J241" s="23">
        <f>current!J241</f>
        <v>79</v>
      </c>
      <c r="K241" s="23">
        <f>current!K241</f>
        <v>98.9</v>
      </c>
      <c r="L241" s="23">
        <f>current!L241</f>
        <v>96.5</v>
      </c>
      <c r="M241" s="23">
        <f>current!M241</f>
        <v>99.2</v>
      </c>
      <c r="N241" s="23">
        <f>current!N241</f>
        <v>102.3</v>
      </c>
      <c r="O241" s="23">
        <f>current!O241</f>
        <v>114.7</v>
      </c>
      <c r="P241" s="23">
        <f>current!P241</f>
        <v>104.3</v>
      </c>
      <c r="Q241" s="23">
        <f>current!Q241</f>
        <v>103.2</v>
      </c>
      <c r="R241" s="23">
        <f>current!R241</f>
        <v>94.7</v>
      </c>
      <c r="S241" s="23">
        <f>current!S241</f>
        <v>87.4</v>
      </c>
      <c r="T241" s="23">
        <f>current!T241</f>
        <v>96.4</v>
      </c>
      <c r="U241" s="23">
        <f>current!U241</f>
        <v>86.1</v>
      </c>
      <c r="V241" s="23">
        <f>current!V241</f>
        <v>77.8</v>
      </c>
      <c r="W241" s="23">
        <f>current!W241</f>
        <v>69.5</v>
      </c>
      <c r="X241" s="23">
        <f>current!X241</f>
        <v>82.3</v>
      </c>
      <c r="Y241" s="23">
        <f>current!Y241</f>
        <v>88.2</v>
      </c>
      <c r="Z241" s="23">
        <f>current!Z241</f>
        <v>68.2</v>
      </c>
      <c r="AA241" s="23">
        <f>current!AA241</f>
        <v>97.8</v>
      </c>
      <c r="AB241" s="23">
        <f>current!AB241</f>
        <v>75.7</v>
      </c>
      <c r="AC241" s="23">
        <f>current!AC241</f>
        <v>98.9</v>
      </c>
      <c r="AD241" s="23">
        <f>current!AD241/AVERAGE(current!AD$6:AD$17)*100</f>
        <v>243.35519502934071</v>
      </c>
      <c r="AE241" s="23">
        <f>current!AE241/AVERAGE(current!AE$6:AE$17)*100</f>
        <v>146.55497957362081</v>
      </c>
      <c r="AF241" s="23">
        <f>current!AF241/AVERAGE(current!AF$6:AF$17)*100</f>
        <v>197.86480686695279</v>
      </c>
      <c r="AG241" s="23">
        <f>current!AG241/AVERAGE(current!AG$6:AG$17)*100</f>
        <v>178.94599643741583</v>
      </c>
      <c r="AH241" s="33">
        <f>current!AH241</f>
        <v>86.9</v>
      </c>
      <c r="AI241" s="33">
        <f>current!AI241</f>
        <v>92.2</v>
      </c>
      <c r="AJ241" s="33">
        <f>current!AJ241</f>
        <v>89</v>
      </c>
      <c r="AK241" s="33">
        <f>current!AK241</f>
        <v>95.4</v>
      </c>
      <c r="AL241" s="33">
        <f>current!AL241</f>
        <v>95.3</v>
      </c>
      <c r="AM241" s="33">
        <f>current!AM241</f>
        <v>84.2</v>
      </c>
      <c r="AN241" s="33">
        <f>current!AN241</f>
        <v>76.900000000000006</v>
      </c>
      <c r="AO241" s="33">
        <f>current!AO241</f>
        <v>105.3</v>
      </c>
      <c r="AP241" s="33">
        <f>current!AP241</f>
        <v>76.599999999999994</v>
      </c>
      <c r="AQ241" s="33">
        <f>current!AQ241</f>
        <v>92.2</v>
      </c>
      <c r="AR241" s="33">
        <f>current!AR241</f>
        <v>91.9</v>
      </c>
      <c r="AS241" s="33">
        <f>current!AS241</f>
        <v>81.400000000000006</v>
      </c>
      <c r="AT241" s="33">
        <f>current!AT241</f>
        <v>92</v>
      </c>
      <c r="AU241" s="17">
        <f>current!AU241</f>
        <v>111.73</v>
      </c>
      <c r="AV241" s="17">
        <f>current!AV241</f>
        <v>140.41</v>
      </c>
      <c r="AW241" s="23">
        <f>current!AW241/AVERAGE(current!AW$6:AW$17)*100</f>
        <v>195.20613614573347</v>
      </c>
      <c r="AX241" s="33">
        <f>current!AX241</f>
        <v>157.02173209424873</v>
      </c>
      <c r="AY241" s="23">
        <f>current!AY241/AVERAGE(current!AY$6:AY$17)*100</f>
        <v>209.73715994522607</v>
      </c>
      <c r="AZ241" s="23">
        <f>current!AZ241/AVERAGE(current!AZ$6:AZ$17)*100</f>
        <v>168.1933728059542</v>
      </c>
      <c r="BA241" s="23">
        <f>current!BA241/AVERAGE(current!BA$6:BA$17)*100</f>
        <v>153.48384370558466</v>
      </c>
      <c r="BB241" s="23">
        <f>current!BB241/AVERAGE(current!BB$6:BB$17)*100</f>
        <v>192.57963494509971</v>
      </c>
      <c r="BC241" s="23">
        <f>current!BC241/AVERAGE(current!BC$6:BC$17)*100</f>
        <v>166.36915819308953</v>
      </c>
      <c r="BD241" s="23">
        <f>current!BD241/AVERAGE(current!BD$66:BD$77)*100</f>
        <v>282.16513539041233</v>
      </c>
    </row>
    <row r="242" spans="1:56" x14ac:dyDescent="0.25">
      <c r="A242" s="1">
        <v>42248</v>
      </c>
      <c r="B242" s="2">
        <f>VLOOKUP(A242,T!$B$8:$C$95,2,FALSE)</f>
        <v>169.72</v>
      </c>
      <c r="C242" s="23">
        <f>agric!G239/AVERAGE(agric!G$3:G$14)*100</f>
        <v>127.79349742495951</v>
      </c>
      <c r="D242" s="23">
        <f>agric!H239/AVERAGE(agric!H$3:H$14)*100</f>
        <v>343.57562830368443</v>
      </c>
      <c r="E242" s="23">
        <f>current!E242</f>
        <v>110.7</v>
      </c>
      <c r="F242" s="23">
        <f>current!F242</f>
        <v>92.3</v>
      </c>
      <c r="G242" s="23">
        <f>current!G242</f>
        <v>111</v>
      </c>
      <c r="H242" s="23">
        <f>current!H242</f>
        <v>98.7</v>
      </c>
      <c r="I242" s="23">
        <f>current!I242</f>
        <v>71.599999999999994</v>
      </c>
      <c r="J242" s="23">
        <f>current!J242</f>
        <v>77.7</v>
      </c>
      <c r="K242" s="23">
        <f>current!K242</f>
        <v>94.2</v>
      </c>
      <c r="L242" s="23">
        <f>current!L242</f>
        <v>101.4</v>
      </c>
      <c r="M242" s="23">
        <f>current!M242</f>
        <v>97.6</v>
      </c>
      <c r="N242" s="23">
        <f>current!N242</f>
        <v>98.9</v>
      </c>
      <c r="O242" s="23">
        <f>current!O242</f>
        <v>109</v>
      </c>
      <c r="P242" s="23">
        <f>current!P242</f>
        <v>108.1</v>
      </c>
      <c r="Q242" s="23">
        <f>current!Q242</f>
        <v>104.7</v>
      </c>
      <c r="R242" s="23">
        <f>current!R242</f>
        <v>99.6</v>
      </c>
      <c r="S242" s="23">
        <f>current!S242</f>
        <v>85.8</v>
      </c>
      <c r="T242" s="23">
        <f>current!T242</f>
        <v>92.2</v>
      </c>
      <c r="U242" s="23">
        <f>current!U242</f>
        <v>81.400000000000006</v>
      </c>
      <c r="V242" s="23">
        <f>current!V242</f>
        <v>76.5</v>
      </c>
      <c r="W242" s="23">
        <f>current!W242</f>
        <v>73.2</v>
      </c>
      <c r="X242" s="23">
        <f>current!X242</f>
        <v>81.3</v>
      </c>
      <c r="Y242" s="23">
        <f>current!Y242</f>
        <v>85.4</v>
      </c>
      <c r="Z242" s="23">
        <f>current!Z242</f>
        <v>60.4</v>
      </c>
      <c r="AA242" s="23">
        <f>current!AA242</f>
        <v>99.5</v>
      </c>
      <c r="AB242" s="23">
        <f>current!AB242</f>
        <v>80.099999999999994</v>
      </c>
      <c r="AC242" s="23">
        <f>current!AC242</f>
        <v>104</v>
      </c>
      <c r="AD242" s="23">
        <f>current!AD242/AVERAGE(current!AD$6:AD$17)*100</f>
        <v>246.25474628926474</v>
      </c>
      <c r="AE242" s="23">
        <f>current!AE242/AVERAGE(current!AE$6:AE$17)*100</f>
        <v>143.74334855298844</v>
      </c>
      <c r="AF242" s="23">
        <f>current!AF242/AVERAGE(current!AF$6:AF$17)*100</f>
        <v>199.7961373390558</v>
      </c>
      <c r="AG242" s="23">
        <f>current!AG242/AVERAGE(current!AG$6:AG$17)*100</f>
        <v>181.06616848416388</v>
      </c>
      <c r="AH242" s="33">
        <f>current!AH242</f>
        <v>83.1</v>
      </c>
      <c r="AI242" s="33">
        <f>current!AI242</f>
        <v>89.1</v>
      </c>
      <c r="AJ242" s="33">
        <f>current!AJ242</f>
        <v>86.2</v>
      </c>
      <c r="AK242" s="33">
        <f>current!AK242</f>
        <v>93.8</v>
      </c>
      <c r="AL242" s="33">
        <f>current!AL242</f>
        <v>92.7</v>
      </c>
      <c r="AM242" s="33">
        <f>current!AM242</f>
        <v>75.5</v>
      </c>
      <c r="AN242" s="33">
        <f>current!AN242</f>
        <v>75.8</v>
      </c>
      <c r="AO242" s="33">
        <f>current!AO242</f>
        <v>101.3</v>
      </c>
      <c r="AP242" s="33">
        <f>current!AP242</f>
        <v>67.400000000000006</v>
      </c>
      <c r="AQ242" s="33">
        <f>current!AQ242</f>
        <v>91.2</v>
      </c>
      <c r="AR242" s="33">
        <f>current!AR242</f>
        <v>87.4</v>
      </c>
      <c r="AS242" s="33">
        <f>current!AS242</f>
        <v>78.8</v>
      </c>
      <c r="AT242" s="33">
        <f>current!AT242</f>
        <v>90.2</v>
      </c>
      <c r="AU242" s="17">
        <f>current!AU242</f>
        <v>118.72</v>
      </c>
      <c r="AV242" s="17">
        <f>current!AV242</f>
        <v>148</v>
      </c>
      <c r="AW242" s="23">
        <f>current!AW242/AVERAGE(current!AW$6:AW$17)*100</f>
        <v>198.27420901246404</v>
      </c>
      <c r="AX242" s="33">
        <f>current!AX242</f>
        <v>154.26330672540499</v>
      </c>
      <c r="AY242" s="23">
        <f>current!AY242/AVERAGE(current!AY$6:AY$17)*100</f>
        <v>208.87920603889461</v>
      </c>
      <c r="AZ242" s="23">
        <f>current!AZ242/AVERAGE(current!AZ$6:AZ$17)*100</f>
        <v>167.63789334470022</v>
      </c>
      <c r="BA242" s="23">
        <f>current!BA242/AVERAGE(current!BA$6:BA$17)*100</f>
        <v>153.16259421793771</v>
      </c>
      <c r="BB242" s="23">
        <f>current!BB242/AVERAGE(current!BB$6:BB$17)*100</f>
        <v>193.0920415255147</v>
      </c>
      <c r="BC242" s="23">
        <f>current!BC242/AVERAGE(current!BC$6:BC$17)*100</f>
        <v>166.4521216933133</v>
      </c>
      <c r="BD242" s="23">
        <f>current!BD242/AVERAGE(current!BD$66:BD$77)*100</f>
        <v>298.95748624881935</v>
      </c>
    </row>
    <row r="243" spans="1:56" x14ac:dyDescent="0.25">
      <c r="A243" s="1">
        <v>42278</v>
      </c>
      <c r="B243" s="17">
        <f>B244</f>
        <v>166.06</v>
      </c>
      <c r="C243" s="23">
        <f>agric!G240/AVERAGE(agric!G$3:G$14)*100</f>
        <v>43.039569425974975</v>
      </c>
      <c r="D243" s="23">
        <f>agric!H240/AVERAGE(agric!H$3:H$14)*100</f>
        <v>240.80871451448957</v>
      </c>
      <c r="E243" s="23">
        <f>current!E243</f>
        <v>111.5</v>
      </c>
      <c r="F243" s="23">
        <f>current!F243</f>
        <v>95.5</v>
      </c>
      <c r="G243" s="23">
        <f>current!G243</f>
        <v>117.5</v>
      </c>
      <c r="H243" s="23">
        <f>current!H243</f>
        <v>104.3</v>
      </c>
      <c r="I243" s="23">
        <f>current!I243</f>
        <v>75.2</v>
      </c>
      <c r="J243" s="23">
        <f>current!J243</f>
        <v>81.3</v>
      </c>
      <c r="K243" s="23">
        <f>current!K243</f>
        <v>99.2</v>
      </c>
      <c r="L243" s="23">
        <f>current!L243</f>
        <v>102.7</v>
      </c>
      <c r="M243" s="23">
        <f>current!M243</f>
        <v>94.9</v>
      </c>
      <c r="N243" s="23">
        <f>current!N243</f>
        <v>100.2</v>
      </c>
      <c r="O243" s="23">
        <f>current!O243</f>
        <v>110.4</v>
      </c>
      <c r="P243" s="23">
        <f>current!P243</f>
        <v>112.1</v>
      </c>
      <c r="Q243" s="23">
        <f>current!Q243</f>
        <v>104.6</v>
      </c>
      <c r="R243" s="23">
        <f>current!R243</f>
        <v>99</v>
      </c>
      <c r="S243" s="23">
        <f>current!S243</f>
        <v>91.6</v>
      </c>
      <c r="T243" s="23">
        <f>current!T243</f>
        <v>94.6</v>
      </c>
      <c r="U243" s="23">
        <f>current!U243</f>
        <v>87.6</v>
      </c>
      <c r="V243" s="23">
        <f>current!V243</f>
        <v>79.5</v>
      </c>
      <c r="W243" s="23">
        <f>current!W243</f>
        <v>73.5</v>
      </c>
      <c r="X243" s="23">
        <f>current!X243</f>
        <v>84.9</v>
      </c>
      <c r="Y243" s="23">
        <f>current!Y243</f>
        <v>89.3</v>
      </c>
      <c r="Z243" s="23">
        <f>current!Z243</f>
        <v>66</v>
      </c>
      <c r="AA243" s="23">
        <f>current!AA243</f>
        <v>92.9</v>
      </c>
      <c r="AB243" s="23">
        <f>current!AB243</f>
        <v>82.4</v>
      </c>
      <c r="AC243" s="23">
        <f>current!AC243</f>
        <v>105.5</v>
      </c>
      <c r="AD243" s="23">
        <f>current!AD243/AVERAGE(current!AD$6:AD$17)*100</f>
        <v>262.4093890231274</v>
      </c>
      <c r="AE243" s="23">
        <f>current!AE243/AVERAGE(current!AE$6:AE$17)*100</f>
        <v>144.84534312884068</v>
      </c>
      <c r="AF243" s="23">
        <f>current!AF243/AVERAGE(current!AF$6:AF$17)*100</f>
        <v>205.07510729613733</v>
      </c>
      <c r="AG243" s="23">
        <f>current!AG243/AVERAGE(current!AG$6:AG$17)*100</f>
        <v>193.43963157666073</v>
      </c>
      <c r="AH243" s="33">
        <f>current!AH243</f>
        <v>87.3</v>
      </c>
      <c r="AI243" s="33">
        <f>current!AI243</f>
        <v>96.4</v>
      </c>
      <c r="AJ243" s="33">
        <f>current!AJ243</f>
        <v>90.7</v>
      </c>
      <c r="AK243" s="33">
        <f>current!AK243</f>
        <v>95</v>
      </c>
      <c r="AL243" s="33">
        <f>current!AL243</f>
        <v>101.6</v>
      </c>
      <c r="AM243" s="33">
        <f>current!AM243</f>
        <v>84.3</v>
      </c>
      <c r="AN243" s="33">
        <f>current!AN243</f>
        <v>82.9</v>
      </c>
      <c r="AO243" s="33">
        <f>current!AO243</f>
        <v>105.6</v>
      </c>
      <c r="AP243" s="33">
        <f>current!AP243</f>
        <v>73</v>
      </c>
      <c r="AQ243" s="33">
        <f>current!AQ243</f>
        <v>79.7</v>
      </c>
      <c r="AR243" s="33">
        <f>current!AR243</f>
        <v>96.8</v>
      </c>
      <c r="AS243" s="33">
        <f>current!AS243</f>
        <v>77.8</v>
      </c>
      <c r="AT243" s="33">
        <f>current!AT243</f>
        <v>93</v>
      </c>
      <c r="AU243" s="17">
        <f>current!AU243</f>
        <v>120.01</v>
      </c>
      <c r="AV243" s="17">
        <f>current!AV243</f>
        <v>157.26</v>
      </c>
      <c r="AW243" s="23">
        <f>current!AW243/AVERAGE(current!AW$6:AW$17)*100</f>
        <v>201.53403643336526</v>
      </c>
      <c r="AX243" s="33">
        <f>current!AX243</f>
        <v>160.10461593137143</v>
      </c>
      <c r="AY243" s="23">
        <f>current!AY243/AVERAGE(current!AY$6:AY$17)*100</f>
        <v>208.00296107985372</v>
      </c>
      <c r="AZ243" s="23">
        <f>current!AZ243/AVERAGE(current!AZ$6:AZ$17)*100</f>
        <v>167.05567600324147</v>
      </c>
      <c r="BA243" s="23">
        <f>current!BA243/AVERAGE(current!BA$6:BA$17)*100</f>
        <v>152.79332999399946</v>
      </c>
      <c r="BB243" s="23">
        <f>current!BB243/AVERAGE(current!BB$6:BB$17)*100</f>
        <v>192.96961926369141</v>
      </c>
      <c r="BC243" s="23">
        <f>current!BC243/AVERAGE(current!BC$6:BC$17)*100</f>
        <v>166.23339973817787</v>
      </c>
      <c r="BD243" s="23">
        <f>current!BD243/AVERAGE(current!BD$66:BD$77)*100</f>
        <v>283.35160089502637</v>
      </c>
    </row>
    <row r="244" spans="1:56" x14ac:dyDescent="0.25">
      <c r="A244" s="1">
        <v>42309</v>
      </c>
      <c r="B244" s="17">
        <f>B245</f>
        <v>166.06</v>
      </c>
      <c r="C244" s="23">
        <f>agric!G241/AVERAGE(agric!G$3:G$14)*100</f>
        <v>41.62288428391949</v>
      </c>
      <c r="D244" s="23">
        <f>agric!H241/AVERAGE(agric!H$3:H$14)*100</f>
        <v>249.95718398919138</v>
      </c>
      <c r="E244" s="23">
        <f>current!E244</f>
        <v>95.2</v>
      </c>
      <c r="F244" s="23">
        <f>current!F244</f>
        <v>86.6</v>
      </c>
      <c r="G244" s="23">
        <f>current!G244</f>
        <v>97.9</v>
      </c>
      <c r="H244" s="23">
        <f>current!H244</f>
        <v>106.7</v>
      </c>
      <c r="I244" s="23">
        <f>current!I244</f>
        <v>55.4</v>
      </c>
      <c r="J244" s="23">
        <f>current!J244</f>
        <v>77</v>
      </c>
      <c r="K244" s="23">
        <f>current!K244</f>
        <v>91.1</v>
      </c>
      <c r="L244" s="23">
        <f>current!L244</f>
        <v>98.6</v>
      </c>
      <c r="M244" s="23">
        <f>current!M244</f>
        <v>91.8</v>
      </c>
      <c r="N244" s="23">
        <f>current!N244</f>
        <v>96.9</v>
      </c>
      <c r="O244" s="23">
        <f>current!O244</f>
        <v>96.2</v>
      </c>
      <c r="P244" s="23">
        <f>current!P244</f>
        <v>107.6</v>
      </c>
      <c r="Q244" s="23">
        <f>current!Q244</f>
        <v>94.5</v>
      </c>
      <c r="R244" s="23">
        <f>current!R244</f>
        <v>94.4</v>
      </c>
      <c r="S244" s="23">
        <f>current!S244</f>
        <v>87.3</v>
      </c>
      <c r="T244" s="23">
        <f>current!T244</f>
        <v>86.1</v>
      </c>
      <c r="U244" s="23">
        <f>current!U244</f>
        <v>81.5</v>
      </c>
      <c r="V244" s="23">
        <f>current!V244</f>
        <v>75.900000000000006</v>
      </c>
      <c r="W244" s="23">
        <f>current!W244</f>
        <v>66.099999999999994</v>
      </c>
      <c r="X244" s="23">
        <f>current!X244</f>
        <v>81.7</v>
      </c>
      <c r="Y244" s="23">
        <f>current!Y244</f>
        <v>80.599999999999994</v>
      </c>
      <c r="Z244" s="23">
        <f>current!Z244</f>
        <v>58.8</v>
      </c>
      <c r="AA244" s="23">
        <f>current!AA244</f>
        <v>82.6</v>
      </c>
      <c r="AB244" s="23">
        <f>current!AB244</f>
        <v>83.9</v>
      </c>
      <c r="AC244" s="23">
        <f>current!AC244</f>
        <v>96.9</v>
      </c>
      <c r="AD244" s="23">
        <f>current!AD244/AVERAGE(current!AD$6:AD$17)*100</f>
        <v>267.82878840179495</v>
      </c>
      <c r="AE244" s="23">
        <f>current!AE244/AVERAGE(current!AE$6:AE$17)*100</f>
        <v>142.4044766384016</v>
      </c>
      <c r="AF244" s="23">
        <f>current!AF244/AVERAGE(current!AF$6:AF$17)*100</f>
        <v>206.39484978540773</v>
      </c>
      <c r="AG244" s="23">
        <f>current!AG244/AVERAGE(current!AG$6:AG$17)*100</f>
        <v>193.16157622626756</v>
      </c>
      <c r="AH244" s="33">
        <f>current!AH244</f>
        <v>79.5</v>
      </c>
      <c r="AI244" s="33">
        <f>current!AI244</f>
        <v>95.4</v>
      </c>
      <c r="AJ244" s="33">
        <f>current!AJ244</f>
        <v>89.9</v>
      </c>
      <c r="AK244" s="33">
        <f>current!AK244</f>
        <v>89.5</v>
      </c>
      <c r="AL244" s="33">
        <f>current!AL244</f>
        <v>95.5</v>
      </c>
      <c r="AM244" s="33">
        <f>current!AM244</f>
        <v>89.7</v>
      </c>
      <c r="AN244" s="33">
        <f>current!AN244</f>
        <v>93.4</v>
      </c>
      <c r="AO244" s="33">
        <f>current!AO244</f>
        <v>102.1</v>
      </c>
      <c r="AP244" s="33">
        <f>current!AP244</f>
        <v>77.099999999999994</v>
      </c>
      <c r="AQ244" s="33">
        <f>current!AQ244</f>
        <v>101.1</v>
      </c>
      <c r="AR244" s="33">
        <f>current!AR244</f>
        <v>103.5</v>
      </c>
      <c r="AS244" s="33">
        <f>current!AS244</f>
        <v>78.599999999999994</v>
      </c>
      <c r="AT244" s="33">
        <f>current!AT244</f>
        <v>89.5</v>
      </c>
      <c r="AU244" s="17">
        <f>current!AU244</f>
        <v>103.05</v>
      </c>
      <c r="AV244" s="17">
        <f>current!AV244</f>
        <v>146.04</v>
      </c>
      <c r="AW244" s="23">
        <f>current!AW244/AVERAGE(current!AW$6:AW$17)*100</f>
        <v>183.31735378715243</v>
      </c>
      <c r="AX244" s="33">
        <f>current!AX244</f>
        <v>147.86235606197229</v>
      </c>
      <c r="AY244" s="23">
        <f>current!AY244/AVERAGE(current!AY$6:AY$17)*100</f>
        <v>207.78100950865118</v>
      </c>
      <c r="AZ244" s="23">
        <f>current!AZ244/AVERAGE(current!AZ$6:AZ$17)*100</f>
        <v>166.66366897068383</v>
      </c>
      <c r="BA244" s="23">
        <f>current!BA244/AVERAGE(current!BA$6:BA$17)*100</f>
        <v>152.68190152811204</v>
      </c>
      <c r="BB244" s="23">
        <f>current!BB244/AVERAGE(current!BB$6:BB$17)*100</f>
        <v>193.00515181549741</v>
      </c>
      <c r="BC244" s="23">
        <f>current!BC244/AVERAGE(current!BC$6:BC$17)*100</f>
        <v>165.55517312384839</v>
      </c>
      <c r="BD244" s="23">
        <f>current!BD244/AVERAGE(current!BD$66:BD$77)*100</f>
        <v>288.89450104301886</v>
      </c>
    </row>
    <row r="245" spans="1:56" x14ac:dyDescent="0.25">
      <c r="A245" s="1">
        <v>42339</v>
      </c>
      <c r="B245" s="2">
        <f>VLOOKUP(A245,T!$B$8:$C$95,2,FALSE)</f>
        <v>166.06</v>
      </c>
      <c r="C245" s="23">
        <f>agric!G242/AVERAGE(agric!G$3:G$14)*100</f>
        <v>69.411240407011249</v>
      </c>
      <c r="D245" s="23">
        <f>agric!H242/AVERAGE(agric!H$3:H$14)*100</f>
        <v>229.04840741196955</v>
      </c>
      <c r="E245" s="23">
        <f>current!E245</f>
        <v>98.3</v>
      </c>
      <c r="F245" s="23">
        <f>current!F245</f>
        <v>74.599999999999994</v>
      </c>
      <c r="G245" s="23">
        <f>current!G245</f>
        <v>86.4</v>
      </c>
      <c r="H245" s="23">
        <f>current!H245</f>
        <v>112.2</v>
      </c>
      <c r="I245" s="23">
        <f>current!I245</f>
        <v>44.2</v>
      </c>
      <c r="J245" s="23">
        <f>current!J245</f>
        <v>51.6</v>
      </c>
      <c r="K245" s="23">
        <f>current!K245</f>
        <v>54.4</v>
      </c>
      <c r="L245" s="23">
        <f>current!L245</f>
        <v>72.099999999999994</v>
      </c>
      <c r="M245" s="23">
        <f>current!M245</f>
        <v>78.599999999999994</v>
      </c>
      <c r="N245" s="23">
        <f>current!N245</f>
        <v>101.3</v>
      </c>
      <c r="O245" s="23">
        <f>current!O245</f>
        <v>95.3</v>
      </c>
      <c r="P245" s="23">
        <f>current!P245</f>
        <v>92.9</v>
      </c>
      <c r="Q245" s="23">
        <f>current!Q245</f>
        <v>87</v>
      </c>
      <c r="R245" s="23">
        <f>current!R245</f>
        <v>78.099999999999994</v>
      </c>
      <c r="S245" s="23">
        <f>current!S245</f>
        <v>73.2</v>
      </c>
      <c r="T245" s="23">
        <f>current!T245</f>
        <v>77</v>
      </c>
      <c r="U245" s="23">
        <f>current!U245</f>
        <v>66</v>
      </c>
      <c r="V245" s="23">
        <f>current!V245</f>
        <v>60.5</v>
      </c>
      <c r="W245" s="23">
        <f>current!W245</f>
        <v>38.799999999999997</v>
      </c>
      <c r="X245" s="23">
        <f>current!X245</f>
        <v>64.5</v>
      </c>
      <c r="Y245" s="23">
        <f>current!Y245</f>
        <v>61.1</v>
      </c>
      <c r="Z245" s="23">
        <f>current!Z245</f>
        <v>44.7</v>
      </c>
      <c r="AA245" s="23">
        <f>current!AA245</f>
        <v>62.6</v>
      </c>
      <c r="AB245" s="23">
        <f>current!AB245</f>
        <v>74.3</v>
      </c>
      <c r="AC245" s="23">
        <f>current!AC245</f>
        <v>77.2</v>
      </c>
      <c r="AD245" s="23">
        <f>current!AD245/AVERAGE(current!AD$6:AD$17)*100</f>
        <v>269.96893337935796</v>
      </c>
      <c r="AE245" s="23">
        <f>current!AE245/AVERAGE(current!AE$6:AE$17)*100</f>
        <v>137.25496927460608</v>
      </c>
      <c r="AF245" s="23">
        <f>current!AF245/AVERAGE(current!AF$6:AF$17)*100</f>
        <v>203.56223175965664</v>
      </c>
      <c r="AG245" s="23">
        <f>current!AG245/AVERAGE(current!AG$6:AG$17)*100</f>
        <v>192.32741017508798</v>
      </c>
      <c r="AH245" s="33">
        <f>current!AH245</f>
        <v>64.8</v>
      </c>
      <c r="AI245" s="33">
        <f>current!AI245</f>
        <v>120.9</v>
      </c>
      <c r="AJ245" s="33">
        <f>current!AJ245</f>
        <v>107.8</v>
      </c>
      <c r="AK245" s="33">
        <f>current!AK245</f>
        <v>94</v>
      </c>
      <c r="AL245" s="33">
        <f>current!AL245</f>
        <v>117.4</v>
      </c>
      <c r="AM245" s="33">
        <f>current!AM245</f>
        <v>166.7</v>
      </c>
      <c r="AN245" s="33">
        <f>current!AN245</f>
        <v>107.6</v>
      </c>
      <c r="AO245" s="33">
        <f>current!AO245</f>
        <v>115.2</v>
      </c>
      <c r="AP245" s="33">
        <f>current!AP245</f>
        <v>114.3</v>
      </c>
      <c r="AQ245" s="33">
        <f>current!AQ245</f>
        <v>119.6</v>
      </c>
      <c r="AR245" s="33">
        <f>current!AR245</f>
        <v>146.69999999999999</v>
      </c>
      <c r="AS245" s="33">
        <f>current!AS245</f>
        <v>87.1</v>
      </c>
      <c r="AT245" s="33">
        <f>current!AT245</f>
        <v>84.1</v>
      </c>
      <c r="AU245" s="17">
        <f>current!AU245</f>
        <v>130.36000000000001</v>
      </c>
      <c r="AV245" s="17">
        <f>current!AV245</f>
        <v>120.11</v>
      </c>
      <c r="AW245" s="23">
        <f>current!AW245/AVERAGE(current!AW$6:AW$17)*100</f>
        <v>175.07190795781401</v>
      </c>
      <c r="AX245" s="33">
        <f>current!AX245</f>
        <v>144.61459120513067</v>
      </c>
      <c r="AY245" s="23">
        <f>current!AY245/AVERAGE(current!AY$6:AY$17)*100</f>
        <v>205.51934672469906</v>
      </c>
      <c r="AZ245" s="23">
        <f>current!AZ245/AVERAGE(current!AZ$6:AZ$17)*100</f>
        <v>164.5414982732095</v>
      </c>
      <c r="BA245" s="23">
        <f>current!BA245/AVERAGE(current!BA$6:BA$17)*100</f>
        <v>151.85767885105159</v>
      </c>
      <c r="BB245" s="23">
        <f>current!BB245/AVERAGE(current!BB$6:BB$17)*100</f>
        <v>192.78389857624657</v>
      </c>
      <c r="BC245" s="23">
        <f>current!BC245/AVERAGE(current!BC$6:BC$17)*100</f>
        <v>159.55417803322922</v>
      </c>
      <c r="BD245" s="23">
        <f>current!BD245/AVERAGE(current!BD$66:BD$77)*100</f>
        <v>325.60371345014471</v>
      </c>
    </row>
    <row r="246" spans="1:56" x14ac:dyDescent="0.25">
      <c r="A246" s="1">
        <v>42370</v>
      </c>
      <c r="B246" s="17">
        <f>B247</f>
        <v>161.72</v>
      </c>
      <c r="C246" s="23">
        <f>agric!G243/AVERAGE(agric!G$3:G$14)*100</f>
        <v>146.61534896782521</v>
      </c>
      <c r="D246" s="23">
        <f>agric!H243/AVERAGE(agric!H$3:H$14)*100</f>
        <v>51.491422862113865</v>
      </c>
      <c r="E246" s="23">
        <f>current!E246</f>
        <v>89.5</v>
      </c>
      <c r="F246" s="23">
        <f>current!F246</f>
        <v>74.599999999999994</v>
      </c>
      <c r="G246" s="23">
        <f>current!G246</f>
        <v>76.8</v>
      </c>
      <c r="H246" s="23">
        <f>current!H246</f>
        <v>94.2</v>
      </c>
      <c r="I246" s="23">
        <f>current!I246</f>
        <v>37.4</v>
      </c>
      <c r="J246" s="23">
        <f>current!J246</f>
        <v>61.2</v>
      </c>
      <c r="K246" s="23">
        <f>current!K246</f>
        <v>55.7</v>
      </c>
      <c r="L246" s="23">
        <f>current!L246</f>
        <v>77.599999999999994</v>
      </c>
      <c r="M246" s="23">
        <f>current!M246</f>
        <v>85.6</v>
      </c>
      <c r="N246" s="23">
        <f>current!N246</f>
        <v>97.7</v>
      </c>
      <c r="O246" s="23">
        <f>current!O246</f>
        <v>92.5</v>
      </c>
      <c r="P246" s="23">
        <f>current!P246</f>
        <v>97.2</v>
      </c>
      <c r="Q246" s="23">
        <f>current!Q246</f>
        <v>87.2</v>
      </c>
      <c r="R246" s="23">
        <f>current!R246</f>
        <v>68.599999999999994</v>
      </c>
      <c r="S246" s="23">
        <f>current!S246</f>
        <v>78.900000000000006</v>
      </c>
      <c r="T246" s="23">
        <f>current!T246</f>
        <v>78</v>
      </c>
      <c r="U246" s="23">
        <f>current!U246</f>
        <v>75.2</v>
      </c>
      <c r="V246" s="23">
        <f>current!V246</f>
        <v>66.2</v>
      </c>
      <c r="W246" s="23">
        <f>current!W246</f>
        <v>47.8</v>
      </c>
      <c r="X246" s="23">
        <f>current!X246</f>
        <v>70.900000000000006</v>
      </c>
      <c r="Y246" s="23">
        <f>current!Y246</f>
        <v>66</v>
      </c>
      <c r="Z246" s="23">
        <f>current!Z246</f>
        <v>50.6</v>
      </c>
      <c r="AA246" s="23">
        <f>current!AA246</f>
        <v>74.7</v>
      </c>
      <c r="AB246" s="23">
        <f>current!AB246</f>
        <v>70.2</v>
      </c>
      <c r="AC246" s="23">
        <f>current!AC246</f>
        <v>74.3</v>
      </c>
      <c r="AD246" s="23">
        <f>current!AD246/AVERAGE(current!AD$6:AD$17)*100</f>
        <v>267.72523299965479</v>
      </c>
      <c r="AE246" s="23">
        <f>current!AE246/AVERAGE(current!AE$6:AE$17)*100</f>
        <v>129.12904665453672</v>
      </c>
      <c r="AF246" s="23">
        <f>current!AF246/AVERAGE(current!AF$6:AF$17)*100</f>
        <v>196.64163090128756</v>
      </c>
      <c r="AG246" s="23">
        <f>current!AG246/AVERAGE(current!AG$6:AG$17)*100</f>
        <v>205.43076856236695</v>
      </c>
      <c r="AH246" s="33">
        <f>current!AH246</f>
        <v>68</v>
      </c>
      <c r="AI246" s="33">
        <f>current!AI246</f>
        <v>89.2</v>
      </c>
      <c r="AJ246" s="33">
        <f>current!AJ246</f>
        <v>83</v>
      </c>
      <c r="AK246" s="33">
        <f>current!AK246</f>
        <v>84.8</v>
      </c>
      <c r="AL246" s="33">
        <f>current!AL246</f>
        <v>94.2</v>
      </c>
      <c r="AM246" s="33">
        <f>current!AM246</f>
        <v>72.599999999999994</v>
      </c>
      <c r="AN246" s="33">
        <f>current!AN246</f>
        <v>78.8</v>
      </c>
      <c r="AO246" s="33">
        <f>current!AO246</f>
        <v>99.7</v>
      </c>
      <c r="AP246" s="33">
        <f>current!AP246</f>
        <v>135.5</v>
      </c>
      <c r="AQ246" s="33">
        <f>current!AQ246</f>
        <v>80.900000000000006</v>
      </c>
      <c r="AR246" s="33">
        <f>current!AR246</f>
        <v>86</v>
      </c>
      <c r="AS246" s="33">
        <f>current!AS246</f>
        <v>70.3</v>
      </c>
      <c r="AT246" s="33">
        <f>current!AT246</f>
        <v>81.7</v>
      </c>
      <c r="AU246" s="17">
        <f>current!AU246</f>
        <v>90.88</v>
      </c>
      <c r="AV246" s="17">
        <f>current!AV246</f>
        <v>122.35</v>
      </c>
      <c r="AW246" s="23">
        <f>current!AW246/AVERAGE(current!AW$6:AW$17)*100</f>
        <v>153.40364333652926</v>
      </c>
      <c r="AX246" s="33">
        <f>current!AX246</f>
        <v>133.04255680119445</v>
      </c>
      <c r="AY246" s="23">
        <f>current!AY246/AVERAGE(current!AY$6:AY$17)*100</f>
        <v>205.2750490089129</v>
      </c>
      <c r="AZ246" s="23">
        <f>current!AZ246/AVERAGE(current!AZ$6:AZ$17)*100</f>
        <v>163.50221172402817</v>
      </c>
      <c r="BA246" s="23">
        <f>current!BA246/AVERAGE(current!BA$6:BA$17)*100</f>
        <v>151.79880951239701</v>
      </c>
      <c r="BB246" s="23">
        <f>current!BB246/AVERAGE(current!BB$6:BB$17)*100</f>
        <v>193.06029522922904</v>
      </c>
      <c r="BC246" s="23">
        <f>current!BC246/AVERAGE(current!BC$6:BC$17)*100</f>
        <v>159.65759957839455</v>
      </c>
      <c r="BD246" s="23">
        <f>current!BD246/AVERAGE(current!BD$66:BD$77)*100</f>
        <v>247.31517352499966</v>
      </c>
    </row>
    <row r="247" spans="1:56" x14ac:dyDescent="0.25">
      <c r="A247" s="1">
        <v>42401</v>
      </c>
      <c r="B247" s="17">
        <f>B248</f>
        <v>161.72</v>
      </c>
      <c r="C247" s="23">
        <f>agric!G244/AVERAGE(agric!G$3:G$14)*100</f>
        <v>338.86090103734614</v>
      </c>
      <c r="D247" s="23">
        <f>agric!H244/AVERAGE(agric!H$3:H$14)*100</f>
        <v>13.865585248041709</v>
      </c>
      <c r="E247" s="23">
        <f>current!E247</f>
        <v>87</v>
      </c>
      <c r="F247" s="23">
        <f>current!F247</f>
        <v>74.400000000000006</v>
      </c>
      <c r="G247" s="23">
        <f>current!G247</f>
        <v>75.099999999999994</v>
      </c>
      <c r="H247" s="23">
        <f>current!H247</f>
        <v>87.4</v>
      </c>
      <c r="I247" s="23">
        <f>current!I247</f>
        <v>48.2</v>
      </c>
      <c r="J247" s="23">
        <f>current!J247</f>
        <v>72.599999999999994</v>
      </c>
      <c r="K247" s="23">
        <f>current!K247</f>
        <v>67.400000000000006</v>
      </c>
      <c r="L247" s="23">
        <f>current!L247</f>
        <v>87.3</v>
      </c>
      <c r="M247" s="23">
        <f>current!M247</f>
        <v>91.1</v>
      </c>
      <c r="N247" s="23">
        <f>current!N247</f>
        <v>94</v>
      </c>
      <c r="O247" s="23">
        <f>current!O247</f>
        <v>85.7</v>
      </c>
      <c r="P247" s="23">
        <f>current!P247</f>
        <v>97.8</v>
      </c>
      <c r="Q247" s="23">
        <f>current!Q247</f>
        <v>84.1</v>
      </c>
      <c r="R247" s="23">
        <f>current!R247</f>
        <v>75</v>
      </c>
      <c r="S247" s="23">
        <f>current!S247</f>
        <v>76.599999999999994</v>
      </c>
      <c r="T247" s="23">
        <f>current!T247</f>
        <v>78.7</v>
      </c>
      <c r="U247" s="23">
        <f>current!U247</f>
        <v>76.8</v>
      </c>
      <c r="V247" s="23">
        <f>current!V247</f>
        <v>68.5</v>
      </c>
      <c r="W247" s="23">
        <f>current!W247</f>
        <v>53.7</v>
      </c>
      <c r="X247" s="23">
        <f>current!X247</f>
        <v>73.3</v>
      </c>
      <c r="Y247" s="23">
        <f>current!Y247</f>
        <v>66.2</v>
      </c>
      <c r="Z247" s="23">
        <f>current!Z247</f>
        <v>50.5</v>
      </c>
      <c r="AA247" s="23">
        <f>current!AA247</f>
        <v>73.5</v>
      </c>
      <c r="AB247" s="23">
        <f>current!AB247</f>
        <v>73.7</v>
      </c>
      <c r="AC247" s="23">
        <f>current!AC247</f>
        <v>79.3</v>
      </c>
      <c r="AD247" s="23">
        <f>current!AD247/AVERAGE(current!AD$6:AD$17)*100</f>
        <v>266.44804970659305</v>
      </c>
      <c r="AE247" s="23">
        <f>current!AE247/AVERAGE(current!AE$6:AE$17)*100</f>
        <v>137.67722887843729</v>
      </c>
      <c r="AF247" s="23">
        <f>current!AF247/AVERAGE(current!AF$6:AF$17)*100</f>
        <v>195.22532188841203</v>
      </c>
      <c r="AG247" s="23">
        <f>current!AG247/AVERAGE(current!AG$6:AG$17)*100</f>
        <v>197.28027110396664</v>
      </c>
      <c r="AH247" s="33">
        <f>current!AH247</f>
        <v>71.3</v>
      </c>
      <c r="AI247" s="33">
        <f>current!AI247</f>
        <v>84.2</v>
      </c>
      <c r="AJ247" s="33">
        <f>current!AJ247</f>
        <v>78.7</v>
      </c>
      <c r="AK247" s="33">
        <f>current!AK247</f>
        <v>82.9</v>
      </c>
      <c r="AL247" s="33">
        <f>current!AL247</f>
        <v>91.3</v>
      </c>
      <c r="AM247" s="33">
        <f>current!AM247</f>
        <v>61.2</v>
      </c>
      <c r="AN247" s="33">
        <f>current!AN247</f>
        <v>71.5</v>
      </c>
      <c r="AO247" s="33">
        <f>current!AO247</f>
        <v>96.1</v>
      </c>
      <c r="AP247" s="33">
        <f>current!AP247</f>
        <v>98.1</v>
      </c>
      <c r="AQ247" s="33">
        <f>current!AQ247</f>
        <v>85.8</v>
      </c>
      <c r="AR247" s="33">
        <f>current!AR247</f>
        <v>75.400000000000006</v>
      </c>
      <c r="AS247" s="33">
        <f>current!AS247</f>
        <v>67.599999999999994</v>
      </c>
      <c r="AT247" s="33">
        <f>current!AT247</f>
        <v>77.3</v>
      </c>
      <c r="AU247" s="17">
        <f>current!AU247</f>
        <v>109.91</v>
      </c>
      <c r="AV247" s="17">
        <f>current!AV247</f>
        <v>123.3</v>
      </c>
      <c r="AW247" s="23">
        <f>current!AW247/AVERAGE(current!AW$6:AW$17)*100</f>
        <v>153.40364333652926</v>
      </c>
      <c r="AX247" s="33">
        <f>current!AX247</f>
        <v>134.93163411892104</v>
      </c>
      <c r="AY247" s="23">
        <f>current!AY247/AVERAGE(current!AY$6:AY$17)*100</f>
        <v>204.25221679254525</v>
      </c>
      <c r="AZ247" s="23">
        <f>current!AZ247/AVERAGE(current!AZ$6:AZ$17)*100</f>
        <v>162.8559720138569</v>
      </c>
      <c r="BA247" s="23">
        <f>current!BA247/AVERAGE(current!BA$6:BA$17)*100</f>
        <v>151.5651758821036</v>
      </c>
      <c r="BB247" s="23">
        <f>current!BB247/AVERAGE(current!BB$6:BB$17)*100</f>
        <v>193.17058205669241</v>
      </c>
      <c r="BC247" s="23">
        <f>current!BC247/AVERAGE(current!BC$6:BC$17)*100</f>
        <v>162.68124205473248</v>
      </c>
      <c r="BD247" s="23">
        <f>current!BD247/AVERAGE(current!BD$66:BD$77)*100</f>
        <v>255.92651894354566</v>
      </c>
    </row>
    <row r="248" spans="1:56" x14ac:dyDescent="0.25">
      <c r="A248" s="1">
        <v>42430</v>
      </c>
      <c r="B248" s="2">
        <f>VLOOKUP(A248,T!$B$8:$C$95,2,FALSE)</f>
        <v>161.72</v>
      </c>
      <c r="C248" s="23">
        <f>agric!G245/AVERAGE(agric!G$3:G$14)*100</f>
        <v>400.40440563544075</v>
      </c>
      <c r="D248" s="23">
        <f>agric!H245/AVERAGE(agric!H$3:H$14)*100</f>
        <v>89.627561209813905</v>
      </c>
      <c r="E248" s="23">
        <f>current!E248</f>
        <v>90.5</v>
      </c>
      <c r="F248" s="23">
        <f>current!F248</f>
        <v>82.8</v>
      </c>
      <c r="G248" s="23">
        <f>current!G248</f>
        <v>83</v>
      </c>
      <c r="H248" s="23">
        <f>current!H248</f>
        <v>87.8</v>
      </c>
      <c r="I248" s="23">
        <f>current!I248</f>
        <v>88.9</v>
      </c>
      <c r="J248" s="23">
        <f>current!J248</f>
        <v>80.099999999999994</v>
      </c>
      <c r="K248" s="23">
        <f>current!K248</f>
        <v>79.099999999999994</v>
      </c>
      <c r="L248" s="23">
        <f>current!L248</f>
        <v>93.9</v>
      </c>
      <c r="M248" s="23">
        <f>current!M248</f>
        <v>102.2</v>
      </c>
      <c r="N248" s="23">
        <f>current!N248</f>
        <v>97</v>
      </c>
      <c r="O248" s="23">
        <f>current!O248</f>
        <v>90.6</v>
      </c>
      <c r="P248" s="23">
        <f>current!P248</f>
        <v>104.4</v>
      </c>
      <c r="Q248" s="23">
        <f>current!Q248</f>
        <v>86.6</v>
      </c>
      <c r="R248" s="23">
        <f>current!R248</f>
        <v>106.1</v>
      </c>
      <c r="S248" s="23">
        <f>current!S248</f>
        <v>83.8</v>
      </c>
      <c r="T248" s="23">
        <f>current!T248</f>
        <v>85.1</v>
      </c>
      <c r="U248" s="23">
        <f>current!U248</f>
        <v>80.599999999999994</v>
      </c>
      <c r="V248" s="23">
        <f>current!V248</f>
        <v>74.599999999999994</v>
      </c>
      <c r="W248" s="23">
        <f>current!W248</f>
        <v>63.8</v>
      </c>
      <c r="X248" s="23">
        <f>current!X248</f>
        <v>86.6</v>
      </c>
      <c r="Y248" s="23">
        <f>current!Y248</f>
        <v>79</v>
      </c>
      <c r="Z248" s="23">
        <f>current!Z248</f>
        <v>64.900000000000006</v>
      </c>
      <c r="AA248" s="23">
        <f>current!AA248</f>
        <v>83.4</v>
      </c>
      <c r="AB248" s="23">
        <f>current!AB248</f>
        <v>77.7</v>
      </c>
      <c r="AC248" s="23">
        <f>current!AC248</f>
        <v>93.6</v>
      </c>
      <c r="AD248" s="23">
        <f>current!AD248/AVERAGE(current!AD$6:AD$17)*100</f>
        <v>269.41663790127717</v>
      </c>
      <c r="AE248" s="23">
        <f>current!AE248/AVERAGE(current!AE$6:AE$17)*100</f>
        <v>141.3436781214597</v>
      </c>
      <c r="AF248" s="23">
        <f>current!AF248/AVERAGE(current!AF$6:AF$17)*100</f>
        <v>205.13948497854079</v>
      </c>
      <c r="AG248" s="23">
        <f>current!AG248/AVERAGE(current!AG$6:AG$17)*100</f>
        <v>196.67202502498154</v>
      </c>
      <c r="AH248" s="33">
        <f>current!AH248</f>
        <v>78</v>
      </c>
      <c r="AI248" s="33">
        <f>current!AI248</f>
        <v>90.4</v>
      </c>
      <c r="AJ248" s="33">
        <f>current!AJ248</f>
        <v>86.4</v>
      </c>
      <c r="AK248" s="33">
        <f>current!AK248</f>
        <v>87.1</v>
      </c>
      <c r="AL248" s="33">
        <f>current!AL248</f>
        <v>96.4</v>
      </c>
      <c r="AM248" s="33">
        <f>current!AM248</f>
        <v>68.099999999999994</v>
      </c>
      <c r="AN248" s="33">
        <f>current!AN248</f>
        <v>75.2</v>
      </c>
      <c r="AO248" s="33">
        <f>current!AO248</f>
        <v>107.8</v>
      </c>
      <c r="AP248" s="33">
        <f>current!AP248</f>
        <v>75.400000000000006</v>
      </c>
      <c r="AQ248" s="33">
        <f>current!AQ248</f>
        <v>104.5</v>
      </c>
      <c r="AR248" s="33">
        <f>current!AR248</f>
        <v>87.6</v>
      </c>
      <c r="AS248" s="33">
        <f>current!AS248</f>
        <v>78.7</v>
      </c>
      <c r="AT248" s="33">
        <f>current!AT248</f>
        <v>83.7</v>
      </c>
      <c r="AU248" s="17">
        <f>current!AU248</f>
        <v>131.69</v>
      </c>
      <c r="AV248" s="17">
        <f>current!AV248</f>
        <v>140.94</v>
      </c>
      <c r="AW248" s="23">
        <f>current!AW248/AVERAGE(current!AW$6:AW$17)*100</f>
        <v>184.85139022051774</v>
      </c>
      <c r="AX248" s="33">
        <f>current!AX248</f>
        <v>151.26038650293745</v>
      </c>
      <c r="AY248" s="23">
        <f>current!AY248/AVERAGE(current!AY$6:AY$17)*100</f>
        <v>203.5663885944933</v>
      </c>
      <c r="AZ248" s="23">
        <f>current!AZ248/AVERAGE(current!AZ$6:AZ$17)*100</f>
        <v>162.8320564654515</v>
      </c>
      <c r="BA248" s="23">
        <f>current!BA248/AVERAGE(current!BA$6:BA$17)*100</f>
        <v>151.04545336607688</v>
      </c>
      <c r="BB248" s="23">
        <f>current!BB248/AVERAGE(current!BB$6:BB$17)*100</f>
        <v>193.72259869485831</v>
      </c>
      <c r="BC248" s="23">
        <f>current!BC248/AVERAGE(current!BC$6:BC$17)*100</f>
        <v>163.90966751827335</v>
      </c>
      <c r="BD248" s="23">
        <f>current!BD248/AVERAGE(current!BD$66:BD$77)*100</f>
        <v>287.88380820575503</v>
      </c>
    </row>
    <row r="249" spans="1:56" x14ac:dyDescent="0.25">
      <c r="A249" s="1">
        <v>42461</v>
      </c>
      <c r="B249" s="17">
        <f>B250</f>
        <v>163.49</v>
      </c>
      <c r="C249" s="23">
        <f>agric!G246/AVERAGE(agric!G$3:G$14)*100</f>
        <v>282.34678168637294</v>
      </c>
      <c r="D249" s="23">
        <f>agric!H246/AVERAGE(agric!H$3:H$14)*100</f>
        <v>174.52622758643733</v>
      </c>
      <c r="E249" s="23">
        <f>current!E249</f>
        <v>90.5</v>
      </c>
      <c r="F249" s="23">
        <f>current!F249</f>
        <v>82.1</v>
      </c>
      <c r="G249" s="23">
        <f>current!G249</f>
        <v>96.2</v>
      </c>
      <c r="H249" s="23">
        <f>current!H249</f>
        <v>86.4</v>
      </c>
      <c r="I249" s="23">
        <f>current!I249</f>
        <v>99.2</v>
      </c>
      <c r="J249" s="23">
        <f>current!J249</f>
        <v>77.400000000000006</v>
      </c>
      <c r="K249" s="23">
        <f>current!K249</f>
        <v>74.099999999999994</v>
      </c>
      <c r="L249" s="23">
        <f>current!L249</f>
        <v>87.3</v>
      </c>
      <c r="M249" s="23">
        <f>current!M249</f>
        <v>95.9</v>
      </c>
      <c r="N249" s="23">
        <f>current!N249</f>
        <v>97.4</v>
      </c>
      <c r="O249" s="23">
        <f>current!O249</f>
        <v>97.5</v>
      </c>
      <c r="P249" s="23">
        <f>current!P249</f>
        <v>98.8</v>
      </c>
      <c r="Q249" s="23">
        <f>current!Q249</f>
        <v>79.8</v>
      </c>
      <c r="R249" s="23">
        <f>current!R249</f>
        <v>93.6</v>
      </c>
      <c r="S249" s="23">
        <f>current!S249</f>
        <v>80.900000000000006</v>
      </c>
      <c r="T249" s="23">
        <f>current!T249</f>
        <v>83.9</v>
      </c>
      <c r="U249" s="23">
        <f>current!U249</f>
        <v>75.3</v>
      </c>
      <c r="V249" s="23">
        <f>current!V249</f>
        <v>68</v>
      </c>
      <c r="W249" s="23">
        <f>current!W249</f>
        <v>57.9</v>
      </c>
      <c r="X249" s="23">
        <f>current!X249</f>
        <v>84.6</v>
      </c>
      <c r="Y249" s="23">
        <f>current!Y249</f>
        <v>75.099999999999994</v>
      </c>
      <c r="Z249" s="23">
        <f>current!Z249</f>
        <v>58.2</v>
      </c>
      <c r="AA249" s="23">
        <f>current!AA249</f>
        <v>70</v>
      </c>
      <c r="AB249" s="23">
        <f>current!AB249</f>
        <v>72.2</v>
      </c>
      <c r="AC249" s="23">
        <f>current!AC249</f>
        <v>84.9</v>
      </c>
      <c r="AD249" s="23">
        <f>current!AD249/AVERAGE(current!AD$6:AD$17)*100</f>
        <v>278.32240248532963</v>
      </c>
      <c r="AE249" s="23">
        <f>current!AE249/AVERAGE(current!AE$6:AE$17)*100</f>
        <v>142.22939338803255</v>
      </c>
      <c r="AF249" s="23">
        <f>current!AF249/AVERAGE(current!AF$6:AF$17)*100</f>
        <v>207.16738197424894</v>
      </c>
      <c r="AG249" s="23">
        <f>current!AG249/AVERAGE(current!AG$6:AG$17)*100</f>
        <v>204.77038710518315</v>
      </c>
      <c r="AH249" s="33">
        <f>current!AH249</f>
        <v>75.099999999999994</v>
      </c>
      <c r="AI249" s="33">
        <f>current!AI249</f>
        <v>85.8</v>
      </c>
      <c r="AJ249" s="33">
        <f>current!AJ249</f>
        <v>80.7</v>
      </c>
      <c r="AK249" s="33">
        <f>current!AK249</f>
        <v>84.1</v>
      </c>
      <c r="AL249" s="33">
        <f>current!AL249</f>
        <v>92.1</v>
      </c>
      <c r="AM249" s="33">
        <f>current!AM249</f>
        <v>72.2</v>
      </c>
      <c r="AN249" s="33">
        <f>current!AN249</f>
        <v>70.3</v>
      </c>
      <c r="AO249" s="33">
        <f>current!AO249</f>
        <v>99.6</v>
      </c>
      <c r="AP249" s="33">
        <f>current!AP249</f>
        <v>60.9</v>
      </c>
      <c r="AQ249" s="33">
        <f>current!AQ249</f>
        <v>77.5</v>
      </c>
      <c r="AR249" s="33">
        <f>current!AR249</f>
        <v>81</v>
      </c>
      <c r="AS249" s="33">
        <f>current!AS249</f>
        <v>70.2</v>
      </c>
      <c r="AT249" s="33">
        <f>current!AT249</f>
        <v>78.7</v>
      </c>
      <c r="AU249" s="17">
        <f>current!AU249</f>
        <v>124.4</v>
      </c>
      <c r="AV249" s="17">
        <f>current!AV249</f>
        <v>125.19</v>
      </c>
      <c r="AW249" s="23">
        <f>current!AW249/AVERAGE(current!AW$6:AW$17)*100</f>
        <v>183.89261744966444</v>
      </c>
      <c r="AX249" s="33">
        <f>current!AX249</f>
        <v>145.20124414734232</v>
      </c>
      <c r="AY249" s="23">
        <f>current!AY249/AVERAGE(current!AY$6:AY$17)*100</f>
        <v>203.0476388095156</v>
      </c>
      <c r="AZ249" s="23">
        <f>current!AZ249/AVERAGE(current!AZ$6:AZ$17)*100</f>
        <v>162.98312548860844</v>
      </c>
      <c r="BA249" s="23">
        <f>current!BA249/AVERAGE(current!BA$6:BA$17)*100</f>
        <v>150.74791261517083</v>
      </c>
      <c r="BB249" s="23">
        <f>current!BB249/AVERAGE(current!BB$6:BB$17)*100</f>
        <v>194.52703236771143</v>
      </c>
      <c r="BC249" s="23">
        <f>current!BC249/AVERAGE(current!BC$6:BC$17)*100</f>
        <v>164.38020255192899</v>
      </c>
      <c r="BD249" s="23">
        <f>current!BD249/AVERAGE(current!BD$66:BD$77)*100</f>
        <v>264.22571634938356</v>
      </c>
    </row>
    <row r="250" spans="1:56" x14ac:dyDescent="0.25">
      <c r="A250" s="1">
        <v>42491</v>
      </c>
      <c r="B250" s="17">
        <f>B251</f>
        <v>163.49</v>
      </c>
      <c r="C250" s="23">
        <f>agric!G247/AVERAGE(agric!G$3:G$14)*100</f>
        <v>293.35463584311935</v>
      </c>
      <c r="D250" s="23">
        <f>agric!H247/AVERAGE(agric!H$3:H$14)*100</f>
        <v>153.44969076827536</v>
      </c>
      <c r="E250" s="23">
        <f>current!E250</f>
        <v>98.1</v>
      </c>
      <c r="F250" s="23">
        <f>current!F250</f>
        <v>84.8</v>
      </c>
      <c r="G250" s="23">
        <f>current!G250</f>
        <v>103.3</v>
      </c>
      <c r="H250" s="23">
        <f>current!H250</f>
        <v>85.8</v>
      </c>
      <c r="I250" s="23">
        <f>current!I250</f>
        <v>91.3</v>
      </c>
      <c r="J250" s="23">
        <f>current!J250</f>
        <v>78.099999999999994</v>
      </c>
      <c r="K250" s="23">
        <f>current!K250</f>
        <v>77</v>
      </c>
      <c r="L250" s="23">
        <f>current!L250</f>
        <v>83.8</v>
      </c>
      <c r="M250" s="23">
        <f>current!M250</f>
        <v>97.9</v>
      </c>
      <c r="N250" s="23">
        <f>current!N250</f>
        <v>101</v>
      </c>
      <c r="O250" s="23">
        <f>current!O250</f>
        <v>96.3</v>
      </c>
      <c r="P250" s="23">
        <f>current!P250</f>
        <v>107.7</v>
      </c>
      <c r="Q250" s="23">
        <f>current!Q250</f>
        <v>89.5</v>
      </c>
      <c r="R250" s="23">
        <f>current!R250</f>
        <v>94.4</v>
      </c>
      <c r="S250" s="23">
        <f>current!S250</f>
        <v>84.9</v>
      </c>
      <c r="T250" s="23">
        <f>current!T250</f>
        <v>85.9</v>
      </c>
      <c r="U250" s="23">
        <f>current!U250</f>
        <v>79.5</v>
      </c>
      <c r="V250" s="23">
        <f>current!V250</f>
        <v>71.2</v>
      </c>
      <c r="W250" s="23">
        <f>current!W250</f>
        <v>59.7</v>
      </c>
      <c r="X250" s="23">
        <f>current!X250</f>
        <v>83.2</v>
      </c>
      <c r="Y250" s="23">
        <f>current!Y250</f>
        <v>74.400000000000006</v>
      </c>
      <c r="Z250" s="23">
        <f>current!Z250</f>
        <v>59.7</v>
      </c>
      <c r="AA250" s="23">
        <f>current!AA250</f>
        <v>80.099999999999994</v>
      </c>
      <c r="AB250" s="23">
        <f>current!AB250</f>
        <v>67.5</v>
      </c>
      <c r="AC250" s="23">
        <f>current!AC250</f>
        <v>87.1</v>
      </c>
      <c r="AD250" s="23">
        <f>current!AD250/AVERAGE(current!AD$6:AD$17)*100</f>
        <v>254.7117707973766</v>
      </c>
      <c r="AE250" s="23">
        <f>current!AE250/AVERAGE(current!AE$6:AE$17)*100</f>
        <v>142.48686875622235</v>
      </c>
      <c r="AF250" s="23">
        <f>current!AF250/AVERAGE(current!AF$6:AF$17)*100</f>
        <v>205.33261802575109</v>
      </c>
      <c r="AG250" s="23">
        <f>current!AG250/AVERAGE(current!AG$6:AG$17)*100</f>
        <v>189.98131815614545</v>
      </c>
      <c r="AH250" s="33">
        <f>current!AH250</f>
        <v>77</v>
      </c>
      <c r="AI250" s="33">
        <f>current!AI250</f>
        <v>87.1</v>
      </c>
      <c r="AJ250" s="33">
        <f>current!AJ250</f>
        <v>81.599999999999994</v>
      </c>
      <c r="AK250" s="33">
        <f>current!AK250</f>
        <v>84.7</v>
      </c>
      <c r="AL250" s="33">
        <f>current!AL250</f>
        <v>90.4</v>
      </c>
      <c r="AM250" s="33">
        <f>current!AM250</f>
        <v>86.3</v>
      </c>
      <c r="AN250" s="33">
        <f>current!AN250</f>
        <v>74.3</v>
      </c>
      <c r="AO250" s="33">
        <f>current!AO250</f>
        <v>101.6</v>
      </c>
      <c r="AP250" s="33">
        <f>current!AP250</f>
        <v>59.4</v>
      </c>
      <c r="AQ250" s="33">
        <f>current!AQ250</f>
        <v>81.7</v>
      </c>
      <c r="AR250" s="33">
        <f>current!AR250</f>
        <v>83.3</v>
      </c>
      <c r="AS250" s="33">
        <f>current!AS250</f>
        <v>70.2</v>
      </c>
      <c r="AT250" s="33">
        <f>current!AT250</f>
        <v>80.5</v>
      </c>
      <c r="AU250" s="17">
        <f>current!AU250</f>
        <v>135.08000000000001</v>
      </c>
      <c r="AV250" s="17">
        <f>current!AV250</f>
        <v>138.68</v>
      </c>
      <c r="AW250" s="23">
        <f>current!AW250/AVERAGE(current!AW$6:AW$17)*100</f>
        <v>175.07190795781401</v>
      </c>
      <c r="AX250" s="33">
        <f>current!AX250</f>
        <v>144.18926927175377</v>
      </c>
      <c r="AY250" s="23">
        <f>current!AY250/AVERAGE(current!AY$6:AY$17)*100</f>
        <v>202.355684834377</v>
      </c>
      <c r="AZ250" s="23">
        <f>current!AZ250/AVERAGE(current!AZ$6:AZ$17)*100</f>
        <v>162.48089897209562</v>
      </c>
      <c r="BA250" s="23">
        <f>current!BA250/AVERAGE(current!BA$6:BA$17)*100</f>
        <v>150.25239222690152</v>
      </c>
      <c r="BB250" s="23">
        <f>current!BB250/AVERAGE(current!BB$6:BB$17)*100</f>
        <v>195.05167146596131</v>
      </c>
      <c r="BC250" s="23">
        <f>current!BC250/AVERAGE(current!BC$6:BC$17)*100</f>
        <v>164.46212900839996</v>
      </c>
      <c r="BD250" s="23">
        <f>current!BD250/AVERAGE(current!BD$66:BD$77)*100</f>
        <v>278.37996191592208</v>
      </c>
    </row>
    <row r="251" spans="1:56" x14ac:dyDescent="0.25">
      <c r="A251" s="1">
        <v>42522</v>
      </c>
      <c r="B251" s="2">
        <f>VLOOKUP(A251,T!$B$8:$C$95,2,FALSE)</f>
        <v>163.49</v>
      </c>
      <c r="C251" s="23">
        <f>agric!G248/AVERAGE(agric!G$3:G$14)*100</f>
        <v>291.73141267280107</v>
      </c>
      <c r="D251" s="23">
        <f>agric!H248/AVERAGE(agric!H$3:H$14)*100</f>
        <v>219.20460523654839</v>
      </c>
      <c r="E251" s="23">
        <f>current!E251</f>
        <v>96.2</v>
      </c>
      <c r="F251" s="23">
        <f>current!F251</f>
        <v>86.6</v>
      </c>
      <c r="G251" s="23">
        <f>current!G251</f>
        <v>104.9</v>
      </c>
      <c r="H251" s="23">
        <f>current!H251</f>
        <v>81.8</v>
      </c>
      <c r="I251" s="23">
        <f>current!I251</f>
        <v>96.3</v>
      </c>
      <c r="J251" s="23">
        <f>current!J251</f>
        <v>79.2</v>
      </c>
      <c r="K251" s="23">
        <f>current!K251</f>
        <v>87.2</v>
      </c>
      <c r="L251" s="23">
        <f>current!L251</f>
        <v>89.6</v>
      </c>
      <c r="M251" s="23">
        <f>current!M251</f>
        <v>99.7</v>
      </c>
      <c r="N251" s="23">
        <f>current!N251</f>
        <v>98.8</v>
      </c>
      <c r="O251" s="23">
        <f>current!O251</f>
        <v>96.7</v>
      </c>
      <c r="P251" s="23">
        <f>current!P251</f>
        <v>110.7</v>
      </c>
      <c r="Q251" s="23">
        <f>current!Q251</f>
        <v>96.3</v>
      </c>
      <c r="R251" s="23">
        <f>current!R251</f>
        <v>102.9</v>
      </c>
      <c r="S251" s="23">
        <f>current!S251</f>
        <v>82.8</v>
      </c>
      <c r="T251" s="23">
        <f>current!T251</f>
        <v>85.1</v>
      </c>
      <c r="U251" s="23">
        <f>current!U251</f>
        <v>81.900000000000006</v>
      </c>
      <c r="V251" s="23">
        <f>current!V251</f>
        <v>71.599999999999994</v>
      </c>
      <c r="W251" s="23">
        <f>current!W251</f>
        <v>57.2</v>
      </c>
      <c r="X251" s="23">
        <f>current!X251</f>
        <v>82.1</v>
      </c>
      <c r="Y251" s="23">
        <f>current!Y251</f>
        <v>75.2</v>
      </c>
      <c r="Z251" s="23">
        <f>current!Z251</f>
        <v>62.9</v>
      </c>
      <c r="AA251" s="23">
        <f>current!AA251</f>
        <v>81.2</v>
      </c>
      <c r="AB251" s="23">
        <f>current!AB251</f>
        <v>68</v>
      </c>
      <c r="AC251" s="23">
        <f>current!AC251</f>
        <v>93.5</v>
      </c>
      <c r="AD251" s="23">
        <f>current!AD251/AVERAGE(current!AD$6:AD$17)*100</f>
        <v>236.38246461857096</v>
      </c>
      <c r="AE251" s="23">
        <f>current!AE251/AVERAGE(current!AE$6:AE$17)*100</f>
        <v>141.74533969583578</v>
      </c>
      <c r="AF251" s="23">
        <f>current!AF251/AVERAGE(current!AF$6:AF$17)*100</f>
        <v>199.44206008583691</v>
      </c>
      <c r="AG251" s="23">
        <f>current!AG251/AVERAGE(current!AG$6:AG$17)*100</f>
        <v>184.45496806708087</v>
      </c>
      <c r="AH251" s="33">
        <f>current!AH251</f>
        <v>76</v>
      </c>
      <c r="AI251" s="33">
        <f>current!AI251</f>
        <v>85.7</v>
      </c>
      <c r="AJ251" s="33">
        <f>current!AJ251</f>
        <v>80.900000000000006</v>
      </c>
      <c r="AK251" s="33">
        <f>current!AK251</f>
        <v>84.1</v>
      </c>
      <c r="AL251" s="33">
        <f>current!AL251</f>
        <v>89.3</v>
      </c>
      <c r="AM251" s="33">
        <f>current!AM251</f>
        <v>89</v>
      </c>
      <c r="AN251" s="33">
        <f>current!AN251</f>
        <v>69.099999999999994</v>
      </c>
      <c r="AO251" s="33">
        <f>current!AO251</f>
        <v>98.9</v>
      </c>
      <c r="AP251" s="33">
        <f>current!AP251</f>
        <v>57.6</v>
      </c>
      <c r="AQ251" s="33">
        <f>current!AQ251</f>
        <v>79.099999999999994</v>
      </c>
      <c r="AR251" s="33">
        <f>current!AR251</f>
        <v>82.6</v>
      </c>
      <c r="AS251" s="33">
        <f>current!AS251</f>
        <v>70.099999999999994</v>
      </c>
      <c r="AT251" s="33">
        <f>current!AT251</f>
        <v>81.900000000000006</v>
      </c>
      <c r="AU251" s="17">
        <f>current!AU251</f>
        <v>127.14</v>
      </c>
      <c r="AV251" s="17">
        <f>current!AV251</f>
        <v>156.5</v>
      </c>
      <c r="AW251" s="23">
        <f>current!AW251/AVERAGE(current!AW$6:AW$17)*100</f>
        <v>185.6184084372004</v>
      </c>
      <c r="AX251" s="33">
        <f>current!AX251</f>
        <v>143.60174128079873</v>
      </c>
      <c r="AY251" s="23">
        <f>current!AY251/AVERAGE(current!AY$6:AY$17)*100</f>
        <v>201.57822881567697</v>
      </c>
      <c r="AZ251" s="23">
        <f>current!AZ251/AVERAGE(current!AZ$6:AZ$17)*100</f>
        <v>161.94458165832168</v>
      </c>
      <c r="BA251" s="23">
        <f>current!BA251/AVERAGE(current!BA$6:BA$17)*100</f>
        <v>149.94804787355719</v>
      </c>
      <c r="BB251" s="23">
        <f>current!BB251/AVERAGE(current!BB$6:BB$17)*100</f>
        <v>195.46757707234588</v>
      </c>
      <c r="BC251" s="23">
        <f>current!BC251/AVERAGE(current!BC$6:BC$17)*100</f>
        <v>163.57055421110863</v>
      </c>
      <c r="BD251" s="23">
        <f>current!BD251/AVERAGE(current!BD$66:BD$77)*100</f>
        <v>283.41524272286006</v>
      </c>
    </row>
    <row r="252" spans="1:56" x14ac:dyDescent="0.25">
      <c r="A252" s="1">
        <v>42552</v>
      </c>
      <c r="B252" s="17">
        <f>B253</f>
        <v>165.17</v>
      </c>
      <c r="C252" s="23">
        <f>agric!G249/AVERAGE(agric!G$3:G$14)*100</f>
        <v>373.7643972981765</v>
      </c>
      <c r="D252" s="23">
        <f>agric!H249/AVERAGE(agric!H$3:H$14)*100</f>
        <v>564.47717845115994</v>
      </c>
      <c r="E252" s="23">
        <f>current!E252</f>
        <v>101</v>
      </c>
      <c r="F252" s="23">
        <f>current!F252</f>
        <v>88.2</v>
      </c>
      <c r="G252" s="23">
        <f>current!G252</f>
        <v>115.8</v>
      </c>
      <c r="H252" s="23">
        <f>current!H252</f>
        <v>83.9</v>
      </c>
      <c r="I252" s="23">
        <f>current!I252</f>
        <v>84.4</v>
      </c>
      <c r="J252" s="23">
        <f>current!J252</f>
        <v>79.2</v>
      </c>
      <c r="K252" s="23">
        <f>current!K252</f>
        <v>85.2</v>
      </c>
      <c r="L252" s="23">
        <f>current!L252</f>
        <v>92.4</v>
      </c>
      <c r="M252" s="23">
        <f>current!M252</f>
        <v>99.2</v>
      </c>
      <c r="N252" s="23">
        <f>current!N252</f>
        <v>102.1</v>
      </c>
      <c r="O252" s="23">
        <f>current!O252</f>
        <v>101.2</v>
      </c>
      <c r="P252" s="23">
        <f>current!P252</f>
        <v>107.7</v>
      </c>
      <c r="Q252" s="23">
        <f>current!Q252</f>
        <v>98.4</v>
      </c>
      <c r="R252" s="23">
        <f>current!R252</f>
        <v>83.4</v>
      </c>
      <c r="S252" s="23">
        <f>current!S252</f>
        <v>83.3</v>
      </c>
      <c r="T252" s="23">
        <f>current!T252</f>
        <v>87.4</v>
      </c>
      <c r="U252" s="23">
        <f>current!U252</f>
        <v>85.7</v>
      </c>
      <c r="V252" s="23">
        <f>current!V252</f>
        <v>71.099999999999994</v>
      </c>
      <c r="W252" s="23">
        <f>current!W252</f>
        <v>58.9</v>
      </c>
      <c r="X252" s="23">
        <f>current!X252</f>
        <v>81.2</v>
      </c>
      <c r="Y252" s="23">
        <f>current!Y252</f>
        <v>72.400000000000006</v>
      </c>
      <c r="Z252" s="23">
        <f>current!Z252</f>
        <v>62</v>
      </c>
      <c r="AA252" s="23">
        <f>current!AA252</f>
        <v>73.7</v>
      </c>
      <c r="AB252" s="23">
        <f>current!AB252</f>
        <v>66.900000000000006</v>
      </c>
      <c r="AC252" s="23">
        <f>current!AC252</f>
        <v>89</v>
      </c>
      <c r="AD252" s="23">
        <f>current!AD252/AVERAGE(current!AD$6:AD$17)*100</f>
        <v>230.79047290300312</v>
      </c>
      <c r="AE252" s="23">
        <f>current!AE252/AVERAGE(current!AE$6:AE$17)*100</f>
        <v>143.60946136152975</v>
      </c>
      <c r="AF252" s="23">
        <f>current!AF252/AVERAGE(current!AF$6:AF$17)*100</f>
        <v>196.25536480686696</v>
      </c>
      <c r="AG252" s="23">
        <f>current!AG252/AVERAGE(current!AG$6:AG$17)*100</f>
        <v>180.40578702698008</v>
      </c>
      <c r="AH252" s="33">
        <f>current!AH252</f>
        <v>77.8</v>
      </c>
      <c r="AI252" s="33">
        <f>current!AI252</f>
        <v>87.2</v>
      </c>
      <c r="AJ252" s="33">
        <f>current!AJ252</f>
        <v>81.400000000000006</v>
      </c>
      <c r="AK252" s="33">
        <f>current!AK252</f>
        <v>86.1</v>
      </c>
      <c r="AL252" s="33">
        <f>current!AL252</f>
        <v>93</v>
      </c>
      <c r="AM252" s="33">
        <f>current!AM252</f>
        <v>77.900000000000006</v>
      </c>
      <c r="AN252" s="33">
        <f>current!AN252</f>
        <v>71.099999999999994</v>
      </c>
      <c r="AO252" s="33">
        <f>current!AO252</f>
        <v>101</v>
      </c>
      <c r="AP252" s="33">
        <f>current!AP252</f>
        <v>61.5</v>
      </c>
      <c r="AQ252" s="33">
        <f>current!AQ252</f>
        <v>74.900000000000006</v>
      </c>
      <c r="AR252" s="33">
        <f>current!AR252</f>
        <v>81.8</v>
      </c>
      <c r="AS252" s="33">
        <f>current!AS252</f>
        <v>68.599999999999994</v>
      </c>
      <c r="AT252" s="33">
        <f>current!AT252</f>
        <v>83.2</v>
      </c>
      <c r="AU252" s="17">
        <f>current!AU252</f>
        <v>121.35</v>
      </c>
      <c r="AV252" s="17">
        <f>current!AV252</f>
        <v>141.33000000000001</v>
      </c>
      <c r="AW252" s="23">
        <f>current!AW252/AVERAGE(current!AW$6:AW$17)*100</f>
        <v>182.74209012464047</v>
      </c>
      <c r="AX252" s="33">
        <f>current!AX252</f>
        <v>144.15377458003795</v>
      </c>
      <c r="AY252" s="23">
        <f>current!AY252/AVERAGE(current!AY$6:AY$17)*100</f>
        <v>201.23389112056748</v>
      </c>
      <c r="AZ252" s="23">
        <f>current!AZ252/AVERAGE(current!AZ$6:AZ$17)*100</f>
        <v>161.6037479576004</v>
      </c>
      <c r="BA252" s="23">
        <f>current!BA252/AVERAGE(current!BA$6:BA$17)*100</f>
        <v>149.56888986134044</v>
      </c>
      <c r="BB252" s="23">
        <f>current!BB252/AVERAGE(current!BB$6:BB$17)*100</f>
        <v>195.54456426792547</v>
      </c>
      <c r="BC252" s="23">
        <f>current!BC252/AVERAGE(current!BC$6:BC$17)*100</f>
        <v>162.38634452211883</v>
      </c>
      <c r="BD252" s="23">
        <f>current!BD252/AVERAGE(current!BD$66:BD$77)*100</f>
        <v>246.89695579923531</v>
      </c>
    </row>
    <row r="253" spans="1:56" x14ac:dyDescent="0.25">
      <c r="A253" s="1">
        <v>42583</v>
      </c>
      <c r="B253" s="17">
        <f>B254</f>
        <v>165.17</v>
      </c>
      <c r="C253" s="23">
        <f>agric!G250/AVERAGE(agric!G$3:G$14)*100</f>
        <v>256.706234199481</v>
      </c>
      <c r="D253" s="23">
        <f>agric!H250/AVERAGE(agric!H$3:H$14)*100</f>
        <v>552.75727350587135</v>
      </c>
      <c r="E253" s="23">
        <f>current!E253</f>
        <v>101.8</v>
      </c>
      <c r="F253" s="23">
        <f>current!F253</f>
        <v>91.9</v>
      </c>
      <c r="G253" s="23">
        <f>current!G253</f>
        <v>117.2</v>
      </c>
      <c r="H253" s="23">
        <f>current!H253</f>
        <v>91</v>
      </c>
      <c r="I253" s="23">
        <f>current!I253</f>
        <v>63.1</v>
      </c>
      <c r="J253" s="23">
        <f>current!J253</f>
        <v>82.6</v>
      </c>
      <c r="K253" s="23">
        <f>current!K253</f>
        <v>91.5</v>
      </c>
      <c r="L253" s="23">
        <f>current!L253</f>
        <v>104.3</v>
      </c>
      <c r="M253" s="23">
        <f>current!M253</f>
        <v>103.5</v>
      </c>
      <c r="N253" s="23">
        <f>current!N253</f>
        <v>102.3</v>
      </c>
      <c r="O253" s="23">
        <f>current!O253</f>
        <v>100.5</v>
      </c>
      <c r="P253" s="23">
        <f>current!P253</f>
        <v>106.1</v>
      </c>
      <c r="Q253" s="23">
        <f>current!Q253</f>
        <v>105.1</v>
      </c>
      <c r="R253" s="23">
        <f>current!R253</f>
        <v>96.1</v>
      </c>
      <c r="S253" s="23">
        <f>current!S253</f>
        <v>88.6</v>
      </c>
      <c r="T253" s="23">
        <f>current!T253</f>
        <v>87.1</v>
      </c>
      <c r="U253" s="23">
        <f>current!U253</f>
        <v>86.3</v>
      </c>
      <c r="V253" s="23">
        <f>current!V253</f>
        <v>78.2</v>
      </c>
      <c r="W253" s="23">
        <f>current!W253</f>
        <v>69.5</v>
      </c>
      <c r="X253" s="23">
        <f>current!X253</f>
        <v>89.2</v>
      </c>
      <c r="Y253" s="23">
        <f>current!Y253</f>
        <v>81</v>
      </c>
      <c r="Z253" s="23">
        <f>current!Z253</f>
        <v>63.3</v>
      </c>
      <c r="AA253" s="23">
        <f>current!AA253</f>
        <v>85.9</v>
      </c>
      <c r="AB253" s="23">
        <f>current!AB253</f>
        <v>76.900000000000006</v>
      </c>
      <c r="AC253" s="23">
        <f>current!AC253</f>
        <v>96.6</v>
      </c>
      <c r="AD253" s="23">
        <f>current!AD253/AVERAGE(current!AD$6:AD$17)*100</f>
        <v>232.99965481532618</v>
      </c>
      <c r="AE253" s="23">
        <f>current!AE253/AVERAGE(current!AE$6:AE$17)*100</f>
        <v>145.11311751175805</v>
      </c>
      <c r="AF253" s="23">
        <f>current!AF253/AVERAGE(current!AF$6:AF$17)*100</f>
        <v>201.88841201716738</v>
      </c>
      <c r="AG253" s="23">
        <f>current!AG253/AVERAGE(current!AG$6:AG$17)*100</f>
        <v>181.22257461876006</v>
      </c>
      <c r="AH253" s="33">
        <f>current!AH253</f>
        <v>80.8</v>
      </c>
      <c r="AI253" s="33">
        <f>current!AI253</f>
        <v>87.1</v>
      </c>
      <c r="AJ253" s="33">
        <f>current!AJ253</f>
        <v>82.2</v>
      </c>
      <c r="AK253" s="33">
        <f>current!AK253</f>
        <v>86.2</v>
      </c>
      <c r="AL253" s="33">
        <f>current!AL253</f>
        <v>93.2</v>
      </c>
      <c r="AM253" s="33">
        <f>current!AM253</f>
        <v>75.400000000000006</v>
      </c>
      <c r="AN253" s="33">
        <f>current!AN253</f>
        <v>69.7</v>
      </c>
      <c r="AO253" s="33">
        <f>current!AO253</f>
        <v>101.4</v>
      </c>
      <c r="AP253" s="33">
        <f>current!AP253</f>
        <v>65</v>
      </c>
      <c r="AQ253" s="33">
        <f>current!AQ253</f>
        <v>84</v>
      </c>
      <c r="AR253" s="33">
        <f>current!AR253</f>
        <v>82</v>
      </c>
      <c r="AS253" s="33">
        <f>current!AS253</f>
        <v>70.8</v>
      </c>
      <c r="AT253" s="33">
        <f>current!AT253</f>
        <v>85.7</v>
      </c>
      <c r="AU253" s="17">
        <f>current!AU253</f>
        <v>123.68</v>
      </c>
      <c r="AV253" s="17">
        <f>current!AV253</f>
        <v>153.55000000000001</v>
      </c>
      <c r="AW253" s="23">
        <f>current!AW253/AVERAGE(current!AW$6:AW$17)*100</f>
        <v>190.79578139980825</v>
      </c>
      <c r="AX253" s="33">
        <f>current!AX253</f>
        <v>149.74035469530253</v>
      </c>
      <c r="AY253" s="23">
        <f>current!AY253/AVERAGE(current!AY$6:AY$17)*100</f>
        <v>200.99740161360299</v>
      </c>
      <c r="AZ253" s="23">
        <f>current!AZ253/AVERAGE(current!AZ$6:AZ$17)*100</f>
        <v>161.02806654241391</v>
      </c>
      <c r="BA253" s="23">
        <f>current!BA253/AVERAGE(current!BA$6:BA$17)*100</f>
        <v>149.35052538461073</v>
      </c>
      <c r="BB253" s="23">
        <f>current!BB253/AVERAGE(current!BB$6:BB$17)*100</f>
        <v>196.04570916525446</v>
      </c>
      <c r="BC253" s="23">
        <f>current!BC253/AVERAGE(current!BC$6:BC$17)*100</f>
        <v>163.75250825137218</v>
      </c>
      <c r="BD253" s="23">
        <f>current!BD253/AVERAGE(current!BD$66:BD$77)*100</f>
        <v>264.11055494663685</v>
      </c>
    </row>
    <row r="254" spans="1:56" x14ac:dyDescent="0.25">
      <c r="A254" s="1">
        <v>42614</v>
      </c>
      <c r="B254" s="2">
        <f>VLOOKUP(A254,T!$B$8:$C$95,2,FALSE)</f>
        <v>165.17</v>
      </c>
      <c r="C254" s="23">
        <f>agric!G251/AVERAGE(agric!G$3:G$14)*100</f>
        <v>96.114724456848521</v>
      </c>
      <c r="D254" s="23">
        <f>agric!H251/AVERAGE(agric!H$3:H$14)*100</f>
        <v>351.9959756310551</v>
      </c>
      <c r="E254" s="23">
        <f>current!E254</f>
        <v>100.4</v>
      </c>
      <c r="F254" s="23">
        <f>current!F254</f>
        <v>89.4</v>
      </c>
      <c r="G254" s="23">
        <f>current!G254</f>
        <v>116.3</v>
      </c>
      <c r="H254" s="23">
        <f>current!H254</f>
        <v>96.5</v>
      </c>
      <c r="I254" s="23">
        <f>current!I254</f>
        <v>37.799999999999997</v>
      </c>
      <c r="J254" s="23">
        <f>current!J254</f>
        <v>80.7</v>
      </c>
      <c r="K254" s="23">
        <f>current!K254</f>
        <v>90.7</v>
      </c>
      <c r="L254" s="23">
        <f>current!L254</f>
        <v>99.8</v>
      </c>
      <c r="M254" s="23">
        <f>current!M254</f>
        <v>97.7</v>
      </c>
      <c r="N254" s="23">
        <f>current!N254</f>
        <v>102.8</v>
      </c>
      <c r="O254" s="23">
        <f>current!O254</f>
        <v>95.7</v>
      </c>
      <c r="P254" s="23">
        <f>current!P254</f>
        <v>103.8</v>
      </c>
      <c r="Q254" s="23">
        <f>current!Q254</f>
        <v>105.5</v>
      </c>
      <c r="R254" s="23">
        <f>current!R254</f>
        <v>104.9</v>
      </c>
      <c r="S254" s="23">
        <f>current!S254</f>
        <v>84.6</v>
      </c>
      <c r="T254" s="23">
        <f>current!T254</f>
        <v>80.099999999999994</v>
      </c>
      <c r="U254" s="23">
        <f>current!U254</f>
        <v>82.6</v>
      </c>
      <c r="V254" s="23">
        <f>current!V254</f>
        <v>72.3</v>
      </c>
      <c r="W254" s="23">
        <f>current!W254</f>
        <v>66.900000000000006</v>
      </c>
      <c r="X254" s="23">
        <f>current!X254</f>
        <v>77.099999999999994</v>
      </c>
      <c r="Y254" s="23">
        <f>current!Y254</f>
        <v>77</v>
      </c>
      <c r="Z254" s="23">
        <f>current!Z254</f>
        <v>61.4</v>
      </c>
      <c r="AA254" s="23">
        <f>current!AA254</f>
        <v>77.3</v>
      </c>
      <c r="AB254" s="23">
        <f>current!AB254</f>
        <v>73.2</v>
      </c>
      <c r="AC254" s="23">
        <f>current!AC254</f>
        <v>102.1</v>
      </c>
      <c r="AD254" s="23">
        <f>current!AD254/AVERAGE(current!AD$6:AD$17)*100</f>
        <v>241.56023472557817</v>
      </c>
      <c r="AE254" s="23">
        <f>current!AE254/AVERAGE(current!AE$6:AE$17)*100</f>
        <v>143.71245150880569</v>
      </c>
      <c r="AF254" s="23">
        <f>current!AF254/AVERAGE(current!AF$6:AF$17)*100</f>
        <v>205.65450643776825</v>
      </c>
      <c r="AG254" s="23">
        <f>current!AG254/AVERAGE(current!AG$6:AG$17)*100</f>
        <v>189.25142286136335</v>
      </c>
      <c r="AH254" s="33">
        <f>current!AH254</f>
        <v>74.3</v>
      </c>
      <c r="AI254" s="33">
        <f>current!AI254</f>
        <v>84</v>
      </c>
      <c r="AJ254" s="33">
        <f>current!AJ254</f>
        <v>78.900000000000006</v>
      </c>
      <c r="AK254" s="33">
        <f>current!AK254</f>
        <v>85.6</v>
      </c>
      <c r="AL254" s="33">
        <f>current!AL254</f>
        <v>90.5</v>
      </c>
      <c r="AM254" s="33">
        <f>current!AM254</f>
        <v>67.8</v>
      </c>
      <c r="AN254" s="33">
        <f>current!AN254</f>
        <v>65.7</v>
      </c>
      <c r="AO254" s="33">
        <f>current!AO254</f>
        <v>98.2</v>
      </c>
      <c r="AP254" s="33">
        <f>current!AP254</f>
        <v>55.3</v>
      </c>
      <c r="AQ254" s="33">
        <f>current!AQ254</f>
        <v>80.2</v>
      </c>
      <c r="AR254" s="33">
        <f>current!AR254</f>
        <v>79.599999999999994</v>
      </c>
      <c r="AS254" s="33">
        <f>current!AS254</f>
        <v>67.599999999999994</v>
      </c>
      <c r="AT254" s="33">
        <f>current!AT254</f>
        <v>80.599999999999994</v>
      </c>
      <c r="AU254" s="17">
        <f>current!AU254</f>
        <v>114.53</v>
      </c>
      <c r="AV254" s="17">
        <f>current!AV254</f>
        <v>143.18</v>
      </c>
      <c r="AW254" s="23">
        <f>current!AW254/AVERAGE(current!AW$6:AW$17)*100</f>
        <v>191.94630872483219</v>
      </c>
      <c r="AX254" s="33">
        <f>current!AX254</f>
        <v>143.69732724652317</v>
      </c>
      <c r="AY254" s="23">
        <f>current!AY254/AVERAGE(current!AY$6:AY$17)*100</f>
        <v>200.46372563938607</v>
      </c>
      <c r="AZ254" s="23">
        <f>current!AZ254/AVERAGE(current!AZ$6:AZ$17)*100</f>
        <v>160.73781199841329</v>
      </c>
      <c r="BA254" s="23">
        <f>current!BA254/AVERAGE(current!BA$6:BA$17)*100</f>
        <v>149.18903071452129</v>
      </c>
      <c r="BB254" s="23">
        <f>current!BB254/AVERAGE(current!BB$6:BB$17)*100</f>
        <v>196.46229435596319</v>
      </c>
      <c r="BC254" s="23">
        <f>current!BC254/AVERAGE(current!BC$6:BC$17)*100</f>
        <v>164.05315666297861</v>
      </c>
      <c r="BD254" s="23">
        <f>current!BD254/AVERAGE(current!BD$66:BD$77)*100</f>
        <v>266.9850441704591</v>
      </c>
    </row>
    <row r="255" spans="1:56" x14ac:dyDescent="0.25">
      <c r="A255" s="1">
        <v>42644</v>
      </c>
      <c r="B255" s="17">
        <f>B256</f>
        <v>161.91999999999999</v>
      </c>
      <c r="C255" s="23">
        <f>agric!G252/AVERAGE(agric!G$3:G$14)*100</f>
        <v>32.370476115563577</v>
      </c>
      <c r="D255" s="23">
        <f>agric!H252/AVERAGE(agric!H$3:H$14)*100</f>
        <v>246.71045156633124</v>
      </c>
      <c r="E255" s="23">
        <f>current!E255</f>
        <v>101.8</v>
      </c>
      <c r="F255" s="23">
        <f>current!F255</f>
        <v>88.7</v>
      </c>
      <c r="G255" s="23">
        <f>current!G255</f>
        <v>110.8</v>
      </c>
      <c r="H255" s="23">
        <f>current!H255</f>
        <v>96.8</v>
      </c>
      <c r="I255" s="23">
        <f>current!I255</f>
        <v>40.5</v>
      </c>
      <c r="J255" s="23">
        <f>current!J255</f>
        <v>81.900000000000006</v>
      </c>
      <c r="K255" s="23">
        <f>current!K255</f>
        <v>93.2</v>
      </c>
      <c r="L255" s="23">
        <f>current!L255</f>
        <v>100.4</v>
      </c>
      <c r="M255" s="23">
        <f>current!M255</f>
        <v>96.1</v>
      </c>
      <c r="N255" s="23">
        <f>current!N255</f>
        <v>103.9</v>
      </c>
      <c r="O255" s="23">
        <f>current!O255</f>
        <v>100.7</v>
      </c>
      <c r="P255" s="23">
        <f>current!P255</f>
        <v>105.7</v>
      </c>
      <c r="Q255" s="23">
        <f>current!Q255</f>
        <v>103.6</v>
      </c>
      <c r="R255" s="23">
        <f>current!R255</f>
        <v>88.1</v>
      </c>
      <c r="S255" s="23">
        <f>current!S255</f>
        <v>83.4</v>
      </c>
      <c r="T255" s="23">
        <f>current!T255</f>
        <v>81.5</v>
      </c>
      <c r="U255" s="23">
        <f>current!U255</f>
        <v>85.6</v>
      </c>
      <c r="V255" s="23">
        <f>current!V255</f>
        <v>71.7</v>
      </c>
      <c r="W255" s="23">
        <f>current!W255</f>
        <v>70.7</v>
      </c>
      <c r="X255" s="23">
        <f>current!X255</f>
        <v>76.3</v>
      </c>
      <c r="Y255" s="23">
        <f>current!Y255</f>
        <v>76.599999999999994</v>
      </c>
      <c r="Z255" s="23">
        <f>current!Z255</f>
        <v>61.5</v>
      </c>
      <c r="AA255" s="23">
        <f>current!AA255</f>
        <v>70.8</v>
      </c>
      <c r="AB255" s="23">
        <f>current!AB255</f>
        <v>74.900000000000006</v>
      </c>
      <c r="AC255" s="23">
        <f>current!AC255</f>
        <v>95.1</v>
      </c>
      <c r="AD255" s="23">
        <f>current!AD255/AVERAGE(current!AD$6:AD$17)*100</f>
        <v>242.69934414911978</v>
      </c>
      <c r="AE255" s="23">
        <f>current!AE255/AVERAGE(current!AE$6:AE$17)*100</f>
        <v>142.22939338803255</v>
      </c>
      <c r="AF255" s="23">
        <f>current!AF255/AVERAGE(current!AF$6:AF$17)*100</f>
        <v>204.75321888412017</v>
      </c>
      <c r="AG255" s="23">
        <f>current!AG255/AVERAGE(current!AG$6:AG$17)*100</f>
        <v>188.66055524177781</v>
      </c>
      <c r="AH255" s="33">
        <f>current!AH255</f>
        <v>74.400000000000006</v>
      </c>
      <c r="AI255" s="33">
        <f>current!AI255</f>
        <v>88.6</v>
      </c>
      <c r="AJ255" s="33">
        <f>current!AJ255</f>
        <v>81.599999999999994</v>
      </c>
      <c r="AK255" s="33">
        <f>current!AK255</f>
        <v>85.4</v>
      </c>
      <c r="AL255" s="33">
        <f>current!AL255</f>
        <v>95.1</v>
      </c>
      <c r="AM255" s="33">
        <f>current!AM255</f>
        <v>74</v>
      </c>
      <c r="AN255" s="33">
        <f>current!AN255</f>
        <v>71.7</v>
      </c>
      <c r="AO255" s="33">
        <f>current!AO255</f>
        <v>99.1</v>
      </c>
      <c r="AP255" s="33">
        <f>current!AP255</f>
        <v>60.4</v>
      </c>
      <c r="AQ255" s="33">
        <f>current!AQ255</f>
        <v>74.400000000000006</v>
      </c>
      <c r="AR255" s="33">
        <f>current!AR255</f>
        <v>89.4</v>
      </c>
      <c r="AS255" s="33">
        <f>current!AS255</f>
        <v>67.2</v>
      </c>
      <c r="AT255" s="33">
        <f>current!AT255</f>
        <v>80.5</v>
      </c>
      <c r="AU255" s="17">
        <f>current!AU255</f>
        <v>98.95</v>
      </c>
      <c r="AV255" s="17">
        <f>current!AV255</f>
        <v>135.72999999999999</v>
      </c>
      <c r="AW255" s="23">
        <f>current!AW255/AVERAGE(current!AW$6:AW$17)*100</f>
        <v>180.24928092042185</v>
      </c>
      <c r="AX255" s="33">
        <f>current!AX255</f>
        <v>141.77156223367123</v>
      </c>
      <c r="AY255" s="23">
        <f>current!AY255/AVERAGE(current!AY$6:AY$17)*100</f>
        <v>199.83747278046542</v>
      </c>
      <c r="AZ255" s="23">
        <f>current!AZ255/AVERAGE(current!AZ$6:AZ$17)*100</f>
        <v>160.36110497508395</v>
      </c>
      <c r="BA255" s="23">
        <f>current!BA255/AVERAGE(current!BA$6:BA$17)*100</f>
        <v>148.91501692471846</v>
      </c>
      <c r="BB255" s="23">
        <f>current!BB255/AVERAGE(current!BB$6:BB$17)*100</f>
        <v>196.64422878788776</v>
      </c>
      <c r="BC255" s="23">
        <f>current!BC255/AVERAGE(current!BC$6:BC$17)*100</f>
        <v>163.97537838151882</v>
      </c>
      <c r="BD255" s="23">
        <f>current!BD255/AVERAGE(current!BD$66:BD$77)*100</f>
        <v>259.12982427784203</v>
      </c>
    </row>
    <row r="256" spans="1:56" x14ac:dyDescent="0.25">
      <c r="A256" s="1">
        <v>42675</v>
      </c>
      <c r="B256" s="17">
        <f>B257</f>
        <v>161.91999999999999</v>
      </c>
      <c r="C256" s="23">
        <f>agric!G253/AVERAGE(agric!G$3:G$14)*100</f>
        <v>31.304973528855434</v>
      </c>
      <c r="D256" s="23">
        <f>agric!H253/AVERAGE(agric!H$3:H$14)*100</f>
        <v>256.08313161985421</v>
      </c>
      <c r="E256" s="23">
        <f>current!E256</f>
        <v>99.4</v>
      </c>
      <c r="F256" s="23">
        <f>current!F256</f>
        <v>84.8</v>
      </c>
      <c r="G256" s="23">
        <f>current!G256</f>
        <v>96.7</v>
      </c>
      <c r="H256" s="23">
        <f>current!H256</f>
        <v>100.9</v>
      </c>
      <c r="I256" s="23">
        <f>current!I256</f>
        <v>48.1</v>
      </c>
      <c r="J256" s="23">
        <f>current!J256</f>
        <v>80.599999999999994</v>
      </c>
      <c r="K256" s="23">
        <f>current!K256</f>
        <v>96.1</v>
      </c>
      <c r="L256" s="23">
        <f>current!L256</f>
        <v>100.4</v>
      </c>
      <c r="M256" s="23">
        <f>current!M256</f>
        <v>97.6</v>
      </c>
      <c r="N256" s="23">
        <f>current!N256</f>
        <v>103.1</v>
      </c>
      <c r="O256" s="23">
        <f>current!O256</f>
        <v>87.6</v>
      </c>
      <c r="P256" s="23">
        <f>current!P256</f>
        <v>101.5</v>
      </c>
      <c r="Q256" s="23">
        <f>current!Q256</f>
        <v>96.3</v>
      </c>
      <c r="R256" s="23">
        <f>current!R256</f>
        <v>83.1</v>
      </c>
      <c r="S256" s="23">
        <f>current!S256</f>
        <v>83.6</v>
      </c>
      <c r="T256" s="23">
        <f>current!T256</f>
        <v>80.2</v>
      </c>
      <c r="U256" s="23">
        <f>current!U256</f>
        <v>80.7</v>
      </c>
      <c r="V256" s="23">
        <f>current!V256</f>
        <v>69.7</v>
      </c>
      <c r="W256" s="23">
        <f>current!W256</f>
        <v>74</v>
      </c>
      <c r="X256" s="23">
        <f>current!X256</f>
        <v>72.400000000000006</v>
      </c>
      <c r="Y256" s="23">
        <f>current!Y256</f>
        <v>77.5</v>
      </c>
      <c r="Z256" s="23">
        <f>current!Z256</f>
        <v>65.8</v>
      </c>
      <c r="AA256" s="23">
        <f>current!AA256</f>
        <v>67.3</v>
      </c>
      <c r="AB256" s="23">
        <f>current!AB256</f>
        <v>80.8</v>
      </c>
      <c r="AC256" s="23">
        <f>current!AC256</f>
        <v>100.4</v>
      </c>
      <c r="AD256" s="23">
        <f>current!AD256/AVERAGE(current!AD$6:AD$17)*100</f>
        <v>253.19295823265446</v>
      </c>
      <c r="AE256" s="23">
        <f>current!AE256/AVERAGE(current!AE$6:AE$17)*100</f>
        <v>141.98221703457037</v>
      </c>
      <c r="AF256" s="23">
        <f>current!AF256/AVERAGE(current!AF$6:AF$17)*100</f>
        <v>204.52789699570815</v>
      </c>
      <c r="AG256" s="23">
        <f>current!AG256/AVERAGE(current!AG$6:AG$17)*100</f>
        <v>193.49176695485946</v>
      </c>
      <c r="AH256" s="33">
        <f>current!AH256</f>
        <v>71.599999999999994</v>
      </c>
      <c r="AI256" s="33">
        <f>current!AI256</f>
        <v>91.8</v>
      </c>
      <c r="AJ256" s="33">
        <f>current!AJ256</f>
        <v>85.2</v>
      </c>
      <c r="AK256" s="33">
        <f>current!AK256</f>
        <v>82.5</v>
      </c>
      <c r="AL256" s="33">
        <f>current!AL256</f>
        <v>93.9</v>
      </c>
      <c r="AM256" s="33">
        <f>current!AM256</f>
        <v>80.900000000000006</v>
      </c>
      <c r="AN256" s="33">
        <f>current!AN256</f>
        <v>86</v>
      </c>
      <c r="AO256" s="33">
        <f>current!AO256</f>
        <v>98.4</v>
      </c>
      <c r="AP256" s="33">
        <f>current!AP256</f>
        <v>68.2</v>
      </c>
      <c r="AQ256" s="33">
        <f>current!AQ256</f>
        <v>92.1</v>
      </c>
      <c r="AR256" s="33">
        <f>current!AR256</f>
        <v>103.1</v>
      </c>
      <c r="AS256" s="33">
        <f>current!AS256</f>
        <v>71.3</v>
      </c>
      <c r="AT256" s="33">
        <f>current!AT256</f>
        <v>85.7</v>
      </c>
      <c r="AU256" s="17">
        <f>current!AU256</f>
        <v>111.81</v>
      </c>
      <c r="AV256" s="17">
        <f>current!AV256</f>
        <v>137.53</v>
      </c>
      <c r="AW256" s="23">
        <f>current!AW256/AVERAGE(current!AW$6:AW$17)*100</f>
        <v>176.98945349952061</v>
      </c>
      <c r="AX256" s="33">
        <f>current!AX256</f>
        <v>138.25798134077928</v>
      </c>
      <c r="AY256" s="23">
        <f>current!AY256/AVERAGE(current!AY$6:AY$17)*100</f>
        <v>199.500339344324</v>
      </c>
      <c r="AZ256" s="23">
        <f>current!AZ256/AVERAGE(current!AZ$6:AZ$17)*100</f>
        <v>159.53943506201364</v>
      </c>
      <c r="BA256" s="23">
        <f>current!BA256/AVERAGE(current!BA$6:BA$17)*100</f>
        <v>148.67364484585025</v>
      </c>
      <c r="BB256" s="23">
        <f>current!BB256/AVERAGE(current!BB$6:BB$17)*100</f>
        <v>196.58015369446716</v>
      </c>
      <c r="BC256" s="23">
        <f>current!BC256/AVERAGE(current!BC$6:BC$17)*100</f>
        <v>163.23134662723908</v>
      </c>
      <c r="BD256" s="23">
        <f>current!BD256/AVERAGE(current!BD$66:BD$77)*100</f>
        <v>270.13682992984246</v>
      </c>
    </row>
    <row r="257" spans="1:56" x14ac:dyDescent="0.25">
      <c r="A257" s="1">
        <v>42705</v>
      </c>
      <c r="B257" s="2">
        <f>VLOOKUP(A257,T!$B$8:$C$95,2,FALSE)</f>
        <v>161.91999999999999</v>
      </c>
      <c r="C257" s="23">
        <f>agric!G254/AVERAGE(agric!G$3:G$14)*100</f>
        <v>52.204864725964896</v>
      </c>
      <c r="D257" s="23">
        <f>agric!H254/AVERAGE(agric!H$3:H$14)*100</f>
        <v>234.66192300011582</v>
      </c>
      <c r="E257" s="23">
        <f>current!E257</f>
        <v>105.3</v>
      </c>
      <c r="F257" s="23">
        <f>current!F257</f>
        <v>73.7</v>
      </c>
      <c r="G257" s="23">
        <f>current!G257</f>
        <v>83.9</v>
      </c>
      <c r="H257" s="23">
        <f>current!H257</f>
        <v>105.9</v>
      </c>
      <c r="I257" s="23">
        <f>current!I257</f>
        <v>35.1</v>
      </c>
      <c r="J257" s="23">
        <f>current!J257</f>
        <v>57.5</v>
      </c>
      <c r="K257" s="23">
        <f>current!K257</f>
        <v>66.7</v>
      </c>
      <c r="L257" s="23">
        <f>current!L257</f>
        <v>76</v>
      </c>
      <c r="M257" s="23">
        <f>current!M257</f>
        <v>86</v>
      </c>
      <c r="N257" s="23">
        <f>current!N257</f>
        <v>100.9</v>
      </c>
      <c r="O257" s="23">
        <f>current!O257</f>
        <v>82.1</v>
      </c>
      <c r="P257" s="23">
        <f>current!P257</f>
        <v>96.9</v>
      </c>
      <c r="Q257" s="23">
        <f>current!Q257</f>
        <v>88.5</v>
      </c>
      <c r="R257" s="23">
        <f>current!R257</f>
        <v>56.9</v>
      </c>
      <c r="S257" s="23">
        <f>current!S257</f>
        <v>76.099999999999994</v>
      </c>
      <c r="T257" s="23">
        <f>current!T257</f>
        <v>73.2</v>
      </c>
      <c r="U257" s="23">
        <f>current!U257</f>
        <v>66.8</v>
      </c>
      <c r="V257" s="23">
        <f>current!V257</f>
        <v>57.3</v>
      </c>
      <c r="W257" s="23">
        <f>current!W257</f>
        <v>51.5</v>
      </c>
      <c r="X257" s="23">
        <f>current!X257</f>
        <v>62.3</v>
      </c>
      <c r="Y257" s="23">
        <f>current!Y257</f>
        <v>68.599999999999994</v>
      </c>
      <c r="Z257" s="23">
        <f>current!Z257</f>
        <v>52.8</v>
      </c>
      <c r="AA257" s="23">
        <f>current!AA257</f>
        <v>50.1</v>
      </c>
      <c r="AB257" s="23">
        <f>current!AB257</f>
        <v>74</v>
      </c>
      <c r="AC257" s="23">
        <f>current!AC257</f>
        <v>77.3</v>
      </c>
      <c r="AD257" s="23">
        <f>current!AD257/AVERAGE(current!AD$6:AD$17)*100</f>
        <v>259.7859855022437</v>
      </c>
      <c r="AE257" s="23">
        <f>current!AE257/AVERAGE(current!AE$6:AE$17)*100</f>
        <v>137.87291015826153</v>
      </c>
      <c r="AF257" s="23">
        <f>current!AF257/AVERAGE(current!AF$6:AF$17)*100</f>
        <v>204.52789699570815</v>
      </c>
      <c r="AG257" s="23">
        <f>current!AG257/AVERAGE(current!AG$6:AG$17)*100</f>
        <v>197.3671634009645</v>
      </c>
      <c r="AH257" s="33">
        <f>current!AH257</f>
        <v>60.8</v>
      </c>
      <c r="AI257" s="33">
        <f>current!AI257</f>
        <v>115</v>
      </c>
      <c r="AJ257" s="33">
        <f>current!AJ257</f>
        <v>100.5</v>
      </c>
      <c r="AK257" s="33">
        <f>current!AK257</f>
        <v>88.9</v>
      </c>
      <c r="AL257" s="33">
        <f>current!AL257</f>
        <v>114</v>
      </c>
      <c r="AM257" s="33">
        <f>current!AM257</f>
        <v>152</v>
      </c>
      <c r="AN257" s="33">
        <f>current!AN257</f>
        <v>98.1</v>
      </c>
      <c r="AO257" s="33">
        <f>current!AO257</f>
        <v>108.8</v>
      </c>
      <c r="AP257" s="33">
        <f>current!AP257</f>
        <v>100</v>
      </c>
      <c r="AQ257" s="33">
        <f>current!AQ257</f>
        <v>118.2</v>
      </c>
      <c r="AR257" s="33">
        <f>current!AR257</f>
        <v>139.69999999999999</v>
      </c>
      <c r="AS257" s="33">
        <f>current!AS257</f>
        <v>75.400000000000006</v>
      </c>
      <c r="AT257" s="33">
        <f>current!AT257</f>
        <v>82.7</v>
      </c>
      <c r="AU257" s="17">
        <f>current!AU257</f>
        <v>111.35</v>
      </c>
      <c r="AV257" s="17">
        <f>current!AV257</f>
        <v>136.77000000000001</v>
      </c>
      <c r="AW257" s="23">
        <f>current!AW257/AVERAGE(current!AW$6:AW$17)*100</f>
        <v>163.56663470757431</v>
      </c>
      <c r="AX257" s="33">
        <f>current!AX257</f>
        <v>138.03998591389734</v>
      </c>
      <c r="AY257" s="23">
        <f>current!AY257/AVERAGE(current!AY$6:AY$17)*100</f>
        <v>197.86894137189151</v>
      </c>
      <c r="AZ257" s="23">
        <f>current!AZ257/AVERAGE(current!AZ$6:AZ$17)*100</f>
        <v>157.90374524048713</v>
      </c>
      <c r="BA257" s="23">
        <f>current!BA257/AVERAGE(current!BA$6:BA$17)*100</f>
        <v>147.9862213201053</v>
      </c>
      <c r="BB257" s="23">
        <f>current!BB257/AVERAGE(current!BB$6:BB$17)*100</f>
        <v>196.31967873136495</v>
      </c>
      <c r="BC257" s="23">
        <f>current!BC257/AVERAGE(current!BC$6:BC$17)*100</f>
        <v>157.62697363371251</v>
      </c>
      <c r="BD257" s="23">
        <f>current!BD257/AVERAGE(current!BD$66:BD$77)*100</f>
        <v>294.57529181798441</v>
      </c>
    </row>
    <row r="258" spans="1:56" x14ac:dyDescent="0.25">
      <c r="A258" s="1">
        <v>42736</v>
      </c>
      <c r="B258" s="17">
        <f>B259</f>
        <v>161.71</v>
      </c>
      <c r="C258" s="23">
        <f>agric!G255/AVERAGE(agric!G$3:G$14)*100</f>
        <v>227.53662026129291</v>
      </c>
      <c r="D258" s="23">
        <f>agric!H255/AVERAGE(agric!H$3:H$14)*100</f>
        <v>46.074291847152807</v>
      </c>
      <c r="E258" s="23">
        <f>current!E258</f>
        <v>101.7</v>
      </c>
      <c r="F258" s="23">
        <f>current!F258</f>
        <v>74.8</v>
      </c>
      <c r="G258" s="23">
        <f>current!G258</f>
        <v>78.099999999999994</v>
      </c>
      <c r="H258" s="23">
        <f>current!H258</f>
        <v>93.3</v>
      </c>
      <c r="I258" s="23">
        <f>current!I258</f>
        <v>39</v>
      </c>
      <c r="J258" s="23">
        <f>current!J258</f>
        <v>68.3</v>
      </c>
      <c r="K258" s="23">
        <f>current!K258</f>
        <v>62.2</v>
      </c>
      <c r="L258" s="23">
        <f>current!L258</f>
        <v>81</v>
      </c>
      <c r="M258" s="23">
        <f>current!M258</f>
        <v>90.9</v>
      </c>
      <c r="N258" s="23">
        <f>current!N258</f>
        <v>102.4</v>
      </c>
      <c r="O258" s="23">
        <f>current!O258</f>
        <v>82.2</v>
      </c>
      <c r="P258" s="23">
        <f>current!P258</f>
        <v>98.9</v>
      </c>
      <c r="Q258" s="23">
        <f>current!Q258</f>
        <v>89.3</v>
      </c>
      <c r="R258" s="23">
        <f>current!R258</f>
        <v>71</v>
      </c>
      <c r="S258" s="23">
        <f>current!S258</f>
        <v>81.099999999999994</v>
      </c>
      <c r="T258" s="23">
        <f>current!T258</f>
        <v>75.599999999999994</v>
      </c>
      <c r="U258" s="23">
        <f>current!U258</f>
        <v>79.3</v>
      </c>
      <c r="V258" s="23">
        <f>current!V258</f>
        <v>61.9</v>
      </c>
      <c r="W258" s="23">
        <f>current!W258</f>
        <v>61.2</v>
      </c>
      <c r="X258" s="23">
        <f>current!X258</f>
        <v>66.7</v>
      </c>
      <c r="Y258" s="23">
        <f>current!Y258</f>
        <v>63.8</v>
      </c>
      <c r="Z258" s="23">
        <f>current!Z258</f>
        <v>53.3</v>
      </c>
      <c r="AA258" s="23">
        <f>current!AA258</f>
        <v>68.3</v>
      </c>
      <c r="AB258" s="23">
        <f>current!AB258</f>
        <v>67.599999999999994</v>
      </c>
      <c r="AC258" s="23">
        <f>current!AC258</f>
        <v>77.7</v>
      </c>
      <c r="AD258" s="23">
        <f>current!AD258/AVERAGE(current!AD$6:AD$17)*100</f>
        <v>268.38108387987575</v>
      </c>
      <c r="AE258" s="23">
        <f>current!AE258/AVERAGE(current!AE$6:AE$17)*100</f>
        <v>134.06227470905284</v>
      </c>
      <c r="AF258" s="23">
        <f>current!AF258/AVERAGE(current!AF$6:AF$17)*100</f>
        <v>208.10085836909872</v>
      </c>
      <c r="AG258" s="23">
        <f>current!AG258/AVERAGE(current!AG$6:AG$17)*100</f>
        <v>206.47347612634141</v>
      </c>
      <c r="AH258" s="33">
        <f>current!AH258</f>
        <v>65.599999999999994</v>
      </c>
      <c r="AI258" s="33">
        <f>current!AI258</f>
        <v>88.1</v>
      </c>
      <c r="AJ258" s="33">
        <f>current!AJ258</f>
        <v>83</v>
      </c>
      <c r="AK258" s="33">
        <f>current!AK258</f>
        <v>79.8</v>
      </c>
      <c r="AL258" s="33">
        <f>current!AL258</f>
        <v>94.5</v>
      </c>
      <c r="AM258" s="33">
        <f>current!AM258</f>
        <v>72</v>
      </c>
      <c r="AN258" s="33">
        <f>current!AN258</f>
        <v>81.900000000000006</v>
      </c>
      <c r="AO258" s="33">
        <f>current!AO258</f>
        <v>97.6</v>
      </c>
      <c r="AP258" s="33">
        <f>current!AP258</f>
        <v>122.5</v>
      </c>
      <c r="AQ258" s="33">
        <f>current!AQ258</f>
        <v>75.5</v>
      </c>
      <c r="AR258" s="33">
        <f>current!AR258</f>
        <v>83.3</v>
      </c>
      <c r="AS258" s="33">
        <f>current!AS258</f>
        <v>67.8</v>
      </c>
      <c r="AT258" s="33">
        <f>current!AT258</f>
        <v>85.5</v>
      </c>
      <c r="AU258" s="17">
        <f>current!AU258</f>
        <v>100.59</v>
      </c>
      <c r="AV258" s="17">
        <f>current!AV258</f>
        <v>146.55000000000001</v>
      </c>
      <c r="AW258" s="23">
        <f>current!AW258/AVERAGE(current!AW$6:AW$17)*100</f>
        <v>153.97890699904121</v>
      </c>
      <c r="AX258" s="33">
        <f>current!AX258</f>
        <v>128.83936198362866</v>
      </c>
      <c r="AY258" s="23">
        <f>current!AY258/AVERAGE(current!AY$6:AY$17)*100</f>
        <v>198.00983424488419</v>
      </c>
      <c r="AZ258" s="23">
        <f>current!AZ258/AVERAGE(current!AZ$6:AZ$17)*100</f>
        <v>157.14357245188774</v>
      </c>
      <c r="BA258" s="23">
        <f>current!BA258/AVERAGE(current!BA$6:BA$17)*100</f>
        <v>147.80109581711969</v>
      </c>
      <c r="BB258" s="23">
        <f>current!BB258/AVERAGE(current!BB$6:BB$17)*100</f>
        <v>196.52122402521516</v>
      </c>
      <c r="BC258" s="23">
        <f>current!BC258/AVERAGE(current!BC$6:BC$17)*100</f>
        <v>157.92941330271015</v>
      </c>
      <c r="BD258" s="23">
        <f>current!BD258/AVERAGE(current!BD$66:BD$77)*100</f>
        <v>253.34599435305054</v>
      </c>
    </row>
    <row r="259" spans="1:56" x14ac:dyDescent="0.25">
      <c r="A259" s="1">
        <v>42767</v>
      </c>
      <c r="B259" s="17">
        <f>B260</f>
        <v>161.71</v>
      </c>
      <c r="C259" s="23">
        <f>agric!G256/AVERAGE(agric!G$3:G$14)*100</f>
        <v>525.88807859165229</v>
      </c>
      <c r="D259" s="23">
        <f>agric!H256/AVERAGE(agric!H$3:H$14)*100</f>
        <v>12.406862848994962</v>
      </c>
      <c r="E259" s="23">
        <f>current!E259</f>
        <v>92.6</v>
      </c>
      <c r="F259" s="23">
        <f>current!F259</f>
        <v>73.599999999999994</v>
      </c>
      <c r="G259" s="23">
        <f>current!G259</f>
        <v>71.2</v>
      </c>
      <c r="H259" s="23">
        <f>current!H259</f>
        <v>86.8</v>
      </c>
      <c r="I259" s="23">
        <f>current!I259</f>
        <v>51.9</v>
      </c>
      <c r="J259" s="23">
        <f>current!J259</f>
        <v>74.3</v>
      </c>
      <c r="K259" s="23">
        <f>current!K259</f>
        <v>72.400000000000006</v>
      </c>
      <c r="L259" s="23">
        <f>current!L259</f>
        <v>83.8</v>
      </c>
      <c r="M259" s="23">
        <f>current!M259</f>
        <v>86.3</v>
      </c>
      <c r="N259" s="23">
        <f>current!N259</f>
        <v>89</v>
      </c>
      <c r="O259" s="23">
        <f>current!O259</f>
        <v>76.599999999999994</v>
      </c>
      <c r="P259" s="23">
        <f>current!P259</f>
        <v>90.4</v>
      </c>
      <c r="Q259" s="23">
        <f>current!Q259</f>
        <v>80.900000000000006</v>
      </c>
      <c r="R259" s="23">
        <f>current!R259</f>
        <v>81.5</v>
      </c>
      <c r="S259" s="23">
        <f>current!S259</f>
        <v>77.8</v>
      </c>
      <c r="T259" s="23">
        <f>current!T259</f>
        <v>72.8</v>
      </c>
      <c r="U259" s="23">
        <f>current!U259</f>
        <v>75.900000000000006</v>
      </c>
      <c r="V259" s="23">
        <f>current!V259</f>
        <v>66.400000000000006</v>
      </c>
      <c r="W259" s="23">
        <f>current!W259</f>
        <v>63.3</v>
      </c>
      <c r="X259" s="23">
        <f>current!X259</f>
        <v>71.400000000000006</v>
      </c>
      <c r="Y259" s="23">
        <f>current!Y259</f>
        <v>73.5</v>
      </c>
      <c r="Z259" s="23">
        <f>current!Z259</f>
        <v>60.1</v>
      </c>
      <c r="AA259" s="23">
        <f>current!AA259</f>
        <v>65.400000000000006</v>
      </c>
      <c r="AB259" s="23">
        <f>current!AB259</f>
        <v>65.3</v>
      </c>
      <c r="AC259" s="23">
        <f>current!AC259</f>
        <v>77.5</v>
      </c>
      <c r="AD259" s="23">
        <f>current!AD259/AVERAGE(current!AD$6:AD$17)*100</f>
        <v>264.75664480497068</v>
      </c>
      <c r="AE259" s="23">
        <f>current!AE259/AVERAGE(current!AE$6:AE$17)*100</f>
        <v>136.0602835662055</v>
      </c>
      <c r="AF259" s="23">
        <f>current!AF259/AVERAGE(current!AF$6:AF$17)*100</f>
        <v>200.53648068669528</v>
      </c>
      <c r="AG259" s="23">
        <f>current!AG259/AVERAGE(current!AG$6:AG$17)*100</f>
        <v>196.89794499717601</v>
      </c>
      <c r="AH259" s="33">
        <f>current!AH259</f>
        <v>65</v>
      </c>
      <c r="AI259" s="33">
        <f>current!AI259</f>
        <v>81.099999999999994</v>
      </c>
      <c r="AJ259" s="33">
        <f>current!AJ259</f>
        <v>74.900000000000006</v>
      </c>
      <c r="AK259" s="33">
        <f>current!AK259</f>
        <v>75.8</v>
      </c>
      <c r="AL259" s="33">
        <f>current!AL259</f>
        <v>90.7</v>
      </c>
      <c r="AM259" s="33">
        <f>current!AM259</f>
        <v>63.4</v>
      </c>
      <c r="AN259" s="33">
        <f>current!AN259</f>
        <v>67.2</v>
      </c>
      <c r="AO259" s="33">
        <f>current!AO259</f>
        <v>91.2</v>
      </c>
      <c r="AP259" s="33">
        <f>current!AP259</f>
        <v>91.2</v>
      </c>
      <c r="AQ259" s="33">
        <f>current!AQ259</f>
        <v>73.8</v>
      </c>
      <c r="AR259" s="33">
        <f>current!AR259</f>
        <v>69.599999999999994</v>
      </c>
      <c r="AS259" s="33">
        <f>current!AS259</f>
        <v>57.4</v>
      </c>
      <c r="AT259" s="33">
        <f>current!AT259</f>
        <v>75.8</v>
      </c>
      <c r="AU259" s="17">
        <f>current!AU259</f>
        <v>103.74</v>
      </c>
      <c r="AV259" s="17">
        <f>current!AV259</f>
        <v>128.28</v>
      </c>
      <c r="AW259" s="23">
        <f>current!AW259/AVERAGE(current!AW$6:AW$17)*100</f>
        <v>173.72962607861936</v>
      </c>
      <c r="AX259" s="33">
        <f>current!AX259</f>
        <v>127.94303479416482</v>
      </c>
      <c r="AY259" s="23">
        <f>current!AY259/AVERAGE(current!AY$6:AY$17)*100</f>
        <v>198.15987264423157</v>
      </c>
      <c r="AZ259" s="23">
        <f>current!AZ259/AVERAGE(current!AZ$6:AZ$17)*100</f>
        <v>157.33697645203554</v>
      </c>
      <c r="BA259" s="23">
        <f>current!BA259/AVERAGE(current!BA$6:BA$17)*100</f>
        <v>147.98375436502275</v>
      </c>
      <c r="BB259" s="23">
        <f>current!BB259/AVERAGE(current!BB$6:BB$17)*100</f>
        <v>196.85470576142691</v>
      </c>
      <c r="BC259" s="23">
        <f>current!BC259/AVERAGE(current!BC$6:BC$17)*100</f>
        <v>161.27472789582487</v>
      </c>
      <c r="BD259" s="23">
        <f>current!BD259/AVERAGE(current!BD$66:BD$77)*100</f>
        <v>225.71180353868766</v>
      </c>
    </row>
    <row r="260" spans="1:56" x14ac:dyDescent="0.25">
      <c r="A260" s="1">
        <v>42795</v>
      </c>
      <c r="B260" s="2">
        <f>VLOOKUP(A260,T!$B$8:$C$95,2,FALSE)</f>
        <v>161.71</v>
      </c>
      <c r="C260" s="23">
        <f>agric!G257/AVERAGE(agric!G$3:G$14)*100</f>
        <v>621.39923164534002</v>
      </c>
      <c r="D260" s="23">
        <f>agric!H257/AVERAGE(agric!H$3:H$14)*100</f>
        <v>80.198335629367932</v>
      </c>
      <c r="E260" s="23">
        <f>current!E260</f>
        <v>98.6</v>
      </c>
      <c r="F260" s="23">
        <f>current!F260</f>
        <v>83.7</v>
      </c>
      <c r="G260" s="23">
        <f>current!G260</f>
        <v>81.900000000000006</v>
      </c>
      <c r="H260" s="23">
        <f>current!H260</f>
        <v>92.4</v>
      </c>
      <c r="I260" s="23">
        <f>current!I260</f>
        <v>84.6</v>
      </c>
      <c r="J260" s="23">
        <f>current!J260</f>
        <v>85.6</v>
      </c>
      <c r="K260" s="23">
        <f>current!K260</f>
        <v>85.4</v>
      </c>
      <c r="L260" s="23">
        <f>current!L260</f>
        <v>101.8</v>
      </c>
      <c r="M260" s="23">
        <f>current!M260</f>
        <v>102.4</v>
      </c>
      <c r="N260" s="23">
        <f>current!N260</f>
        <v>100.4</v>
      </c>
      <c r="O260" s="23">
        <f>current!O260</f>
        <v>84.3</v>
      </c>
      <c r="P260" s="23">
        <f>current!P260</f>
        <v>104.3</v>
      </c>
      <c r="Q260" s="23">
        <f>current!Q260</f>
        <v>88.9</v>
      </c>
      <c r="R260" s="23">
        <f>current!R260</f>
        <v>88.2</v>
      </c>
      <c r="S260" s="23">
        <f>current!S260</f>
        <v>89.1</v>
      </c>
      <c r="T260" s="23">
        <f>current!T260</f>
        <v>83</v>
      </c>
      <c r="U260" s="23">
        <f>current!U260</f>
        <v>85.2</v>
      </c>
      <c r="V260" s="23">
        <f>current!V260</f>
        <v>75.900000000000006</v>
      </c>
      <c r="W260" s="23">
        <f>current!W260</f>
        <v>76.099999999999994</v>
      </c>
      <c r="X260" s="23">
        <f>current!X260</f>
        <v>86.4</v>
      </c>
      <c r="Y260" s="23">
        <f>current!Y260</f>
        <v>79.400000000000006</v>
      </c>
      <c r="Z260" s="23">
        <f>current!Z260</f>
        <v>72.2</v>
      </c>
      <c r="AA260" s="23">
        <f>current!AA260</f>
        <v>76.099999999999994</v>
      </c>
      <c r="AB260" s="23">
        <f>current!AB260</f>
        <v>72.3</v>
      </c>
      <c r="AC260" s="23">
        <f>current!AC260</f>
        <v>95.2</v>
      </c>
      <c r="AD260" s="23">
        <f>current!AD260/AVERAGE(current!AD$6:AD$17)*100</f>
        <v>274.62892647566446</v>
      </c>
      <c r="AE260" s="23">
        <f>current!AE260/AVERAGE(current!AE$6:AE$17)*100</f>
        <v>141.91012393147724</v>
      </c>
      <c r="AF260" s="23">
        <f>current!AF260/AVERAGE(current!AF$6:AF$17)*100</f>
        <v>205.97639484978544</v>
      </c>
      <c r="AG260" s="23">
        <f>current!AG260/AVERAGE(current!AG$6:AG$17)*100</f>
        <v>210.40100795064518</v>
      </c>
      <c r="AH260" s="33">
        <f>current!AH260</f>
        <v>75.5</v>
      </c>
      <c r="AI260" s="33">
        <f>current!AI260</f>
        <v>87.5</v>
      </c>
      <c r="AJ260" s="33">
        <f>current!AJ260</f>
        <v>84.8</v>
      </c>
      <c r="AK260" s="33">
        <f>current!AK260</f>
        <v>85.1</v>
      </c>
      <c r="AL260" s="33">
        <f>current!AL260</f>
        <v>89.7</v>
      </c>
      <c r="AM260" s="33">
        <f>current!AM260</f>
        <v>76</v>
      </c>
      <c r="AN260" s="33">
        <f>current!AN260</f>
        <v>83.1</v>
      </c>
      <c r="AO260" s="33">
        <f>current!AO260</f>
        <v>106</v>
      </c>
      <c r="AP260" s="33">
        <f>current!AP260</f>
        <v>79.3</v>
      </c>
      <c r="AQ260" s="33">
        <f>current!AQ260</f>
        <v>91.6</v>
      </c>
      <c r="AR260" s="33">
        <f>current!AR260</f>
        <v>83</v>
      </c>
      <c r="AS260" s="33">
        <f>current!AS260</f>
        <v>74.8</v>
      </c>
      <c r="AT260" s="33">
        <f>current!AT260</f>
        <v>91.7</v>
      </c>
      <c r="AU260" s="17">
        <f>current!AU260</f>
        <v>132.49</v>
      </c>
      <c r="AV260" s="17">
        <f>current!AV260</f>
        <v>149.94999999999999</v>
      </c>
      <c r="AW260" s="23">
        <f>current!AW260/AVERAGE(current!AW$6:AW$17)*100</f>
        <v>188.68648130393098</v>
      </c>
      <c r="AX260" s="33">
        <f>current!AX260</f>
        <v>149.43249353439197</v>
      </c>
      <c r="AY260" s="23">
        <f>current!AY260/AVERAGE(current!AY$6:AY$17)*100</f>
        <v>197.96315754905501</v>
      </c>
      <c r="AZ260" s="23">
        <f>current!AZ260/AVERAGE(current!AZ$6:AZ$17)*100</f>
        <v>157.48046974246779</v>
      </c>
      <c r="BA260" s="23">
        <f>current!BA260/AVERAGE(current!BA$6:BA$17)*100</f>
        <v>147.39942359378097</v>
      </c>
      <c r="BB260" s="23">
        <f>current!BB260/AVERAGE(current!BB$6:BB$17)*100</f>
        <v>197.02829101451181</v>
      </c>
      <c r="BC260" s="23">
        <f>current!BC260/AVERAGE(current!BC$6:BC$17)*100</f>
        <v>162.29423618152947</v>
      </c>
      <c r="BD260" s="23">
        <f>current!BD260/AVERAGE(current!BD$66:BD$77)*100</f>
        <v>300.87128692867572</v>
      </c>
    </row>
    <row r="261" spans="1:56" x14ac:dyDescent="0.25">
      <c r="A261" s="1">
        <v>42826</v>
      </c>
      <c r="B261" s="17">
        <f>B262</f>
        <v>164.17</v>
      </c>
      <c r="C261" s="23">
        <f>agric!G258/AVERAGE(agric!G$3:G$14)*100</f>
        <v>438.18217464167969</v>
      </c>
      <c r="D261" s="23">
        <f>agric!H258/AVERAGE(agric!H$3:H$14)*100</f>
        <v>156.16527759066108</v>
      </c>
      <c r="E261" s="23">
        <f>current!E261</f>
        <v>96.2</v>
      </c>
      <c r="F261" s="23">
        <f>current!F261</f>
        <v>77.3</v>
      </c>
      <c r="G261" s="23">
        <f>current!G261</f>
        <v>80.5</v>
      </c>
      <c r="H261" s="23">
        <f>current!H261</f>
        <v>76.599999999999994</v>
      </c>
      <c r="I261" s="23">
        <f>current!I261</f>
        <v>104.3</v>
      </c>
      <c r="J261" s="23">
        <f>current!J261</f>
        <v>76.5</v>
      </c>
      <c r="K261" s="23">
        <f>current!K261</f>
        <v>72.599999999999994</v>
      </c>
      <c r="L261" s="23">
        <f>current!L261</f>
        <v>85.3</v>
      </c>
      <c r="M261" s="23">
        <f>current!M261</f>
        <v>91</v>
      </c>
      <c r="N261" s="23">
        <f>current!N261</f>
        <v>99</v>
      </c>
      <c r="O261" s="23">
        <f>current!O261</f>
        <v>89.8</v>
      </c>
      <c r="P261" s="23">
        <f>current!P261</f>
        <v>96.3</v>
      </c>
      <c r="Q261" s="23">
        <f>current!Q261</f>
        <v>78.8</v>
      </c>
      <c r="R261" s="23">
        <f>current!R261</f>
        <v>84.8</v>
      </c>
      <c r="S261" s="23">
        <f>current!S261</f>
        <v>79.400000000000006</v>
      </c>
      <c r="T261" s="23">
        <f>current!T261</f>
        <v>76.2</v>
      </c>
      <c r="U261" s="23">
        <f>current!U261</f>
        <v>81.7</v>
      </c>
      <c r="V261" s="23">
        <f>current!V261</f>
        <v>65.400000000000006</v>
      </c>
      <c r="W261" s="23">
        <f>current!W261</f>
        <v>64.599999999999994</v>
      </c>
      <c r="X261" s="23">
        <f>current!X261</f>
        <v>70</v>
      </c>
      <c r="Y261" s="23">
        <f>current!Y261</f>
        <v>70.3</v>
      </c>
      <c r="Z261" s="23">
        <f>current!Z261</f>
        <v>59</v>
      </c>
      <c r="AA261" s="23">
        <f>current!AA261</f>
        <v>61.2</v>
      </c>
      <c r="AB261" s="23">
        <f>current!AB261</f>
        <v>65.3</v>
      </c>
      <c r="AC261" s="23">
        <f>current!AC261</f>
        <v>87.7</v>
      </c>
      <c r="AD261" s="23">
        <f>current!AD261/AVERAGE(current!AD$6:AD$17)*100</f>
        <v>265.23990334829131</v>
      </c>
      <c r="AE261" s="23">
        <f>current!AE261/AVERAGE(current!AE$6:AE$17)*100</f>
        <v>143.35198599333998</v>
      </c>
      <c r="AF261" s="23">
        <f>current!AF261/AVERAGE(current!AF$6:AF$17)*100</f>
        <v>204.62446351931328</v>
      </c>
      <c r="AG261" s="23">
        <f>current!AG261/AVERAGE(current!AG$6:AG$17)*100</f>
        <v>193.07468392926967</v>
      </c>
      <c r="AH261" s="33">
        <f>current!AH261</f>
        <v>65.2</v>
      </c>
      <c r="AI261" s="33">
        <f>current!AI261</f>
        <v>87.3</v>
      </c>
      <c r="AJ261" s="33">
        <f>current!AJ261</f>
        <v>80.2</v>
      </c>
      <c r="AK261" s="33">
        <f>current!AK261</f>
        <v>80.599999999999994</v>
      </c>
      <c r="AL261" s="33">
        <f>current!AL261</f>
        <v>94.9</v>
      </c>
      <c r="AM261" s="33">
        <f>current!AM261</f>
        <v>80.099999999999994</v>
      </c>
      <c r="AN261" s="33">
        <f>current!AN261</f>
        <v>70.2</v>
      </c>
      <c r="AO261" s="33">
        <f>current!AO261</f>
        <v>96.7</v>
      </c>
      <c r="AP261" s="33">
        <f>current!AP261</f>
        <v>58.9</v>
      </c>
      <c r="AQ261" s="33">
        <f>current!AQ261</f>
        <v>80.900000000000006</v>
      </c>
      <c r="AR261" s="33">
        <f>current!AR261</f>
        <v>83.8</v>
      </c>
      <c r="AS261" s="33">
        <f>current!AS261</f>
        <v>61.7</v>
      </c>
      <c r="AT261" s="33">
        <f>current!AT261</f>
        <v>77.7</v>
      </c>
      <c r="AU261" s="17">
        <f>current!AU261</f>
        <v>118.34</v>
      </c>
      <c r="AV261" s="17">
        <f>current!AV261</f>
        <v>122.12</v>
      </c>
      <c r="AW261" s="23">
        <f>current!AW261/AVERAGE(current!AW$6:AW$17)*100</f>
        <v>166.63470757430488</v>
      </c>
      <c r="AX261" s="33">
        <f>current!AX261</f>
        <v>132.37491119638707</v>
      </c>
      <c r="AY261" s="23">
        <f>current!AY261/AVERAGE(current!AY$6:AY$17)*100</f>
        <v>198.05098911348034</v>
      </c>
      <c r="AZ261" s="23">
        <f>current!AZ261/AVERAGE(current!AZ$6:AZ$17)*100</f>
        <v>157.98848946635832</v>
      </c>
      <c r="BA261" s="23">
        <f>current!BA261/AVERAGE(current!BA$6:BA$17)*100</f>
        <v>147.46932931043651</v>
      </c>
      <c r="BB261" s="23">
        <f>current!BB261/AVERAGE(current!BB$6:BB$17)*100</f>
        <v>197.80641506567252</v>
      </c>
      <c r="BC261" s="23">
        <f>current!BC261/AVERAGE(current!BC$6:BC$17)*100</f>
        <v>162.87771470753518</v>
      </c>
      <c r="BD261" s="23">
        <f>current!BD261/AVERAGE(current!BD$66:BD$77)*100</f>
        <v>243.32543703247248</v>
      </c>
    </row>
    <row r="262" spans="1:56" x14ac:dyDescent="0.25">
      <c r="A262" s="1">
        <v>42856</v>
      </c>
      <c r="B262" s="17">
        <f>B263</f>
        <v>164.17</v>
      </c>
      <c r="C262" s="23">
        <f>agric!G259/AVERAGE(agric!G$3:G$14)*100</f>
        <v>455.26558336244722</v>
      </c>
      <c r="D262" s="23">
        <f>agric!H259/AVERAGE(agric!H$3:H$14)*100</f>
        <v>137.30608795265715</v>
      </c>
      <c r="E262" s="23">
        <f>current!E262</f>
        <v>103.2</v>
      </c>
      <c r="F262" s="23">
        <f>current!F262</f>
        <v>88.5</v>
      </c>
      <c r="G262" s="23">
        <f>current!G262</f>
        <v>104</v>
      </c>
      <c r="H262" s="23">
        <f>current!H262</f>
        <v>84.5</v>
      </c>
      <c r="I262" s="23">
        <f>current!I262</f>
        <v>128.30000000000001</v>
      </c>
      <c r="J262" s="23">
        <f>current!J262</f>
        <v>85.8</v>
      </c>
      <c r="K262" s="23">
        <f>current!K262</f>
        <v>86.9</v>
      </c>
      <c r="L262" s="23">
        <f>current!L262</f>
        <v>96</v>
      </c>
      <c r="M262" s="23">
        <f>current!M262</f>
        <v>100.8</v>
      </c>
      <c r="N262" s="23">
        <f>current!N262</f>
        <v>104.2</v>
      </c>
      <c r="O262" s="23">
        <f>current!O262</f>
        <v>92.3</v>
      </c>
      <c r="P262" s="23">
        <f>current!P262</f>
        <v>114.4</v>
      </c>
      <c r="Q262" s="23">
        <f>current!Q262</f>
        <v>89.3</v>
      </c>
      <c r="R262" s="23">
        <f>current!R262</f>
        <v>94.4</v>
      </c>
      <c r="S262" s="23">
        <f>current!S262</f>
        <v>88.5</v>
      </c>
      <c r="T262" s="23">
        <f>current!T262</f>
        <v>81.8</v>
      </c>
      <c r="U262" s="23">
        <f>current!U262</f>
        <v>84.2</v>
      </c>
      <c r="V262" s="23">
        <f>current!V262</f>
        <v>74</v>
      </c>
      <c r="W262" s="23">
        <f>current!W262</f>
        <v>76.5</v>
      </c>
      <c r="X262" s="23">
        <f>current!X262</f>
        <v>79.599999999999994</v>
      </c>
      <c r="Y262" s="23">
        <f>current!Y262</f>
        <v>78.599999999999994</v>
      </c>
      <c r="Z262" s="23">
        <f>current!Z262</f>
        <v>76.400000000000006</v>
      </c>
      <c r="AA262" s="23">
        <f>current!AA262</f>
        <v>72.900000000000006</v>
      </c>
      <c r="AB262" s="23">
        <f>current!AB262</f>
        <v>72.8</v>
      </c>
      <c r="AC262" s="23">
        <f>current!AC262</f>
        <v>96.8</v>
      </c>
      <c r="AD262" s="23">
        <f>current!AD262/AVERAGE(current!AD$6:AD$17)*100</f>
        <v>248.3603727994477</v>
      </c>
      <c r="AE262" s="23">
        <f>current!AE262/AVERAGE(current!AE$6:AE$17)*100</f>
        <v>139.0572968519345</v>
      </c>
      <c r="AF262" s="23">
        <f>current!AF262/AVERAGE(current!AF$6:AF$17)*100</f>
        <v>202.91845493562229</v>
      </c>
      <c r="AG262" s="23">
        <f>current!AG262/AVERAGE(current!AG$6:AG$17)*100</f>
        <v>189.63374896815398</v>
      </c>
      <c r="AH262" s="33">
        <f>current!AH262</f>
        <v>72.400000000000006</v>
      </c>
      <c r="AI262" s="33">
        <f>current!AI262</f>
        <v>89.4</v>
      </c>
      <c r="AJ262" s="33">
        <f>current!AJ262</f>
        <v>85.6</v>
      </c>
      <c r="AK262" s="33">
        <f>current!AK262</f>
        <v>84.4</v>
      </c>
      <c r="AL262" s="33">
        <f>current!AL262</f>
        <v>90.4</v>
      </c>
      <c r="AM262" s="33">
        <f>current!AM262</f>
        <v>90.7</v>
      </c>
      <c r="AN262" s="33">
        <f>current!AN262</f>
        <v>84.7</v>
      </c>
      <c r="AO262" s="33">
        <f>current!AO262</f>
        <v>105.2</v>
      </c>
      <c r="AP262" s="33">
        <f>current!AP262</f>
        <v>58.9</v>
      </c>
      <c r="AQ262" s="33">
        <f>current!AQ262</f>
        <v>92.2</v>
      </c>
      <c r="AR262" s="33">
        <f>current!AR262</f>
        <v>85.8</v>
      </c>
      <c r="AS262" s="33">
        <f>current!AS262</f>
        <v>74.099999999999994</v>
      </c>
      <c r="AT262" s="33">
        <f>current!AT262</f>
        <v>88.1</v>
      </c>
      <c r="AU262" s="17">
        <f>current!AU262</f>
        <v>137.26</v>
      </c>
      <c r="AV262" s="17">
        <f>current!AV262</f>
        <v>138.94</v>
      </c>
      <c r="AW262" s="23">
        <f>current!AW262/AVERAGE(current!AW$6:AW$17)*100</f>
        <v>179.48226270373922</v>
      </c>
      <c r="AX262" s="33">
        <f>current!AX262</f>
        <v>148.91810341054784</v>
      </c>
      <c r="AY262" s="23">
        <f>current!AY262/AVERAGE(current!AY$6:AY$17)*100</f>
        <v>198.04723599653289</v>
      </c>
      <c r="AZ262" s="23">
        <f>current!AZ262/AVERAGE(current!AZ$6:AZ$17)*100</f>
        <v>157.88450882111758</v>
      </c>
      <c r="BA262" s="23">
        <f>current!BA262/AVERAGE(current!BA$6:BA$17)*100</f>
        <v>147.35356419719341</v>
      </c>
      <c r="BB262" s="23">
        <f>current!BB262/AVERAGE(current!BB$6:BB$17)*100</f>
        <v>198.33979167666155</v>
      </c>
      <c r="BC262" s="23">
        <f>current!BC262/AVERAGE(current!BC$6:BC$17)*100</f>
        <v>163.12886784912175</v>
      </c>
      <c r="BD262" s="23">
        <f>current!BD262/AVERAGE(current!BD$66:BD$77)*100</f>
        <v>283.82133819570367</v>
      </c>
    </row>
    <row r="263" spans="1:56" x14ac:dyDescent="0.25">
      <c r="A263" s="1">
        <v>42887</v>
      </c>
      <c r="B263" s="2">
        <f>VLOOKUP(A263,T!$B$8:$C$95,2,FALSE)</f>
        <v>164.17</v>
      </c>
      <c r="C263" s="23">
        <f>agric!G260/AVERAGE(agric!G$3:G$14)*100</f>
        <v>452.74645615847976</v>
      </c>
      <c r="D263" s="23">
        <f>agric!H260/AVERAGE(agric!H$3:H$14)*100</f>
        <v>196.14328745496292</v>
      </c>
      <c r="E263" s="23">
        <f>current!E263</f>
        <v>102.4</v>
      </c>
      <c r="F263" s="23">
        <f>current!F263</f>
        <v>86.7</v>
      </c>
      <c r="G263" s="23">
        <f>current!G263</f>
        <v>112.7</v>
      </c>
      <c r="H263" s="23">
        <f>current!H263</f>
        <v>82</v>
      </c>
      <c r="I263" s="23">
        <f>current!I263</f>
        <v>125.3</v>
      </c>
      <c r="J263" s="23">
        <f>current!J263</f>
        <v>82.6</v>
      </c>
      <c r="K263" s="23">
        <f>current!K263</f>
        <v>86.4</v>
      </c>
      <c r="L263" s="23">
        <f>current!L263</f>
        <v>84.3</v>
      </c>
      <c r="M263" s="23">
        <f>current!M263</f>
        <v>95</v>
      </c>
      <c r="N263" s="23">
        <f>current!N263</f>
        <v>103.4</v>
      </c>
      <c r="O263" s="23">
        <f>current!O263</f>
        <v>91.3</v>
      </c>
      <c r="P263" s="23">
        <f>current!P263</f>
        <v>112.3</v>
      </c>
      <c r="Q263" s="23">
        <f>current!Q263</f>
        <v>90.3</v>
      </c>
      <c r="R263" s="23">
        <f>current!R263</f>
        <v>84.6</v>
      </c>
      <c r="S263" s="23">
        <f>current!S263</f>
        <v>85.6</v>
      </c>
      <c r="T263" s="23">
        <f>current!T263</f>
        <v>78.7</v>
      </c>
      <c r="U263" s="23">
        <f>current!U263</f>
        <v>81.8</v>
      </c>
      <c r="V263" s="23">
        <f>current!V263</f>
        <v>70</v>
      </c>
      <c r="W263" s="23">
        <f>current!W263</f>
        <v>65.599999999999994</v>
      </c>
      <c r="X263" s="23">
        <f>current!X263</f>
        <v>74.3</v>
      </c>
      <c r="Y263" s="23">
        <f>current!Y263</f>
        <v>78.599999999999994</v>
      </c>
      <c r="Z263" s="23">
        <f>current!Z263</f>
        <v>67.2</v>
      </c>
      <c r="AA263" s="23">
        <f>current!AA263</f>
        <v>64.2</v>
      </c>
      <c r="AB263" s="23">
        <f>current!AB263</f>
        <v>69.5</v>
      </c>
      <c r="AC263" s="23">
        <f>current!AC263</f>
        <v>98.5</v>
      </c>
      <c r="AD263" s="23">
        <f>current!AD263/AVERAGE(current!AD$6:AD$17)*100</f>
        <v>239.45460821539521</v>
      </c>
      <c r="AE263" s="23">
        <f>current!AE263/AVERAGE(current!AE$6:AE$17)*100</f>
        <v>142.28088846167051</v>
      </c>
      <c r="AF263" s="23">
        <f>current!AF263/AVERAGE(current!AF$6:AF$17)*100</f>
        <v>200.82618025751074</v>
      </c>
      <c r="AG263" s="23">
        <f>current!AG263/AVERAGE(current!AG$6:AG$17)*100</f>
        <v>186.87057392362166</v>
      </c>
      <c r="AH263" s="33">
        <f>current!AH263</f>
        <v>70.7</v>
      </c>
      <c r="AI263" s="33">
        <f>current!AI263</f>
        <v>88.2</v>
      </c>
      <c r="AJ263" s="33">
        <f>current!AJ263</f>
        <v>84.4</v>
      </c>
      <c r="AK263" s="33">
        <f>current!AK263</f>
        <v>84.2</v>
      </c>
      <c r="AL263" s="33">
        <f>current!AL263</f>
        <v>90</v>
      </c>
      <c r="AM263" s="33">
        <f>current!AM263</f>
        <v>92.7</v>
      </c>
      <c r="AN263" s="33">
        <f>current!AN263</f>
        <v>77.5</v>
      </c>
      <c r="AO263" s="33">
        <f>current!AO263</f>
        <v>101.6</v>
      </c>
      <c r="AP263" s="33">
        <f>current!AP263</f>
        <v>58</v>
      </c>
      <c r="AQ263" s="33">
        <f>current!AQ263</f>
        <v>83.1</v>
      </c>
      <c r="AR263" s="33">
        <f>current!AR263</f>
        <v>86.2</v>
      </c>
      <c r="AS263" s="33">
        <f>current!AS263</f>
        <v>72.8</v>
      </c>
      <c r="AT263" s="33">
        <f>current!AT263</f>
        <v>87.3</v>
      </c>
      <c r="AU263" s="17">
        <f>current!AU263</f>
        <v>139.05000000000001</v>
      </c>
      <c r="AV263" s="17">
        <f>current!AV263</f>
        <v>144.72</v>
      </c>
      <c r="AW263" s="23">
        <f>current!AW263/AVERAGE(current!AW$6:AW$17)*100</f>
        <v>188.11121764141899</v>
      </c>
      <c r="AX263" s="33">
        <f>current!AX263</f>
        <v>141.11174832538867</v>
      </c>
      <c r="AY263" s="23">
        <f>current!AY263/AVERAGE(current!AY$6:AY$17)*100</f>
        <v>198.03601978496582</v>
      </c>
      <c r="AZ263" s="23">
        <f>current!AZ263/AVERAGE(current!AZ$6:AZ$17)*100</f>
        <v>157.5469430835324</v>
      </c>
      <c r="BA263" s="23">
        <f>current!BA263/AVERAGE(current!BA$6:BA$17)*100</f>
        <v>147.32492155028737</v>
      </c>
      <c r="BB263" s="23">
        <f>current!BB263/AVERAGE(current!BB$6:BB$17)*100</f>
        <v>199.04520020513738</v>
      </c>
      <c r="BC263" s="23">
        <f>current!BC263/AVERAGE(current!BC$6:BC$17)*100</f>
        <v>162.34778534985571</v>
      </c>
      <c r="BD263" s="23">
        <f>current!BD263/AVERAGE(current!BD$66:BD$77)*100</f>
        <v>298.66655217872244</v>
      </c>
    </row>
    <row r="264" spans="1:56" x14ac:dyDescent="0.25">
      <c r="A264" s="1">
        <v>42917</v>
      </c>
      <c r="B264" s="17">
        <f>B265</f>
        <v>167.51</v>
      </c>
      <c r="C264" s="23">
        <f>agric!G261/AVERAGE(agric!G$3:G$14)*100</f>
        <v>580.05582862875701</v>
      </c>
      <c r="D264" s="23">
        <f>agric!H261/AVERAGE(agric!H$3:H$14)*100</f>
        <v>505.09162138830817</v>
      </c>
      <c r="E264" s="23">
        <f>current!E264</f>
        <v>104</v>
      </c>
      <c r="F264" s="23">
        <f>current!F264</f>
        <v>90.7</v>
      </c>
      <c r="G264" s="23">
        <f>current!G264</f>
        <v>123.8</v>
      </c>
      <c r="H264" s="23">
        <f>current!H264</f>
        <v>84.2</v>
      </c>
      <c r="I264" s="23">
        <f>current!I264</f>
        <v>108.9</v>
      </c>
      <c r="J264" s="23">
        <f>current!J264</f>
        <v>83.7</v>
      </c>
      <c r="K264" s="23">
        <f>current!K264</f>
        <v>86.6</v>
      </c>
      <c r="L264" s="23">
        <f>current!L264</f>
        <v>97.4</v>
      </c>
      <c r="M264" s="23">
        <f>current!M264</f>
        <v>100.2</v>
      </c>
      <c r="N264" s="23">
        <f>current!N264</f>
        <v>104.6</v>
      </c>
      <c r="O264" s="23">
        <f>current!O264</f>
        <v>97.5</v>
      </c>
      <c r="P264" s="23">
        <f>current!P264</f>
        <v>108.5</v>
      </c>
      <c r="Q264" s="23">
        <f>current!Q264</f>
        <v>97.3</v>
      </c>
      <c r="R264" s="23">
        <f>current!R264</f>
        <v>84</v>
      </c>
      <c r="S264" s="23">
        <f>current!S264</f>
        <v>86.3</v>
      </c>
      <c r="T264" s="23">
        <f>current!T264</f>
        <v>83.3</v>
      </c>
      <c r="U264" s="23">
        <f>current!U264</f>
        <v>82.4</v>
      </c>
      <c r="V264" s="23">
        <f>current!V264</f>
        <v>70.5</v>
      </c>
      <c r="W264" s="23">
        <f>current!W264</f>
        <v>74</v>
      </c>
      <c r="X264" s="23">
        <f>current!X264</f>
        <v>75.5</v>
      </c>
      <c r="Y264" s="23">
        <f>current!Y264</f>
        <v>76.400000000000006</v>
      </c>
      <c r="Z264" s="23">
        <f>current!Z264</f>
        <v>70</v>
      </c>
      <c r="AA264" s="23">
        <f>current!AA264</f>
        <v>62.6</v>
      </c>
      <c r="AB264" s="23">
        <f>current!AB264</f>
        <v>77.7</v>
      </c>
      <c r="AC264" s="23">
        <f>current!AC264</f>
        <v>94.6</v>
      </c>
      <c r="AD264" s="23">
        <f>current!AD264/AVERAGE(current!AD$6:AD$17)*100</f>
        <v>229.65136347946151</v>
      </c>
      <c r="AE264" s="23">
        <f>current!AE264/AVERAGE(current!AE$6:AE$17)*100</f>
        <v>143.70215249407806</v>
      </c>
      <c r="AF264" s="23">
        <f>current!AF264/AVERAGE(current!AF$6:AF$17)*100</f>
        <v>196.03004291845494</v>
      </c>
      <c r="AG264" s="23">
        <f>current!AG264/AVERAGE(current!AG$6:AG$17)*100</f>
        <v>180.54481470217664</v>
      </c>
      <c r="AH264" s="33">
        <f>current!AH264</f>
        <v>73.3</v>
      </c>
      <c r="AI264" s="33">
        <f>current!AI264</f>
        <v>89.9</v>
      </c>
      <c r="AJ264" s="33">
        <f>current!AJ264</f>
        <v>86</v>
      </c>
      <c r="AK264" s="33">
        <f>current!AK264</f>
        <v>85.3</v>
      </c>
      <c r="AL264" s="33">
        <f>current!AL264</f>
        <v>93.3</v>
      </c>
      <c r="AM264" s="33">
        <f>current!AM264</f>
        <v>89.6</v>
      </c>
      <c r="AN264" s="33">
        <f>current!AN264</f>
        <v>80.2</v>
      </c>
      <c r="AO264" s="33">
        <f>current!AO264</f>
        <v>103.2</v>
      </c>
      <c r="AP264" s="33">
        <f>current!AP264</f>
        <v>61.6</v>
      </c>
      <c r="AQ264" s="33">
        <f>current!AQ264</f>
        <v>83.4</v>
      </c>
      <c r="AR264" s="33">
        <f>current!AR264</f>
        <v>85.2</v>
      </c>
      <c r="AS264" s="33">
        <f>current!AS264</f>
        <v>72.900000000000006</v>
      </c>
      <c r="AT264" s="33">
        <f>current!AT264</f>
        <v>92.4</v>
      </c>
      <c r="AU264" s="17">
        <f>current!AU264</f>
        <v>135.25</v>
      </c>
      <c r="AV264" s="17">
        <f>current!AV264</f>
        <v>144.49</v>
      </c>
      <c r="AW264" s="23">
        <f>current!AW264/AVERAGE(current!AW$6:AW$17)*100</f>
        <v>187.535953978907</v>
      </c>
      <c r="AX264" s="33">
        <f>current!AX264</f>
        <v>147.51631147527411</v>
      </c>
      <c r="AY264" s="23">
        <f>current!AY264/AVERAGE(current!AY$6:AY$17)*100</f>
        <v>198.52569369841959</v>
      </c>
      <c r="AZ264" s="23">
        <f>current!AZ264/AVERAGE(current!AZ$6:AZ$17)*100</f>
        <v>157.59291738310674</v>
      </c>
      <c r="BA264" s="23">
        <f>current!BA264/AVERAGE(current!BA$6:BA$17)*100</f>
        <v>147.30051167894405</v>
      </c>
      <c r="BB264" s="23">
        <f>current!BB264/AVERAGE(current!BB$6:BB$17)*100</f>
        <v>199.59682850940379</v>
      </c>
      <c r="BC264" s="23">
        <f>current!BC264/AVERAGE(current!BC$6:BC$17)*100</f>
        <v>161.42632483714289</v>
      </c>
      <c r="BD264" s="23">
        <f>current!BD264/AVERAGE(current!BD$66:BD$77)*100</f>
        <v>253.41721258895967</v>
      </c>
    </row>
    <row r="265" spans="1:56" x14ac:dyDescent="0.25">
      <c r="A265" s="1">
        <v>42948</v>
      </c>
      <c r="B265" s="17">
        <f>B266</f>
        <v>167.51</v>
      </c>
      <c r="C265" s="23">
        <f>agric!G262/AVERAGE(agric!G$3:G$14)*100</f>
        <v>398.38986396009562</v>
      </c>
      <c r="D265" s="23">
        <f>agric!H262/AVERAGE(agric!H$3:H$14)*100</f>
        <v>494.60470355121299</v>
      </c>
      <c r="E265" s="23">
        <f>current!E265</f>
        <v>103.8</v>
      </c>
      <c r="F265" s="23">
        <f>current!F265</f>
        <v>95.8</v>
      </c>
      <c r="G265" s="23">
        <f>current!G265</f>
        <v>122.7</v>
      </c>
      <c r="H265" s="23">
        <f>current!H265</f>
        <v>91.6</v>
      </c>
      <c r="I265" s="23">
        <f>current!I265</f>
        <v>102.8</v>
      </c>
      <c r="J265" s="23">
        <f>current!J265</f>
        <v>87.3</v>
      </c>
      <c r="K265" s="23">
        <f>current!K265</f>
        <v>96.4</v>
      </c>
      <c r="L265" s="23">
        <f>current!L265</f>
        <v>104.8</v>
      </c>
      <c r="M265" s="23">
        <f>current!M265</f>
        <v>107.5</v>
      </c>
      <c r="N265" s="23">
        <f>current!N265</f>
        <v>105.5</v>
      </c>
      <c r="O265" s="23">
        <f>current!O265</f>
        <v>96.9</v>
      </c>
      <c r="P265" s="23">
        <f>current!P265</f>
        <v>117.9</v>
      </c>
      <c r="Q265" s="23">
        <f>current!Q265</f>
        <v>105.4</v>
      </c>
      <c r="R265" s="23">
        <f>current!R265</f>
        <v>90.2</v>
      </c>
      <c r="S265" s="23">
        <f>current!S265</f>
        <v>93.5</v>
      </c>
      <c r="T265" s="23">
        <f>current!T265</f>
        <v>86.1</v>
      </c>
      <c r="U265" s="23">
        <f>current!U265</f>
        <v>87.7</v>
      </c>
      <c r="V265" s="23">
        <f>current!V265</f>
        <v>76</v>
      </c>
      <c r="W265" s="23">
        <f>current!W265</f>
        <v>85</v>
      </c>
      <c r="X265" s="23">
        <f>current!X265</f>
        <v>84</v>
      </c>
      <c r="Y265" s="23">
        <f>current!Y265</f>
        <v>82.5</v>
      </c>
      <c r="Z265" s="23">
        <f>current!Z265</f>
        <v>81.599999999999994</v>
      </c>
      <c r="AA265" s="23">
        <f>current!AA265</f>
        <v>73.900000000000006</v>
      </c>
      <c r="AB265" s="23">
        <f>current!AB265</f>
        <v>86.1</v>
      </c>
      <c r="AC265" s="23">
        <f>current!AC265</f>
        <v>110.3</v>
      </c>
      <c r="AD265" s="23">
        <f>current!AD265/AVERAGE(current!AD$6:AD$17)*100</f>
        <v>231.68795305488436</v>
      </c>
      <c r="AE265" s="23">
        <f>current!AE265/AVERAGE(current!AE$6:AE$17)*100</f>
        <v>145.95763671942052</v>
      </c>
      <c r="AF265" s="23">
        <f>current!AF265/AVERAGE(current!AF$6:AF$17)*100</f>
        <v>201.59871244635195</v>
      </c>
      <c r="AG265" s="23">
        <f>current!AG265/AVERAGE(current!AG$6:AG$17)*100</f>
        <v>181.34422383455706</v>
      </c>
      <c r="AH265" s="33">
        <f>current!AH265</f>
        <v>78.8</v>
      </c>
      <c r="AI265" s="33">
        <f>current!AI265</f>
        <v>90.2</v>
      </c>
      <c r="AJ265" s="33">
        <f>current!AJ265</f>
        <v>88.5</v>
      </c>
      <c r="AK265" s="33">
        <f>current!AK265</f>
        <v>83.7</v>
      </c>
      <c r="AL265" s="33">
        <f>current!AL265</f>
        <v>94.8</v>
      </c>
      <c r="AM265" s="33">
        <f>current!AM265</f>
        <v>82.4</v>
      </c>
      <c r="AN265" s="33">
        <f>current!AN265</f>
        <v>81.3</v>
      </c>
      <c r="AO265" s="33">
        <f>current!AO265</f>
        <v>105.8</v>
      </c>
      <c r="AP265" s="33">
        <f>current!AP265</f>
        <v>62.2</v>
      </c>
      <c r="AQ265" s="33">
        <f>current!AQ265</f>
        <v>81.7</v>
      </c>
      <c r="AR265" s="33">
        <f>current!AR265</f>
        <v>87.2</v>
      </c>
      <c r="AS265" s="33">
        <f>current!AS265</f>
        <v>80.8</v>
      </c>
      <c r="AT265" s="33">
        <f>current!AT265</f>
        <v>96.8</v>
      </c>
      <c r="AU265" s="17">
        <f>current!AU265</f>
        <v>139.31</v>
      </c>
      <c r="AV265" s="17">
        <f>current!AV265</f>
        <v>161.72999999999999</v>
      </c>
      <c r="AW265" s="23">
        <f>current!AW265/AVERAGE(current!AW$6:AW$17)*100</f>
        <v>194.63087248322148</v>
      </c>
      <c r="AX265" s="33">
        <f>current!AX265</f>
        <v>156.31474480600787</v>
      </c>
      <c r="AY265" s="23">
        <f>current!AY265/AVERAGE(current!AY$6:AY$17)*100</f>
        <v>198.66507669677824</v>
      </c>
      <c r="AZ265" s="23">
        <f>current!AZ265/AVERAGE(current!AZ$6:AZ$17)*100</f>
        <v>157.66681791311709</v>
      </c>
      <c r="BA265" s="23">
        <f>current!BA265/AVERAGE(current!BA$6:BA$17)*100</f>
        <v>147.25844360279919</v>
      </c>
      <c r="BB265" s="23">
        <f>current!BB265/AVERAGE(current!BB$6:BB$17)*100</f>
        <v>200.2100077367439</v>
      </c>
      <c r="BC265" s="23">
        <f>current!BC265/AVERAGE(current!BC$6:BC$17)*100</f>
        <v>163.07918402569229</v>
      </c>
      <c r="BD265" s="23">
        <f>current!BD265/AVERAGE(current!BD$66:BD$77)*100</f>
        <v>282.4227332649773</v>
      </c>
    </row>
    <row r="266" spans="1:56" x14ac:dyDescent="0.25">
      <c r="A266" s="1">
        <v>42979</v>
      </c>
      <c r="B266" s="2">
        <f>VLOOKUP(A266,T!$B$8:$C$95,2,FALSE)</f>
        <v>167.51</v>
      </c>
      <c r="C266" s="23">
        <f>agric!G263/AVERAGE(agric!G$3:G$14)*100</f>
        <v>149.16323368746367</v>
      </c>
      <c r="D266" s="23">
        <f>agric!H263/AVERAGE(agric!H$3:H$14)*100</f>
        <v>314.96440394894006</v>
      </c>
      <c r="E266" s="23">
        <f>current!E266</f>
        <v>101.9</v>
      </c>
      <c r="F266" s="23">
        <f>current!F266</f>
        <v>91.9</v>
      </c>
      <c r="G266" s="23">
        <f>current!G266</f>
        <v>121.1</v>
      </c>
      <c r="H266" s="23">
        <f>current!H266</f>
        <v>96.6</v>
      </c>
      <c r="I266" s="23">
        <f>current!I266</f>
        <v>53.3</v>
      </c>
      <c r="J266" s="23">
        <f>current!J266</f>
        <v>82.2</v>
      </c>
      <c r="K266" s="23">
        <f>current!K266</f>
        <v>92.4</v>
      </c>
      <c r="L266" s="23">
        <f>current!L266</f>
        <v>95.2</v>
      </c>
      <c r="M266" s="23">
        <f>current!M266</f>
        <v>99.7</v>
      </c>
      <c r="N266" s="23">
        <f>current!N266</f>
        <v>105.6</v>
      </c>
      <c r="O266" s="23">
        <f>current!O266</f>
        <v>99.4</v>
      </c>
      <c r="P266" s="23">
        <f>current!P266</f>
        <v>107.8</v>
      </c>
      <c r="Q266" s="23">
        <f>current!Q266</f>
        <v>102.5</v>
      </c>
      <c r="R266" s="23">
        <f>current!R266</f>
        <v>74.400000000000006</v>
      </c>
      <c r="S266" s="23">
        <f>current!S266</f>
        <v>87.2</v>
      </c>
      <c r="T266" s="23">
        <f>current!T266</f>
        <v>81.400000000000006</v>
      </c>
      <c r="U266" s="23">
        <f>current!U266</f>
        <v>84.7</v>
      </c>
      <c r="V266" s="23">
        <f>current!V266</f>
        <v>68.599999999999994</v>
      </c>
      <c r="W266" s="23">
        <f>current!W266</f>
        <v>77.599999999999994</v>
      </c>
      <c r="X266" s="23">
        <f>current!X266</f>
        <v>74.599999999999994</v>
      </c>
      <c r="Y266" s="23">
        <f>current!Y266</f>
        <v>79.900000000000006</v>
      </c>
      <c r="Z266" s="23">
        <f>current!Z266</f>
        <v>74.5</v>
      </c>
      <c r="AA266" s="23">
        <f>current!AA266</f>
        <v>67.2</v>
      </c>
      <c r="AB266" s="23">
        <f>current!AB266</f>
        <v>80.3</v>
      </c>
      <c r="AC266" s="23">
        <f>current!AC266</f>
        <v>98.5</v>
      </c>
      <c r="AD266" s="23">
        <f>current!AD266/AVERAGE(current!AD$6:AD$17)*100</f>
        <v>245.70245081118398</v>
      </c>
      <c r="AE266" s="23">
        <f>current!AE266/AVERAGE(current!AE$6:AE$17)*100</f>
        <v>145.57657317449966</v>
      </c>
      <c r="AF266" s="23">
        <f>current!AF266/AVERAGE(current!AF$6:AF$17)*100</f>
        <v>206.71673819742492</v>
      </c>
      <c r="AG266" s="23">
        <f>current!AG266/AVERAGE(current!AG$6:AG$17)*100</f>
        <v>192.31003171568841</v>
      </c>
      <c r="AH266" s="33">
        <f>current!AH266</f>
        <v>73.8</v>
      </c>
      <c r="AI266" s="33">
        <f>current!AI266</f>
        <v>89.2</v>
      </c>
      <c r="AJ266" s="33">
        <f>current!AJ266</f>
        <v>86.1</v>
      </c>
      <c r="AK266" s="33">
        <f>current!AK266</f>
        <v>82.1</v>
      </c>
      <c r="AL266" s="33">
        <f>current!AL266</f>
        <v>95.7</v>
      </c>
      <c r="AM266" s="33">
        <f>current!AM266</f>
        <v>76.3</v>
      </c>
      <c r="AN266" s="33">
        <f>current!AN266</f>
        <v>76.599999999999994</v>
      </c>
      <c r="AO266" s="33">
        <f>current!AO266</f>
        <v>105.1</v>
      </c>
      <c r="AP266" s="33">
        <f>current!AP266</f>
        <v>51.7</v>
      </c>
      <c r="AQ266" s="33">
        <f>current!AQ266</f>
        <v>77.8</v>
      </c>
      <c r="AR266" s="33">
        <f>current!AR266</f>
        <v>88.1</v>
      </c>
      <c r="AS266" s="33">
        <f>current!AS266</f>
        <v>74.8</v>
      </c>
      <c r="AT266" s="33">
        <f>current!AT266</f>
        <v>93.1</v>
      </c>
      <c r="AU266" s="17">
        <f>current!AU266</f>
        <v>129.13</v>
      </c>
      <c r="AV266" s="17">
        <f>current!AV266</f>
        <v>157.76</v>
      </c>
      <c r="AW266" s="23">
        <f>current!AW266/AVERAGE(current!AW$6:AW$17)*100</f>
        <v>195.20613614573347</v>
      </c>
      <c r="AX266" s="33">
        <f>current!AX266</f>
        <v>149.05361992631003</v>
      </c>
      <c r="AY266" s="23">
        <f>current!AY266/AVERAGE(current!AY$6:AY$17)*100</f>
        <v>198.75351221105717</v>
      </c>
      <c r="AZ266" s="23">
        <f>current!AZ266/AVERAGE(current!AZ$6:AZ$17)*100</f>
        <v>157.70283977950407</v>
      </c>
      <c r="BA266" s="23">
        <f>current!BA266/AVERAGE(current!BA$6:BA$17)*100</f>
        <v>147.15413035472889</v>
      </c>
      <c r="BB266" s="23">
        <f>current!BB266/AVERAGE(current!BB$6:BB$17)*100</f>
        <v>200.40601927252601</v>
      </c>
      <c r="BC266" s="23">
        <f>current!BC266/AVERAGE(current!BC$6:BC$17)*100</f>
        <v>163.52973239793033</v>
      </c>
      <c r="BD266" s="23">
        <f>current!BD266/AVERAGE(current!BD$66:BD$77)*100</f>
        <v>270.72021335165147</v>
      </c>
    </row>
    <row r="267" spans="1:56" x14ac:dyDescent="0.25">
      <c r="A267" s="1">
        <v>43009</v>
      </c>
      <c r="B267" s="17">
        <f>B268</f>
        <v>165.35</v>
      </c>
      <c r="C267" s="23">
        <f>agric!G264/AVERAGE(agric!G$3:G$14)*100</f>
        <v>50.236682471769001</v>
      </c>
      <c r="D267" s="23">
        <f>agric!H264/AVERAGE(agric!H$3:H$14)*100</f>
        <v>220.7553941099882</v>
      </c>
      <c r="E267" s="23">
        <f>current!E267</f>
        <v>103.8</v>
      </c>
      <c r="F267" s="23">
        <f>current!F267</f>
        <v>94</v>
      </c>
      <c r="G267" s="23">
        <f>current!G267</f>
        <v>112.6</v>
      </c>
      <c r="H267" s="23">
        <f>current!H267</f>
        <v>104.5</v>
      </c>
      <c r="I267" s="23">
        <f>current!I267</f>
        <v>43.8</v>
      </c>
      <c r="J267" s="23">
        <f>current!J267</f>
        <v>88.6</v>
      </c>
      <c r="K267" s="23">
        <f>current!K267</f>
        <v>104.3</v>
      </c>
      <c r="L267" s="23">
        <f>current!L267</f>
        <v>104.5</v>
      </c>
      <c r="M267" s="23">
        <f>current!M267</f>
        <v>104.4</v>
      </c>
      <c r="N267" s="23">
        <f>current!N267</f>
        <v>107.1</v>
      </c>
      <c r="O267" s="23">
        <f>current!O267</f>
        <v>99.4</v>
      </c>
      <c r="P267" s="23">
        <f>current!P267</f>
        <v>107.7</v>
      </c>
      <c r="Q267" s="23">
        <f>current!Q267</f>
        <v>108</v>
      </c>
      <c r="R267" s="23">
        <f>current!R267</f>
        <v>83.9</v>
      </c>
      <c r="S267" s="23">
        <f>current!S267</f>
        <v>92.7</v>
      </c>
      <c r="T267" s="23">
        <f>current!T267</f>
        <v>83</v>
      </c>
      <c r="U267" s="23">
        <f>current!U267</f>
        <v>91.4</v>
      </c>
      <c r="V267" s="23">
        <f>current!V267</f>
        <v>72.400000000000006</v>
      </c>
      <c r="W267" s="23">
        <f>current!W267</f>
        <v>86.5</v>
      </c>
      <c r="X267" s="23">
        <f>current!X267</f>
        <v>79.2</v>
      </c>
      <c r="Y267" s="23">
        <f>current!Y267</f>
        <v>83.1</v>
      </c>
      <c r="Z267" s="23">
        <f>current!Z267</f>
        <v>78.599999999999994</v>
      </c>
      <c r="AA267" s="23">
        <f>current!AA267</f>
        <v>67.900000000000006</v>
      </c>
      <c r="AB267" s="23">
        <f>current!AB267</f>
        <v>88.7</v>
      </c>
      <c r="AC267" s="23">
        <f>current!AC267</f>
        <v>102.7</v>
      </c>
      <c r="AD267" s="23">
        <f>current!AD267/AVERAGE(current!AD$6:AD$17)*100</f>
        <v>252.53710735243354</v>
      </c>
      <c r="AE267" s="23">
        <f>current!AE267/AVERAGE(current!AE$6:AE$17)*100</f>
        <v>145.8752446015998</v>
      </c>
      <c r="AF267" s="23">
        <f>current!AF267/AVERAGE(current!AF$6:AF$17)*100</f>
        <v>210.22532188841203</v>
      </c>
      <c r="AG267" s="23">
        <f>current!AG267/AVERAGE(current!AG$6:AG$17)*100</f>
        <v>193.23109006386582</v>
      </c>
      <c r="AH267" s="33">
        <f>current!AH267</f>
        <v>75.7</v>
      </c>
      <c r="AI267" s="33">
        <f>current!AI267</f>
        <v>90.9</v>
      </c>
      <c r="AJ267" s="33">
        <f>current!AJ267</f>
        <v>87.8</v>
      </c>
      <c r="AK267" s="33">
        <f>current!AK267</f>
        <v>84.6</v>
      </c>
      <c r="AL267" s="33">
        <f>current!AL267</f>
        <v>96.5</v>
      </c>
      <c r="AM267" s="33">
        <f>current!AM267</f>
        <v>77.599999999999994</v>
      </c>
      <c r="AN267" s="33">
        <f>current!AN267</f>
        <v>78.900000000000006</v>
      </c>
      <c r="AO267" s="33">
        <f>current!AO267</f>
        <v>105.3</v>
      </c>
      <c r="AP267" s="33">
        <f>current!AP267</f>
        <v>58.7</v>
      </c>
      <c r="AQ267" s="33">
        <f>current!AQ267</f>
        <v>78.3</v>
      </c>
      <c r="AR267" s="33">
        <f>current!AR267</f>
        <v>92.3</v>
      </c>
      <c r="AS267" s="33">
        <f>current!AS267</f>
        <v>76.400000000000006</v>
      </c>
      <c r="AT267" s="33">
        <f>current!AT267</f>
        <v>95.4</v>
      </c>
      <c r="AU267" s="17">
        <f>current!AU267</f>
        <v>127.63</v>
      </c>
      <c r="AV267" s="17">
        <f>current!AV267</f>
        <v>157.24</v>
      </c>
      <c r="AW267" s="23">
        <f>current!AW267/AVERAGE(current!AW$6:AW$17)*100</f>
        <v>191.17929050814956</v>
      </c>
      <c r="AX267" s="33">
        <f>current!AX267</f>
        <v>153.43618062409323</v>
      </c>
      <c r="AY267" s="23">
        <f>current!AY267/AVERAGE(current!AY$6:AY$17)*100</f>
        <v>199.08257860272533</v>
      </c>
      <c r="AZ267" s="23">
        <f>current!AZ267/AVERAGE(current!AZ$6:AZ$17)*100</f>
        <v>157.89149037872659</v>
      </c>
      <c r="BA267" s="23">
        <f>current!BA267/AVERAGE(current!BA$6:BA$17)*100</f>
        <v>147.16173896356247</v>
      </c>
      <c r="BB267" s="23">
        <f>current!BB267/AVERAGE(current!BB$6:BB$17)*100</f>
        <v>200.86172910361131</v>
      </c>
      <c r="BC267" s="23">
        <f>current!BC267/AVERAGE(current!BC$6:BC$17)*100</f>
        <v>163.60911338337175</v>
      </c>
      <c r="BD267" s="23">
        <f>current!BD267/AVERAGE(current!BD$66:BD$77)*100</f>
        <v>280.81198890813857</v>
      </c>
    </row>
    <row r="268" spans="1:56" x14ac:dyDescent="0.25">
      <c r="A268" s="1">
        <v>43040</v>
      </c>
      <c r="B268" s="17">
        <f>B269</f>
        <v>165.35</v>
      </c>
      <c r="C268" s="23">
        <f>agric!G265/AVERAGE(agric!G$3:G$14)*100</f>
        <v>48.583098047177565</v>
      </c>
      <c r="D268" s="23">
        <f>agric!H265/AVERAGE(agric!H$3:H$14)*100</f>
        <v>229.14202575022088</v>
      </c>
      <c r="E268" s="23">
        <f>current!E268</f>
        <v>100.1</v>
      </c>
      <c r="F268" s="23">
        <f>current!F268</f>
        <v>89.3</v>
      </c>
      <c r="G268" s="23">
        <f>current!G268</f>
        <v>98.8</v>
      </c>
      <c r="H268" s="23">
        <f>current!H268</f>
        <v>104.3</v>
      </c>
      <c r="I268" s="23">
        <f>current!I268</f>
        <v>43.5</v>
      </c>
      <c r="J268" s="23">
        <f>current!J268</f>
        <v>83.5</v>
      </c>
      <c r="K268" s="23">
        <f>current!K268</f>
        <v>96.3</v>
      </c>
      <c r="L268" s="23">
        <f>current!L268</f>
        <v>100.7</v>
      </c>
      <c r="M268" s="23">
        <f>current!M268</f>
        <v>104.4</v>
      </c>
      <c r="N268" s="23">
        <f>current!N268</f>
        <v>108.5</v>
      </c>
      <c r="O268" s="23">
        <f>current!O268</f>
        <v>88.6</v>
      </c>
      <c r="P268" s="23">
        <f>current!P268</f>
        <v>108</v>
      </c>
      <c r="Q268" s="23">
        <f>current!Q268</f>
        <v>102.8</v>
      </c>
      <c r="R268" s="23">
        <f>current!R268</f>
        <v>89.6</v>
      </c>
      <c r="S268" s="23">
        <f>current!S268</f>
        <v>91</v>
      </c>
      <c r="T268" s="23">
        <f>current!T268</f>
        <v>80.7</v>
      </c>
      <c r="U268" s="23">
        <f>current!U268</f>
        <v>88.9</v>
      </c>
      <c r="V268" s="23">
        <f>current!V268</f>
        <v>71.900000000000006</v>
      </c>
      <c r="W268" s="23">
        <f>current!W268</f>
        <v>83.7</v>
      </c>
      <c r="X268" s="23">
        <f>current!X268</f>
        <v>78</v>
      </c>
      <c r="Y268" s="23">
        <f>current!Y268</f>
        <v>79.599999999999994</v>
      </c>
      <c r="Z268" s="23">
        <f>current!Z268</f>
        <v>78.400000000000006</v>
      </c>
      <c r="AA268" s="23">
        <f>current!AA268</f>
        <v>68.099999999999994</v>
      </c>
      <c r="AB268" s="23">
        <f>current!AB268</f>
        <v>91.9</v>
      </c>
      <c r="AC268" s="23">
        <f>current!AC268</f>
        <v>91.4</v>
      </c>
      <c r="AD268" s="23">
        <f>current!AD268/AVERAGE(current!AD$6:AD$17)*100</f>
        <v>258.40524680704175</v>
      </c>
      <c r="AE268" s="23">
        <f>current!AE268/AVERAGE(current!AE$6:AE$17)*100</f>
        <v>146.65796972089672</v>
      </c>
      <c r="AF268" s="23">
        <f>current!AF268/AVERAGE(current!AF$6:AF$17)*100</f>
        <v>206.1051502145923</v>
      </c>
      <c r="AG268" s="23">
        <f>current!AG268/AVERAGE(current!AG$6:AG$17)*100</f>
        <v>198.34035712734067</v>
      </c>
      <c r="AH268" s="33">
        <f>current!AH268</f>
        <v>74.5</v>
      </c>
      <c r="AI268" s="33">
        <f>current!AI268</f>
        <v>97.3</v>
      </c>
      <c r="AJ268" s="33">
        <f>current!AJ268</f>
        <v>92.6</v>
      </c>
      <c r="AK268" s="33">
        <f>current!AK268</f>
        <v>80.5</v>
      </c>
      <c r="AL268" s="33">
        <f>current!AL268</f>
        <v>99.2</v>
      </c>
      <c r="AM268" s="33">
        <f>current!AM268</f>
        <v>88.1</v>
      </c>
      <c r="AN268" s="33">
        <f>current!AN268</f>
        <v>99.4</v>
      </c>
      <c r="AO268" s="33">
        <f>current!AO268</f>
        <v>106.2</v>
      </c>
      <c r="AP268" s="33">
        <f>current!AP268</f>
        <v>66.7</v>
      </c>
      <c r="AQ268" s="33">
        <f>current!AQ268</f>
        <v>85.7</v>
      </c>
      <c r="AR268" s="33">
        <f>current!AR268</f>
        <v>111.2</v>
      </c>
      <c r="AS268" s="33">
        <f>current!AS268</f>
        <v>77.599999999999994</v>
      </c>
      <c r="AT268" s="33">
        <f>current!AT268</f>
        <v>98.2</v>
      </c>
      <c r="AU268" s="17">
        <f>current!AU268</f>
        <v>114.56</v>
      </c>
      <c r="AV268" s="17">
        <f>current!AV268</f>
        <v>150.16</v>
      </c>
      <c r="AW268" s="23">
        <f>current!AW268/AVERAGE(current!AW$6:AW$17)*100</f>
        <v>186.5771812080537</v>
      </c>
      <c r="AX268" s="33">
        <f>current!AX268</f>
        <v>145.62161989744695</v>
      </c>
      <c r="AY268" s="23">
        <f>current!AY268/AVERAGE(current!AY$6:AY$17)*100</f>
        <v>199.53256438294173</v>
      </c>
      <c r="AZ268" s="23">
        <f>current!AZ268/AVERAGE(current!AZ$6:AZ$17)*100</f>
        <v>157.84016850311133</v>
      </c>
      <c r="BA268" s="23">
        <f>current!BA268/AVERAGE(current!BA$6:BA$17)*100</f>
        <v>146.94038817278545</v>
      </c>
      <c r="BB268" s="23">
        <f>current!BB268/AVERAGE(current!BB$6:BB$17)*100</f>
        <v>200.9458033928571</v>
      </c>
      <c r="BC268" s="23">
        <f>current!BC268/AVERAGE(current!BC$6:BC$17)*100</f>
        <v>163.07013346203149</v>
      </c>
      <c r="BD268" s="23">
        <f>current!BD268/AVERAGE(current!BD$66:BD$77)*100</f>
        <v>287.95957228650946</v>
      </c>
    </row>
    <row r="269" spans="1:56" x14ac:dyDescent="0.25">
      <c r="A269" s="1">
        <v>43070</v>
      </c>
      <c r="B269" s="2">
        <f>VLOOKUP(A269,T!$B$8:$C$95,2,FALSE)</f>
        <v>165.35</v>
      </c>
      <c r="C269" s="23">
        <f>agric!G266/AVERAGE(agric!G$3:G$14)*100</f>
        <v>81.018246483530092</v>
      </c>
      <c r="D269" s="23">
        <f>agric!H266/AVERAGE(agric!H$3:H$14)*100</f>
        <v>209.97442534602308</v>
      </c>
      <c r="E269" s="23">
        <f>current!E269</f>
        <v>101.3</v>
      </c>
      <c r="F269" s="23">
        <f>current!F269</f>
        <v>78.2</v>
      </c>
      <c r="G269" s="23">
        <f>current!G269</f>
        <v>86.9</v>
      </c>
      <c r="H269" s="23">
        <f>current!H269</f>
        <v>108.5</v>
      </c>
      <c r="I269" s="23">
        <f>current!I269</f>
        <v>41.5</v>
      </c>
      <c r="J269" s="23">
        <f>current!J269</f>
        <v>63.7</v>
      </c>
      <c r="K269" s="23">
        <f>current!K269</f>
        <v>57</v>
      </c>
      <c r="L269" s="23">
        <f>current!L269</f>
        <v>72.599999999999994</v>
      </c>
      <c r="M269" s="23">
        <f>current!M269</f>
        <v>93.5</v>
      </c>
      <c r="N269" s="23">
        <f>current!N269</f>
        <v>111.2</v>
      </c>
      <c r="O269" s="23">
        <f>current!O269</f>
        <v>82</v>
      </c>
      <c r="P269" s="23">
        <f>current!P269</f>
        <v>100.3</v>
      </c>
      <c r="Q269" s="23">
        <f>current!Q269</f>
        <v>91.1</v>
      </c>
      <c r="R269" s="23">
        <f>current!R269</f>
        <v>61.6</v>
      </c>
      <c r="S269" s="23">
        <f>current!S269</f>
        <v>82.7</v>
      </c>
      <c r="T269" s="23">
        <f>current!T269</f>
        <v>74.2</v>
      </c>
      <c r="U269" s="23">
        <f>current!U269</f>
        <v>79</v>
      </c>
      <c r="V269" s="23">
        <f>current!V269</f>
        <v>60.7</v>
      </c>
      <c r="W269" s="23">
        <f>current!W269</f>
        <v>61.6</v>
      </c>
      <c r="X269" s="23">
        <f>current!X269</f>
        <v>66.5</v>
      </c>
      <c r="Y269" s="23">
        <f>current!Y269</f>
        <v>68.7</v>
      </c>
      <c r="Z269" s="23">
        <f>current!Z269</f>
        <v>66.3</v>
      </c>
      <c r="AA269" s="23">
        <f>current!AA269</f>
        <v>56.4</v>
      </c>
      <c r="AB269" s="23">
        <f>current!AB269</f>
        <v>79.099999999999994</v>
      </c>
      <c r="AC269" s="23">
        <f>current!AC269</f>
        <v>82.1</v>
      </c>
      <c r="AD269" s="23">
        <f>current!AD269/AVERAGE(current!AD$6:AD$17)*100</f>
        <v>263.30686917500861</v>
      </c>
      <c r="AE269" s="23">
        <f>current!AE269/AVERAGE(current!AE$6:AE$17)*100</f>
        <v>143.94932884754027</v>
      </c>
      <c r="AF269" s="23">
        <f>current!AF269/AVERAGE(current!AF$6:AF$17)*100</f>
        <v>202.59656652360519</v>
      </c>
      <c r="AG269" s="23">
        <f>current!AG269/AVERAGE(current!AG$6:AG$17)*100</f>
        <v>197.92327410175088</v>
      </c>
      <c r="AH269" s="33">
        <f>current!AH269</f>
        <v>65.3</v>
      </c>
      <c r="AI269" s="33">
        <f>current!AI269</f>
        <v>119.5</v>
      </c>
      <c r="AJ269" s="33">
        <f>current!AJ269</f>
        <v>107.4</v>
      </c>
      <c r="AK269" s="33">
        <f>current!AK269</f>
        <v>82.6</v>
      </c>
      <c r="AL269" s="33">
        <f>current!AL269</f>
        <v>120.9</v>
      </c>
      <c r="AM269" s="33">
        <f>current!AM269</f>
        <v>162.5</v>
      </c>
      <c r="AN269" s="33">
        <f>current!AN269</f>
        <v>106.3</v>
      </c>
      <c r="AO269" s="33">
        <f>current!AO269</f>
        <v>116.5</v>
      </c>
      <c r="AP269" s="33">
        <f>current!AP269</f>
        <v>90.7</v>
      </c>
      <c r="AQ269" s="33">
        <f>current!AQ269</f>
        <v>97</v>
      </c>
      <c r="AR269" s="33">
        <f>current!AR269</f>
        <v>138.80000000000001</v>
      </c>
      <c r="AS269" s="33">
        <f>current!AS269</f>
        <v>80.2</v>
      </c>
      <c r="AT269" s="33">
        <f>current!AT269</f>
        <v>90</v>
      </c>
      <c r="AU269" s="17">
        <f>current!AU269</f>
        <v>118.43</v>
      </c>
      <c r="AV269" s="17">
        <f>current!AV269</f>
        <v>141.13</v>
      </c>
      <c r="AW269" s="23">
        <f>current!AW269/AVERAGE(current!AW$6:AW$17)*100</f>
        <v>165.48418024928091</v>
      </c>
      <c r="AX269" s="33">
        <f>current!AX269</f>
        <v>141.51105469627086</v>
      </c>
      <c r="AY269" s="23">
        <f>current!AY269/AVERAGE(current!AY$6:AY$17)*100</f>
        <v>198.69419570757739</v>
      </c>
      <c r="AZ269" s="23">
        <f>current!AZ269/AVERAGE(current!AZ$6:AZ$17)*100</f>
        <v>156.8352698387489</v>
      </c>
      <c r="BA269" s="23">
        <f>current!BA269/AVERAGE(current!BA$6:BA$17)*100</f>
        <v>146.6599343318197</v>
      </c>
      <c r="BB269" s="23">
        <f>current!BB269/AVERAGE(current!BB$6:BB$17)*100</f>
        <v>200.62620459355318</v>
      </c>
      <c r="BC269" s="23">
        <f>current!BC269/AVERAGE(current!BC$6:BC$17)*100</f>
        <v>157.37563193871637</v>
      </c>
      <c r="BD269" s="23">
        <f>current!BD269/AVERAGE(current!BD$66:BD$77)*100</f>
        <v>323.19138511892436</v>
      </c>
    </row>
    <row r="270" spans="1:56" x14ac:dyDescent="0.25">
      <c r="B270" s="12"/>
    </row>
    <row r="271" spans="1:56" x14ac:dyDescent="0.25">
      <c r="B271" s="12"/>
    </row>
    <row r="272" spans="1:56" ht="92.25" customHeight="1" x14ac:dyDescent="0.25">
      <c r="B272" s="12"/>
    </row>
    <row r="273" spans="2:2" x14ac:dyDescent="0.25">
      <c r="B273" s="13"/>
    </row>
    <row r="274" spans="2:2" x14ac:dyDescent="0.25">
      <c r="B274" s="12"/>
    </row>
    <row r="275" spans="2:2" x14ac:dyDescent="0.25">
      <c r="B275" s="12"/>
    </row>
    <row r="276" spans="2:2" x14ac:dyDescent="0.25">
      <c r="B276" s="13"/>
    </row>
    <row r="277" spans="2:2" x14ac:dyDescent="0.25">
      <c r="B277" s="12"/>
    </row>
    <row r="278" spans="2:2" x14ac:dyDescent="0.25">
      <c r="B278" s="12"/>
    </row>
    <row r="279" spans="2:2" x14ac:dyDescent="0.25">
      <c r="B279" s="13"/>
    </row>
    <row r="280" spans="2:2" x14ac:dyDescent="0.25">
      <c r="B280" s="12"/>
    </row>
    <row r="281" spans="2:2" x14ac:dyDescent="0.25">
      <c r="B281" s="12"/>
    </row>
    <row r="282" spans="2:2" x14ac:dyDescent="0.25">
      <c r="B282" s="13"/>
    </row>
    <row r="283" spans="2:2" x14ac:dyDescent="0.25">
      <c r="B283" s="12"/>
    </row>
    <row r="284" spans="2:2" x14ac:dyDescent="0.25">
      <c r="B284" s="12"/>
    </row>
    <row r="285" spans="2:2" x14ac:dyDescent="0.25">
      <c r="B285" s="13"/>
    </row>
    <row r="286" spans="2:2" x14ac:dyDescent="0.25">
      <c r="B286" s="12"/>
    </row>
    <row r="287" spans="2:2" x14ac:dyDescent="0.25">
      <c r="B287" s="12"/>
    </row>
    <row r="288" spans="2:2" x14ac:dyDescent="0.25">
      <c r="B288" s="13"/>
    </row>
    <row r="289" spans="2:2" x14ac:dyDescent="0.25">
      <c r="B289" s="12"/>
    </row>
    <row r="290" spans="2:2" x14ac:dyDescent="0.25">
      <c r="B290" s="12"/>
    </row>
    <row r="291" spans="2:2" x14ac:dyDescent="0.25">
      <c r="B291" s="13"/>
    </row>
    <row r="292" spans="2:2" x14ac:dyDescent="0.25">
      <c r="B292" s="12"/>
    </row>
    <row r="293" spans="2:2" x14ac:dyDescent="0.25">
      <c r="B293" s="12"/>
    </row>
    <row r="294" spans="2:2" x14ac:dyDescent="0.25">
      <c r="B294" s="13"/>
    </row>
    <row r="295" spans="2:2" x14ac:dyDescent="0.25">
      <c r="B295" s="12"/>
    </row>
    <row r="296" spans="2:2" x14ac:dyDescent="0.25">
      <c r="B296" s="12"/>
    </row>
    <row r="297" spans="2:2" x14ac:dyDescent="0.25">
      <c r="B297" s="13"/>
    </row>
    <row r="298" spans="2:2" x14ac:dyDescent="0.25">
      <c r="B298" s="12"/>
    </row>
    <row r="299" spans="2:2" x14ac:dyDescent="0.25">
      <c r="B299" s="12"/>
    </row>
    <row r="300" spans="2:2" x14ac:dyDescent="0.25">
      <c r="B300" s="12"/>
    </row>
    <row r="301" spans="2:2" x14ac:dyDescent="0.25">
      <c r="B301" s="12"/>
    </row>
    <row r="302" spans="2:2" x14ac:dyDescent="0.25">
      <c r="B302" s="12"/>
    </row>
    <row r="303" spans="2:2" x14ac:dyDescent="0.25">
      <c r="B303" s="12"/>
    </row>
    <row r="304" spans="2:2" x14ac:dyDescent="0.25">
      <c r="B304" s="12"/>
    </row>
    <row r="305" spans="2:2" x14ac:dyDescent="0.25">
      <c r="B305" s="12"/>
    </row>
    <row r="306" spans="2:2" x14ac:dyDescent="0.25">
      <c r="B306" s="12"/>
    </row>
    <row r="307" spans="2:2" x14ac:dyDescent="0.25">
      <c r="B307" s="12"/>
    </row>
    <row r="308" spans="2:2" x14ac:dyDescent="0.25">
      <c r="B308" s="12"/>
    </row>
    <row r="309" spans="2:2" x14ac:dyDescent="0.25">
      <c r="B309" s="12"/>
    </row>
    <row r="310" spans="2:2" x14ac:dyDescent="0.25">
      <c r="B310" s="12"/>
    </row>
    <row r="311" spans="2:2" x14ac:dyDescent="0.25">
      <c r="B311" s="12"/>
    </row>
    <row r="312" spans="2:2" x14ac:dyDescent="0.25">
      <c r="B312" s="12"/>
    </row>
    <row r="313" spans="2:2" x14ac:dyDescent="0.25">
      <c r="B313" s="12"/>
    </row>
    <row r="314" spans="2:2" x14ac:dyDescent="0.25">
      <c r="B314" s="12"/>
    </row>
    <row r="315" spans="2:2" x14ac:dyDescent="0.25">
      <c r="B315" s="12"/>
    </row>
    <row r="316" spans="2:2" x14ac:dyDescent="0.25">
      <c r="B316" s="12"/>
    </row>
    <row r="317" spans="2:2" x14ac:dyDescent="0.25">
      <c r="B317" s="12"/>
    </row>
    <row r="318" spans="2:2" x14ac:dyDescent="0.25">
      <c r="B318" s="12"/>
    </row>
    <row r="319" spans="2:2" x14ac:dyDescent="0.25">
      <c r="B319" s="12"/>
    </row>
    <row r="320" spans="2:2" x14ac:dyDescent="0.25">
      <c r="B320" s="12"/>
    </row>
    <row r="321" spans="2:2" x14ac:dyDescent="0.25">
      <c r="B321" s="12"/>
    </row>
    <row r="322" spans="2:2" x14ac:dyDescent="0.25">
      <c r="B322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base100!AX6:AX269</xm:f>
              <xm:sqref>AX272</xm:sqref>
            </x14:sparkline>
            <x14:sparkline>
              <xm:f>base100!AY6:AY269</xm:f>
              <xm:sqref>AY272</xm:sqref>
            </x14:sparkline>
            <x14:sparkline>
              <xm:f>base100!AZ6:AZ269</xm:f>
              <xm:sqref>AZ272</xm:sqref>
            </x14:sparkline>
            <x14:sparkline>
              <xm:f>base100!BA6:BA269</xm:f>
              <xm:sqref>BA272</xm:sqref>
            </x14:sparkline>
            <x14:sparkline>
              <xm:f>base100!BB6:BB269</xm:f>
              <xm:sqref>BB272</xm:sqref>
            </x14:sparkline>
            <x14:sparkline>
              <xm:f>base100!BC6:BC269</xm:f>
              <xm:sqref>BC272</xm:sqref>
            </x14:sparkline>
            <x14:sparkline>
              <xm:f>base100!BD6:BD269</xm:f>
              <xm:sqref>BD272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base100!B18:B269</xm:f>
              <xm:sqref>B272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base100!C6:C269</xm:f>
              <xm:sqref>C272</xm:sqref>
            </x14:sparkline>
            <x14:sparkline>
              <xm:f>base100!D6:D269</xm:f>
              <xm:sqref>D272</xm:sqref>
            </x14:sparkline>
            <x14:sparkline>
              <xm:f>base100!E6:E269</xm:f>
              <xm:sqref>E272</xm:sqref>
            </x14:sparkline>
            <x14:sparkline>
              <xm:f>base100!F6:F269</xm:f>
              <xm:sqref>F272</xm:sqref>
            </x14:sparkline>
            <x14:sparkline>
              <xm:f>base100!G6:G269</xm:f>
              <xm:sqref>G272</xm:sqref>
            </x14:sparkline>
            <x14:sparkline>
              <xm:f>base100!H6:H269</xm:f>
              <xm:sqref>H272</xm:sqref>
            </x14:sparkline>
            <x14:sparkline>
              <xm:f>base100!I6:I269</xm:f>
              <xm:sqref>I272</xm:sqref>
            </x14:sparkline>
            <x14:sparkline>
              <xm:f>base100!J6:J269</xm:f>
              <xm:sqref>J272</xm:sqref>
            </x14:sparkline>
            <x14:sparkline>
              <xm:f>base100!K6:K269</xm:f>
              <xm:sqref>K272</xm:sqref>
            </x14:sparkline>
            <x14:sparkline>
              <xm:f>base100!L6:L269</xm:f>
              <xm:sqref>L272</xm:sqref>
            </x14:sparkline>
            <x14:sparkline>
              <xm:f>base100!M6:M269</xm:f>
              <xm:sqref>M272</xm:sqref>
            </x14:sparkline>
            <x14:sparkline>
              <xm:f>base100!N6:N269</xm:f>
              <xm:sqref>N272</xm:sqref>
            </x14:sparkline>
            <x14:sparkline>
              <xm:f>base100!O6:O269</xm:f>
              <xm:sqref>O272</xm:sqref>
            </x14:sparkline>
            <x14:sparkline>
              <xm:f>base100!P6:P269</xm:f>
              <xm:sqref>P272</xm:sqref>
            </x14:sparkline>
            <x14:sparkline>
              <xm:f>base100!Q6:Q269</xm:f>
              <xm:sqref>Q272</xm:sqref>
            </x14:sparkline>
            <x14:sparkline>
              <xm:f>base100!R6:R269</xm:f>
              <xm:sqref>R272</xm:sqref>
            </x14:sparkline>
            <x14:sparkline>
              <xm:f>base100!S6:S269</xm:f>
              <xm:sqref>S272</xm:sqref>
            </x14:sparkline>
            <x14:sparkline>
              <xm:f>base100!T6:T269</xm:f>
              <xm:sqref>T272</xm:sqref>
            </x14:sparkline>
            <x14:sparkline>
              <xm:f>base100!U6:U269</xm:f>
              <xm:sqref>U272</xm:sqref>
            </x14:sparkline>
            <x14:sparkline>
              <xm:f>base100!V6:V269</xm:f>
              <xm:sqref>V272</xm:sqref>
            </x14:sparkline>
            <x14:sparkline>
              <xm:f>base100!W6:W269</xm:f>
              <xm:sqref>W272</xm:sqref>
            </x14:sparkline>
            <x14:sparkline>
              <xm:f>base100!X6:X269</xm:f>
              <xm:sqref>X272</xm:sqref>
            </x14:sparkline>
            <x14:sparkline>
              <xm:f>base100!Y6:Y269</xm:f>
              <xm:sqref>Y272</xm:sqref>
            </x14:sparkline>
            <x14:sparkline>
              <xm:f>base100!Z6:Z269</xm:f>
              <xm:sqref>Z272</xm:sqref>
            </x14:sparkline>
            <x14:sparkline>
              <xm:f>base100!AA6:AA269</xm:f>
              <xm:sqref>AA272</xm:sqref>
            </x14:sparkline>
            <x14:sparkline>
              <xm:f>base100!AB6:AB269</xm:f>
              <xm:sqref>AB272</xm:sqref>
            </x14:sparkline>
            <x14:sparkline>
              <xm:f>base100!AC6:AC269</xm:f>
              <xm:sqref>AC272</xm:sqref>
            </x14:sparkline>
            <x14:sparkline>
              <xm:f>base100!AD6:AD269</xm:f>
              <xm:sqref>AD272</xm:sqref>
            </x14:sparkline>
            <x14:sparkline>
              <xm:f>base100!AE6:AE269</xm:f>
              <xm:sqref>AE272</xm:sqref>
            </x14:sparkline>
            <x14:sparkline>
              <xm:f>base100!AF6:AF269</xm:f>
              <xm:sqref>AF272</xm:sqref>
            </x14:sparkline>
            <x14:sparkline>
              <xm:f>base100!AG6:AG269</xm:f>
              <xm:sqref>AG272</xm:sqref>
            </x14:sparkline>
            <x14:sparkline>
              <xm:f>base100!AH6:AH269</xm:f>
              <xm:sqref>AH272</xm:sqref>
            </x14:sparkline>
            <x14:sparkline>
              <xm:f>base100!AI6:AI269</xm:f>
              <xm:sqref>AI272</xm:sqref>
            </x14:sparkline>
            <x14:sparkline>
              <xm:f>base100!AJ6:AJ269</xm:f>
              <xm:sqref>AJ272</xm:sqref>
            </x14:sparkline>
            <x14:sparkline>
              <xm:f>base100!AK6:AK269</xm:f>
              <xm:sqref>AK272</xm:sqref>
            </x14:sparkline>
            <x14:sparkline>
              <xm:f>base100!AL6:AL269</xm:f>
              <xm:sqref>AL272</xm:sqref>
            </x14:sparkline>
            <x14:sparkline>
              <xm:f>base100!AM6:AM269</xm:f>
              <xm:sqref>AM272</xm:sqref>
            </x14:sparkline>
            <x14:sparkline>
              <xm:f>base100!AN6:AN269</xm:f>
              <xm:sqref>AN272</xm:sqref>
            </x14:sparkline>
            <x14:sparkline>
              <xm:f>base100!AO6:AO269</xm:f>
              <xm:sqref>AO272</xm:sqref>
            </x14:sparkline>
            <x14:sparkline>
              <xm:f>base100!AP6:AP269</xm:f>
              <xm:sqref>AP272</xm:sqref>
            </x14:sparkline>
            <x14:sparkline>
              <xm:f>base100!AQ6:AQ269</xm:f>
              <xm:sqref>AQ272</xm:sqref>
            </x14:sparkline>
            <x14:sparkline>
              <xm:f>base100!AR6:AR269</xm:f>
              <xm:sqref>AR272</xm:sqref>
            </x14:sparkline>
            <x14:sparkline>
              <xm:f>base100!AS6:AS269</xm:f>
              <xm:sqref>AS272</xm:sqref>
            </x14:sparkline>
            <x14:sparkline>
              <xm:f>base100!AT6:AT269</xm:f>
              <xm:sqref>AT272</xm:sqref>
            </x14:sparkline>
            <x14:sparkline>
              <xm:f>base100!AU6:AU269</xm:f>
              <xm:sqref>AU272</xm:sqref>
            </x14:sparkline>
            <x14:sparkline>
              <xm:f>base100!AV6:AV269</xm:f>
              <xm:sqref>AV272</xm:sqref>
            </x14:sparkline>
            <x14:sparkline>
              <xm:f>base100!AW6:AW269</xm:f>
              <xm:sqref>AW272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workbookViewId="0">
      <selection activeCell="G18" sqref="G18"/>
    </sheetView>
  </sheetViews>
  <sheetFormatPr defaultRowHeight="15" x14ac:dyDescent="0.25"/>
  <cols>
    <col min="1" max="1" width="5.5703125" customWidth="1"/>
    <col min="2" max="3" width="9.5703125" bestFit="1" customWidth="1"/>
    <col min="6" max="6" width="10.7109375" bestFit="1" customWidth="1"/>
    <col min="11" max="12" width="10" bestFit="1" customWidth="1"/>
  </cols>
  <sheetData>
    <row r="1" spans="1:11" x14ac:dyDescent="0.25">
      <c r="A1" t="s">
        <v>97</v>
      </c>
      <c r="G1" s="35"/>
      <c r="H1" s="35"/>
    </row>
    <row r="2" spans="1:11" x14ac:dyDescent="0.25">
      <c r="A2" t="s">
        <v>98</v>
      </c>
      <c r="B2" s="31" t="s">
        <v>95</v>
      </c>
      <c r="C2" s="31" t="s">
        <v>96</v>
      </c>
      <c r="G2" s="31" t="s">
        <v>95</v>
      </c>
      <c r="H2" s="31" t="s">
        <v>96</v>
      </c>
    </row>
    <row r="3" spans="1:11" x14ac:dyDescent="0.25">
      <c r="A3">
        <v>1</v>
      </c>
      <c r="B3" s="22">
        <v>5.6482212140217891</v>
      </c>
      <c r="C3" s="22">
        <v>1.7701636278288146</v>
      </c>
      <c r="F3" s="34">
        <v>35065</v>
      </c>
      <c r="G3" s="17">
        <f>current!C6*agric!B$3/100</f>
        <v>1674855.2318115437</v>
      </c>
      <c r="H3" s="17">
        <f>current!D6*agric!C$3/100</f>
        <v>5613294.7373317517</v>
      </c>
    </row>
    <row r="4" spans="1:11" x14ac:dyDescent="0.25">
      <c r="A4">
        <v>2</v>
      </c>
      <c r="B4" s="22">
        <v>13.054303954640492</v>
      </c>
      <c r="C4" s="22">
        <v>0.47666879880886626</v>
      </c>
      <c r="F4" s="34">
        <v>35096</v>
      </c>
      <c r="G4" s="17">
        <f>current!C7*agric!B$4/100</f>
        <v>3870965.4681742801</v>
      </c>
      <c r="H4" s="17">
        <f>current!D7*agric!C$4/100</f>
        <v>1511545.2705837719</v>
      </c>
    </row>
    <row r="5" spans="1:11" x14ac:dyDescent="0.25">
      <c r="A5" s="17">
        <v>3</v>
      </c>
      <c r="B5" s="22">
        <v>15.425210757396112</v>
      </c>
      <c r="C5" s="22">
        <v>3.0812014911584069</v>
      </c>
      <c r="F5" s="34">
        <v>35125</v>
      </c>
      <c r="G5" s="17">
        <f>current!C8*agric!B$5/100</f>
        <v>4574005.5072001861</v>
      </c>
      <c r="H5" s="17">
        <f>current!D8*agric!C$5/100</f>
        <v>9770674.2151244953</v>
      </c>
    </row>
    <row r="6" spans="1:11" x14ac:dyDescent="0.25">
      <c r="A6" s="17">
        <v>4</v>
      </c>
      <c r="B6" s="22">
        <v>10.877149583988784</v>
      </c>
      <c r="C6" s="22">
        <v>5.9998338170413188</v>
      </c>
      <c r="F6" s="34">
        <v>35156</v>
      </c>
      <c r="G6" s="17">
        <f>current!C9*agric!B$6/100</f>
        <v>3225378.4328975636</v>
      </c>
      <c r="H6" s="17">
        <f>current!D9*agric!C$6/100</f>
        <v>19025831.88389862</v>
      </c>
    </row>
    <row r="7" spans="1:11" x14ac:dyDescent="0.25">
      <c r="A7" s="17">
        <v>5</v>
      </c>
      <c r="B7" s="22">
        <v>11.30121702172095</v>
      </c>
      <c r="C7" s="22">
        <v>5.2752681165359601</v>
      </c>
      <c r="F7" s="34">
        <v>35186</v>
      </c>
      <c r="G7" s="17">
        <f>current!C10*agric!B$7/100</f>
        <v>3351126.2639073376</v>
      </c>
      <c r="H7" s="17">
        <f>current!D10*agric!C$7/100</f>
        <v>16728190.711321581</v>
      </c>
    </row>
    <row r="8" spans="1:11" x14ac:dyDescent="0.25">
      <c r="A8" s="17">
        <v>6</v>
      </c>
      <c r="B8" s="22">
        <v>11.238683844872631</v>
      </c>
      <c r="C8" s="22">
        <v>7.5357797022115935</v>
      </c>
      <c r="F8" s="34">
        <v>35217</v>
      </c>
      <c r="G8" s="17">
        <f>current!C11*agric!B$8/100</f>
        <v>3332583.431670845</v>
      </c>
      <c r="H8" s="17">
        <f>current!D11*agric!C$8/100</f>
        <v>23896408.150696956</v>
      </c>
    </row>
    <row r="9" spans="1:11" x14ac:dyDescent="0.25">
      <c r="A9" s="17">
        <v>7</v>
      </c>
      <c r="B9" s="22">
        <v>14.398928984774381</v>
      </c>
      <c r="C9" s="22">
        <v>19.405503178838703</v>
      </c>
      <c r="F9" s="34">
        <v>35247</v>
      </c>
      <c r="G9" s="17">
        <f>current!C12*agric!B$9/100</f>
        <v>4269684.318093569</v>
      </c>
      <c r="H9" s="17">
        <f>current!D12*agric!C$9/100</f>
        <v>61536011.223242655</v>
      </c>
    </row>
    <row r="10" spans="1:11" x14ac:dyDescent="0.25">
      <c r="A10" s="17">
        <v>8</v>
      </c>
      <c r="B10" s="22">
        <v>9.8893711196318375</v>
      </c>
      <c r="C10" s="22">
        <v>19.002598222972249</v>
      </c>
      <c r="F10" s="34">
        <v>35278</v>
      </c>
      <c r="G10" s="17">
        <f>current!C13*agric!B$10/100</f>
        <v>2932474.5493187886</v>
      </c>
      <c r="H10" s="17">
        <f>current!D13*agric!C$10/100</f>
        <v>60258375.510444716</v>
      </c>
    </row>
    <row r="11" spans="1:11" x14ac:dyDescent="0.25">
      <c r="A11" s="17">
        <v>9</v>
      </c>
      <c r="B11" s="22">
        <v>3.702731190689764</v>
      </c>
      <c r="C11" s="22">
        <v>12.100859494070543</v>
      </c>
      <c r="F11" s="34">
        <v>35309</v>
      </c>
      <c r="G11" s="17">
        <f>current!C14*agric!B$11/100</f>
        <v>1097963.1412670473</v>
      </c>
      <c r="H11" s="17">
        <f>current!D14*agric!C$11/100</f>
        <v>38372549.208104029</v>
      </c>
    </row>
    <row r="12" spans="1:11" x14ac:dyDescent="0.25">
      <c r="A12" s="17">
        <v>10</v>
      </c>
      <c r="B12" s="22">
        <v>1.2470427631968815</v>
      </c>
      <c r="C12" s="22">
        <v>8.4813711428679195</v>
      </c>
      <c r="F12" s="34">
        <v>35339</v>
      </c>
      <c r="G12" s="17">
        <f>current!C15*agric!B$12/100</f>
        <v>369782.98425139621</v>
      </c>
      <c r="H12" s="17">
        <f>current!D15*agric!C$12/100</f>
        <v>26894935.164842229</v>
      </c>
    </row>
    <row r="13" spans="1:11" x14ac:dyDescent="0.25">
      <c r="A13" s="17">
        <v>11</v>
      </c>
      <c r="B13" s="22">
        <v>1.2059952578967326</v>
      </c>
      <c r="C13" s="22">
        <v>8.8035835892097438</v>
      </c>
      <c r="F13" s="34">
        <v>35370</v>
      </c>
      <c r="G13" s="17">
        <f>current!C16*agric!B$13/100</f>
        <v>357611.2532940291</v>
      </c>
      <c r="H13" s="17">
        <f>current!D16*agric!C$13/100</f>
        <v>27916690.103718568</v>
      </c>
    </row>
    <row r="14" spans="1:11" x14ac:dyDescent="0.25">
      <c r="A14" s="17">
        <v>12</v>
      </c>
      <c r="B14" s="22">
        <v>2.011144307169646</v>
      </c>
      <c r="C14" s="22">
        <v>8.0671688184558761</v>
      </c>
      <c r="F14" s="34">
        <v>35400</v>
      </c>
      <c r="G14" s="17">
        <f>current!C17*agric!B$14/100</f>
        <v>596360.41811341315</v>
      </c>
      <c r="H14" s="17">
        <f>current!D17*agric!C$14/100</f>
        <v>25581474.820690613</v>
      </c>
      <c r="J14" s="17">
        <f>SUM(G3:G14)</f>
        <v>29652790.999999996</v>
      </c>
      <c r="K14" s="17">
        <f>SUM(H3:H14)</f>
        <v>317105980.99999994</v>
      </c>
    </row>
    <row r="15" spans="1:11" x14ac:dyDescent="0.25">
      <c r="B15" s="22">
        <v>100</v>
      </c>
      <c r="C15" s="22">
        <v>100</v>
      </c>
      <c r="F15" s="34">
        <v>35431</v>
      </c>
      <c r="G15" s="17">
        <f>current!C18*agric!B$3/100</f>
        <v>1860978.4108132333</v>
      </c>
      <c r="H15" s="17">
        <f>current!D18*agric!C$3/100</f>
        <v>5870087.1705398122</v>
      </c>
      <c r="I15" s="17"/>
      <c r="J15" s="17"/>
      <c r="K15" s="17"/>
    </row>
    <row r="16" spans="1:11" x14ac:dyDescent="0.25">
      <c r="F16" s="34">
        <v>35462</v>
      </c>
      <c r="G16" s="17">
        <f>current!C19*agric!B$4/100</f>
        <v>4301137.8108686898</v>
      </c>
      <c r="H16" s="17">
        <f>current!D19*agric!C$4/100</f>
        <v>1580694.2118207056</v>
      </c>
      <c r="I16" s="17"/>
      <c r="J16" s="17"/>
      <c r="K16" s="17"/>
    </row>
    <row r="17" spans="6:11" x14ac:dyDescent="0.25">
      <c r="F17" s="34">
        <v>35490</v>
      </c>
      <c r="G17" s="17">
        <f>current!C20*agric!B$5/100</f>
        <v>5082305.2274396047</v>
      </c>
      <c r="H17" s="17">
        <f>current!D20*agric!C$5/100</f>
        <v>10217655.05671446</v>
      </c>
      <c r="I17" s="17"/>
      <c r="J17" s="17"/>
      <c r="K17" s="17"/>
    </row>
    <row r="18" spans="6:11" x14ac:dyDescent="0.25">
      <c r="F18" s="34">
        <v>35521</v>
      </c>
      <c r="G18" s="17">
        <f>current!C21*agric!B$6/100</f>
        <v>3583808.0308784414</v>
      </c>
      <c r="H18" s="17">
        <f>current!D21*agric!C$6/100</f>
        <v>19896210.13622538</v>
      </c>
      <c r="I18" s="17"/>
      <c r="J18" s="17"/>
      <c r="K18" s="17"/>
    </row>
    <row r="19" spans="6:11" x14ac:dyDescent="0.25">
      <c r="F19" s="34">
        <v>35551</v>
      </c>
      <c r="G19" s="17">
        <f>current!C22*agric!B$7/100</f>
        <v>3723529.9568521082</v>
      </c>
      <c r="H19" s="17">
        <f>current!D22*agric!C$7/100</f>
        <v>17493458.347699188</v>
      </c>
      <c r="I19" s="17"/>
      <c r="J19" s="17"/>
      <c r="K19" s="17"/>
    </row>
    <row r="20" spans="6:11" x14ac:dyDescent="0.25">
      <c r="F20" s="34">
        <v>35582</v>
      </c>
      <c r="G20" s="17">
        <f>current!C23*agric!B$8/100</f>
        <v>3702926.4982295264</v>
      </c>
      <c r="H20" s="17">
        <f>current!D23*agric!C$8/100</f>
        <v>24989601.556904465</v>
      </c>
      <c r="I20" s="17"/>
      <c r="J20" s="17"/>
      <c r="K20" s="17"/>
    </row>
    <row r="21" spans="6:11" x14ac:dyDescent="0.25">
      <c r="F21" s="34">
        <v>35612</v>
      </c>
      <c r="G21" s="17">
        <f>current!C24*agric!B$9/100</f>
        <v>4744165.457432216</v>
      </c>
      <c r="H21" s="17">
        <f>current!D24*agric!C$9/100</f>
        <v>64351110.517217435</v>
      </c>
      <c r="I21" s="17"/>
      <c r="J21" s="17"/>
      <c r="K21" s="17"/>
    </row>
    <row r="22" spans="6:11" x14ac:dyDescent="0.25">
      <c r="F22" s="34">
        <v>35643</v>
      </c>
      <c r="G22" s="17">
        <f>current!C25*agric!B$10/100</f>
        <v>3258354.3478195905</v>
      </c>
      <c r="H22" s="17">
        <f>current!D25*agric!C$10/100</f>
        <v>63015026.567012526</v>
      </c>
      <c r="I22" s="17"/>
      <c r="J22" s="17"/>
      <c r="K22" s="17"/>
    </row>
    <row r="23" spans="6:11" x14ac:dyDescent="0.25">
      <c r="F23" s="34">
        <v>35674</v>
      </c>
      <c r="G23" s="17">
        <f>current!C26*agric!B$11/100</f>
        <v>1219977.5019101873</v>
      </c>
      <c r="H23" s="17">
        <f>current!D26*agric!C$11/100</f>
        <v>40127985.318381928</v>
      </c>
      <c r="I23" s="17"/>
      <c r="J23" s="17"/>
      <c r="K23" s="17"/>
    </row>
    <row r="24" spans="6:11" x14ac:dyDescent="0.25">
      <c r="F24" s="34">
        <v>35704</v>
      </c>
      <c r="G24" s="17">
        <f>current!C27*agric!B$12/100</f>
        <v>410876.19831692427</v>
      </c>
      <c r="H24" s="17">
        <f>current!D27*agric!C$12/100</f>
        <v>28125302.741306916</v>
      </c>
      <c r="I24" s="17"/>
      <c r="J24" s="17"/>
      <c r="K24" s="17"/>
    </row>
    <row r="25" spans="6:11" x14ac:dyDescent="0.25">
      <c r="F25" s="34">
        <v>35735</v>
      </c>
      <c r="G25" s="17">
        <f>current!C28*agric!B$13/100</f>
        <v>397351.84820972889</v>
      </c>
      <c r="H25" s="17">
        <f>current!D28*agric!C$13/100</f>
        <v>29193800.092469472</v>
      </c>
      <c r="I25" s="17"/>
      <c r="J25" s="17"/>
      <c r="K25" s="17"/>
    </row>
    <row r="26" spans="6:11" x14ac:dyDescent="0.25">
      <c r="F26" s="34">
        <v>35765</v>
      </c>
      <c r="G26" s="17">
        <f>current!C29*agric!B$14/100</f>
        <v>662632.71122975019</v>
      </c>
      <c r="H26" s="17">
        <f>current!D29*agric!C$14/100</f>
        <v>26751755.283707682</v>
      </c>
      <c r="I26" s="17"/>
      <c r="J26" s="17">
        <f>SUM(G15:G26)</f>
        <v>32948043.999999996</v>
      </c>
      <c r="K26" s="17">
        <f>SUM(H15:H26)</f>
        <v>331612686.99999994</v>
      </c>
    </row>
    <row r="27" spans="6:11" x14ac:dyDescent="0.25">
      <c r="F27" s="34">
        <v>35796</v>
      </c>
      <c r="G27" s="17">
        <f>current!C30*agric!B$3/100</f>
        <v>1671972.4926683314</v>
      </c>
      <c r="H27" s="17">
        <f>current!D30*agric!C$3/100</f>
        <v>6111577.9376145573</v>
      </c>
      <c r="I27" s="17"/>
      <c r="J27" s="17"/>
      <c r="K27" s="17"/>
    </row>
    <row r="28" spans="6:11" x14ac:dyDescent="0.25">
      <c r="F28" s="34">
        <v>35827</v>
      </c>
      <c r="G28" s="17">
        <f>current!C31*agric!B$4/100</f>
        <v>3864302.8125219108</v>
      </c>
      <c r="H28" s="17">
        <f>current!D31*agric!C$4/100</f>
        <v>1645722.7278602875</v>
      </c>
      <c r="I28" s="17"/>
      <c r="J28" s="17"/>
      <c r="K28" s="17"/>
    </row>
    <row r="29" spans="6:11" x14ac:dyDescent="0.25">
      <c r="F29" s="34">
        <v>35855</v>
      </c>
      <c r="G29" s="17">
        <f>current!C32*agric!B$5/100</f>
        <v>4566132.7881338261</v>
      </c>
      <c r="H29" s="17">
        <f>current!D32*agric!C$5/100</f>
        <v>10638001.34556254</v>
      </c>
      <c r="I29" s="17"/>
      <c r="J29" s="17"/>
      <c r="K29" s="17"/>
    </row>
    <row r="30" spans="6:11" x14ac:dyDescent="0.25">
      <c r="F30" s="34">
        <v>35886</v>
      </c>
      <c r="G30" s="17">
        <f>current!C33*agric!B$6/100</f>
        <v>3219826.9532928872</v>
      </c>
      <c r="H30" s="17">
        <f>current!D33*agric!C$6/100</f>
        <v>20714724.565072536</v>
      </c>
      <c r="I30" s="17"/>
      <c r="J30" s="17"/>
      <c r="K30" s="17"/>
    </row>
    <row r="31" spans="6:11" x14ac:dyDescent="0.25">
      <c r="F31" s="34">
        <v>35916</v>
      </c>
      <c r="G31" s="17">
        <f>current!C34*agric!B$7/100</f>
        <v>3345358.3487637918</v>
      </c>
      <c r="H31" s="17">
        <f>current!D34*agric!C$7/100</f>
        <v>18213125.458671156</v>
      </c>
      <c r="I31" s="17"/>
      <c r="J31" s="17"/>
      <c r="K31" s="17"/>
    </row>
    <row r="32" spans="6:11" x14ac:dyDescent="0.25">
      <c r="F32" s="34">
        <v>35947</v>
      </c>
      <c r="G32" s="17">
        <f>current!C35*agric!B$8/100</f>
        <v>3326847.432210099</v>
      </c>
      <c r="H32" s="17">
        <f>current!D35*agric!C$8/100</f>
        <v>26017654.100852322</v>
      </c>
      <c r="I32" s="17"/>
      <c r="J32" s="17"/>
      <c r="K32" s="17"/>
    </row>
    <row r="33" spans="6:11" x14ac:dyDescent="0.25">
      <c r="F33" s="34">
        <v>35977</v>
      </c>
      <c r="G33" s="17">
        <f>current!C36*agric!B$9/100</f>
        <v>4262335.3927183198</v>
      </c>
      <c r="H33" s="17">
        <f>current!D36*agric!C$9/100</f>
        <v>66998464.566558674</v>
      </c>
      <c r="I33" s="17"/>
      <c r="J33" s="17"/>
      <c r="K33" s="17"/>
    </row>
    <row r="34" spans="6:11" x14ac:dyDescent="0.25">
      <c r="F34" s="34">
        <v>36008</v>
      </c>
      <c r="G34" s="17">
        <f>current!C37*agric!B$10/100</f>
        <v>2927427.2120867507</v>
      </c>
      <c r="H34" s="17">
        <f>current!D37*agric!C$10/100</f>
        <v>65607415.173995331</v>
      </c>
      <c r="I34" s="17"/>
      <c r="J34" s="17"/>
      <c r="K34" s="17"/>
    </row>
    <row r="35" spans="6:11" x14ac:dyDescent="0.25">
      <c r="F35" s="34">
        <v>36039</v>
      </c>
      <c r="G35" s="17">
        <f>current!C38*agric!B$11/100</f>
        <v>1096073.3413219429</v>
      </c>
      <c r="H35" s="17">
        <f>current!D38*agric!C$11/100</f>
        <v>41778819.058012597</v>
      </c>
      <c r="I35" s="17"/>
      <c r="J35" s="17"/>
      <c r="K35" s="17"/>
    </row>
    <row r="36" spans="6:11" x14ac:dyDescent="0.25">
      <c r="F36" s="34">
        <v>36069</v>
      </c>
      <c r="G36" s="17">
        <f>current!C39*agric!B$12/100</f>
        <v>369146.51856591576</v>
      </c>
      <c r="H36" s="17">
        <f>current!D39*agric!C$12/100</f>
        <v>29282355.564524718</v>
      </c>
      <c r="I36" s="17"/>
      <c r="J36" s="17"/>
      <c r="K36" s="17"/>
    </row>
    <row r="37" spans="6:11" x14ac:dyDescent="0.25">
      <c r="F37" s="34">
        <v>36100</v>
      </c>
      <c r="G37" s="17">
        <f>current!C40*agric!B$13/100</f>
        <v>356995.73743430374</v>
      </c>
      <c r="H37" s="17">
        <f>current!D40*agric!C$13/100</f>
        <v>30394810.055922695</v>
      </c>
      <c r="I37" s="17"/>
      <c r="J37" s="17"/>
      <c r="K37" s="17"/>
    </row>
    <row r="38" spans="6:11" x14ac:dyDescent="0.25">
      <c r="F38" s="34">
        <v>36130</v>
      </c>
      <c r="G38" s="17">
        <f>current!C41*agric!B$14/100</f>
        <v>595333.97028191993</v>
      </c>
      <c r="H38" s="17">
        <f>current!D41*agric!C$14/100</f>
        <v>27852301.445352565</v>
      </c>
      <c r="I38" s="17"/>
      <c r="J38" s="17">
        <f>SUM(G27:G38)</f>
        <v>29601753</v>
      </c>
      <c r="K38" s="17">
        <f>SUM(H27:H38)</f>
        <v>345254971.99999994</v>
      </c>
    </row>
    <row r="39" spans="6:11" x14ac:dyDescent="0.25">
      <c r="F39" s="34">
        <v>36161</v>
      </c>
      <c r="G39" s="17">
        <f>current!C42*agric!B$3/100</f>
        <v>1820957.0921680999</v>
      </c>
      <c r="H39" s="17">
        <f>current!D42*agric!C$3/100</f>
        <v>5909650.9117757836</v>
      </c>
      <c r="I39" s="17"/>
      <c r="J39" s="17"/>
      <c r="K39" s="17"/>
    </row>
    <row r="40" spans="6:11" x14ac:dyDescent="0.25">
      <c r="F40" s="34">
        <v>36192</v>
      </c>
      <c r="G40" s="17">
        <f>current!C43*agric!B$4/100</f>
        <v>4208639.5820524907</v>
      </c>
      <c r="H40" s="17">
        <f>current!D43*agric!C$4/100</f>
        <v>1591347.916774787</v>
      </c>
      <c r="I40" s="17"/>
      <c r="J40" s="17"/>
      <c r="K40" s="17"/>
    </row>
    <row r="41" spans="6:11" x14ac:dyDescent="0.25">
      <c r="F41" s="34">
        <v>36220</v>
      </c>
      <c r="G41" s="17">
        <f>current!C44*agric!B$5/100</f>
        <v>4973007.5828364603</v>
      </c>
      <c r="H41" s="17">
        <f>current!D44*agric!C$5/100</f>
        <v>10286520.926838344</v>
      </c>
      <c r="I41" s="17"/>
      <c r="J41" s="17"/>
      <c r="K41" s="17"/>
    </row>
    <row r="42" spans="6:11" x14ac:dyDescent="0.25">
      <c r="F42" s="34">
        <v>36251</v>
      </c>
      <c r="G42" s="17">
        <f>current!C45*agric!B$6/100</f>
        <v>3506736.3559286511</v>
      </c>
      <c r="H42" s="17">
        <f>current!D45*agric!C$6/100</f>
        <v>20030308.401981413</v>
      </c>
      <c r="I42" s="17"/>
      <c r="J42" s="17"/>
      <c r="K42" s="17"/>
    </row>
    <row r="43" spans="6:11" x14ac:dyDescent="0.25">
      <c r="F43" s="34">
        <v>36281</v>
      </c>
      <c r="G43" s="17">
        <f>current!C46*agric!B$7/100</f>
        <v>3643453.4884621515</v>
      </c>
      <c r="H43" s="17">
        <f>current!D46*agric!C$7/100</f>
        <v>17611362.330942243</v>
      </c>
      <c r="I43" s="17"/>
      <c r="J43" s="17"/>
      <c r="K43" s="17"/>
    </row>
    <row r="44" spans="6:11" x14ac:dyDescent="0.25">
      <c r="F44" s="34">
        <v>36312</v>
      </c>
      <c r="G44" s="17">
        <f>current!C47*agric!B$8/100</f>
        <v>3623293.1180441044</v>
      </c>
      <c r="H44" s="17">
        <f>current!D47*agric!C$8/100</f>
        <v>25158028.720056195</v>
      </c>
      <c r="I44" s="17"/>
      <c r="J44" s="17"/>
      <c r="K44" s="17"/>
    </row>
    <row r="45" spans="6:11" x14ac:dyDescent="0.25">
      <c r="F45" s="34">
        <v>36342</v>
      </c>
      <c r="G45" s="17">
        <f>current!C48*agric!B$9/100</f>
        <v>4642139.6862712493</v>
      </c>
      <c r="H45" s="17">
        <f>current!D48*agric!C$9/100</f>
        <v>64784829.917080536</v>
      </c>
      <c r="I45" s="17"/>
      <c r="J45" s="17"/>
      <c r="K45" s="17"/>
    </row>
    <row r="46" spans="6:11" x14ac:dyDescent="0.25">
      <c r="F46" s="34">
        <v>36373</v>
      </c>
      <c r="G46" s="17">
        <f>current!C49*agric!B$10/100</f>
        <v>3188281.7253457713</v>
      </c>
      <c r="H46" s="17">
        <f>current!D49*agric!C$10/100</f>
        <v>63439740.90815337</v>
      </c>
      <c r="I46" s="17"/>
      <c r="J46" s="17"/>
      <c r="K46" s="17"/>
    </row>
    <row r="47" spans="6:11" x14ac:dyDescent="0.25">
      <c r="F47" s="34">
        <v>36404</v>
      </c>
      <c r="G47" s="17">
        <f>current!C50*agric!B$11/100</f>
        <v>1193741.2446488764</v>
      </c>
      <c r="H47" s="17">
        <f>current!D50*agric!C$11/100</f>
        <v>40398443.521358043</v>
      </c>
      <c r="I47" s="17"/>
      <c r="J47" s="17"/>
      <c r="K47" s="17"/>
    </row>
    <row r="48" spans="6:11" x14ac:dyDescent="0.25">
      <c r="F48" s="34">
        <v>36434</v>
      </c>
      <c r="G48" s="17">
        <f>current!C51*agric!B$12/100</f>
        <v>402040.08976187831</v>
      </c>
      <c r="H48" s="17">
        <f>current!D51*agric!C$12/100</f>
        <v>28314864.185202494</v>
      </c>
      <c r="I48" s="17"/>
      <c r="J48" s="17"/>
      <c r="K48" s="17"/>
    </row>
    <row r="49" spans="6:11" x14ac:dyDescent="0.25">
      <c r="F49" s="34">
        <v>36465</v>
      </c>
      <c r="G49" s="17">
        <f>current!C52*agric!B$13/100</f>
        <v>388806.58791061299</v>
      </c>
      <c r="H49" s="17">
        <f>current!D52*agric!C$13/100</f>
        <v>29390563.090870894</v>
      </c>
      <c r="I49" s="17"/>
      <c r="J49" s="17"/>
      <c r="K49" s="17"/>
    </row>
    <row r="50" spans="6:11" x14ac:dyDescent="0.25">
      <c r="F50" s="34">
        <v>36495</v>
      </c>
      <c r="G50" s="17">
        <f>current!C53*agric!B$14/100</f>
        <v>648382.44656965358</v>
      </c>
      <c r="H50" s="17">
        <f>current!D53*agric!C$14/100</f>
        <v>26932059.168965884</v>
      </c>
      <c r="I50" s="17"/>
      <c r="J50" s="17">
        <f>SUM(G39:G50)</f>
        <v>32239479.000000004</v>
      </c>
      <c r="K50" s="17">
        <f>SUM(H39:H50)</f>
        <v>333847720</v>
      </c>
    </row>
    <row r="51" spans="6:11" x14ac:dyDescent="0.25">
      <c r="F51" s="34">
        <v>36526</v>
      </c>
      <c r="G51" s="17">
        <f>current!C54*agric!B$3/100</f>
        <v>1825561.5785839825</v>
      </c>
      <c r="H51" s="17">
        <f>current!D54*agric!C$3/100</f>
        <v>5772875.5194296073</v>
      </c>
      <c r="I51" s="17"/>
      <c r="J51" s="17"/>
      <c r="K51" s="17"/>
    </row>
    <row r="52" spans="6:11" x14ac:dyDescent="0.25">
      <c r="F52" s="34">
        <v>36557</v>
      </c>
      <c r="G52" s="17">
        <f>current!C55*agric!B$4/100</f>
        <v>4219281.5811793534</v>
      </c>
      <c r="H52" s="17">
        <f>current!D55*agric!C$4/100</f>
        <v>1554517.1057970307</v>
      </c>
      <c r="I52" s="17"/>
      <c r="J52" s="17"/>
      <c r="K52" s="17"/>
    </row>
    <row r="53" spans="6:11" x14ac:dyDescent="0.25">
      <c r="F53" s="34">
        <v>36586</v>
      </c>
      <c r="G53" s="17">
        <f>current!C56*agric!B$5/100</f>
        <v>4985582.3688979968</v>
      </c>
      <c r="H53" s="17">
        <f>current!D56*agric!C$5/100</f>
        <v>10048445.453912873</v>
      </c>
      <c r="I53" s="17"/>
      <c r="J53" s="17"/>
      <c r="K53" s="17"/>
    </row>
    <row r="54" spans="6:11" x14ac:dyDescent="0.25">
      <c r="F54" s="34">
        <v>36617</v>
      </c>
      <c r="G54" s="17">
        <f>current!C57*agric!B$6/100</f>
        <v>3515603.517041015</v>
      </c>
      <c r="H54" s="17">
        <f>current!D57*agric!C$6/100</f>
        <v>19566718.70245504</v>
      </c>
      <c r="I54" s="17"/>
      <c r="J54" s="17"/>
      <c r="K54" s="17"/>
    </row>
    <row r="55" spans="6:11" x14ac:dyDescent="0.25">
      <c r="F55" s="34">
        <v>36647</v>
      </c>
      <c r="G55" s="17">
        <f>current!C58*agric!B$7/100</f>
        <v>3652666.3535904284</v>
      </c>
      <c r="H55" s="17">
        <f>current!D58*agric!C$7/100</f>
        <v>17203757.714607731</v>
      </c>
      <c r="I55" s="17"/>
      <c r="J55" s="17"/>
      <c r="K55" s="17"/>
    </row>
    <row r="56" spans="6:11" x14ac:dyDescent="0.25">
      <c r="F56" s="34">
        <v>36678</v>
      </c>
      <c r="G56" s="17">
        <f>current!C59*agric!B$8/100</f>
        <v>3632455.0055012829</v>
      </c>
      <c r="H56" s="17">
        <f>current!D59*agric!C$8/100</f>
        <v>24575760.951585241</v>
      </c>
      <c r="I56" s="17"/>
      <c r="J56" s="17"/>
      <c r="K56" s="17"/>
    </row>
    <row r="57" spans="6:11" x14ac:dyDescent="0.25">
      <c r="F57" s="34">
        <v>36708</v>
      </c>
      <c r="G57" s="17">
        <f>current!C60*agric!B$9/100</f>
        <v>4653877.8371689282</v>
      </c>
      <c r="H57" s="17">
        <f>current!D60*agric!C$9/100</f>
        <v>63285423.156465918</v>
      </c>
      <c r="I57" s="17"/>
      <c r="J57" s="17"/>
      <c r="K57" s="17"/>
    </row>
    <row r="58" spans="6:11" x14ac:dyDescent="0.25">
      <c r="F58" s="34">
        <v>36739</v>
      </c>
      <c r="G58" s="17">
        <f>current!C61*agric!B$10/100</f>
        <v>3196343.639576206</v>
      </c>
      <c r="H58" s="17">
        <f>current!D61*agric!C$10/100</f>
        <v>61971465.44102513</v>
      </c>
      <c r="I58" s="17"/>
      <c r="J58" s="17"/>
      <c r="K58" s="17"/>
    </row>
    <row r="59" spans="6:11" x14ac:dyDescent="0.25">
      <c r="F59" s="34">
        <v>36770</v>
      </c>
      <c r="G59" s="17">
        <f>current!C62*agric!B$11/100</f>
        <v>1196759.7481428387</v>
      </c>
      <c r="H59" s="17">
        <f>current!D62*agric!C$11/100</f>
        <v>39463445.32175234</v>
      </c>
      <c r="I59" s="17"/>
      <c r="J59" s="17"/>
      <c r="K59" s="17"/>
    </row>
    <row r="60" spans="6:11" x14ac:dyDescent="0.25">
      <c r="F60" s="34">
        <v>36800</v>
      </c>
      <c r="G60" s="17">
        <f>current!C63*agric!B$12/100</f>
        <v>403056.69149286405</v>
      </c>
      <c r="H60" s="17">
        <f>current!D63*agric!C$12/100</f>
        <v>27659533.317783114</v>
      </c>
      <c r="I60" s="17"/>
      <c r="J60" s="17"/>
      <c r="K60" s="17"/>
    </row>
    <row r="61" spans="6:11" x14ac:dyDescent="0.25">
      <c r="F61" s="34">
        <v>36831</v>
      </c>
      <c r="G61" s="17">
        <f>current!C64*agric!B$13/100</f>
        <v>389789.72730480292</v>
      </c>
      <c r="H61" s="17">
        <f>current!D64*agric!C$13/100</f>
        <v>28710335.805360902</v>
      </c>
      <c r="I61" s="17"/>
      <c r="J61" s="17"/>
      <c r="K61" s="17"/>
    </row>
    <row r="62" spans="6:11" x14ac:dyDescent="0.25">
      <c r="F62" s="34">
        <v>36861</v>
      </c>
      <c r="G62" s="17">
        <f>current!C65*agric!B$14/100</f>
        <v>650021.95152030129</v>
      </c>
      <c r="H62" s="17">
        <f>current!D65*agric!C$14/100</f>
        <v>26308732.509825058</v>
      </c>
      <c r="I62" s="17"/>
      <c r="J62" s="17">
        <f>SUM(G51:G62)</f>
        <v>32320999.999999993</v>
      </c>
      <c r="K62" s="17">
        <f>SUM(H51:H62)</f>
        <v>326121011</v>
      </c>
    </row>
    <row r="63" spans="6:11" x14ac:dyDescent="0.25">
      <c r="F63" s="34">
        <v>36892</v>
      </c>
      <c r="G63" s="17">
        <f>current!C66*agric!B$3/100</f>
        <v>2370133.41487859</v>
      </c>
      <c r="H63" s="17">
        <f>current!D66*agric!C$3/100</f>
        <v>6094548.0784330312</v>
      </c>
      <c r="I63" s="17"/>
      <c r="J63" s="17"/>
      <c r="K63" s="17"/>
    </row>
    <row r="64" spans="6:11" x14ac:dyDescent="0.25">
      <c r="F64" s="34">
        <v>36923</v>
      </c>
      <c r="G64" s="17">
        <f>current!C67*agric!B$4/100</f>
        <v>5477909.0333900275</v>
      </c>
      <c r="H64" s="17">
        <f>current!D67*agric!C$4/100</f>
        <v>1641136.935681347</v>
      </c>
      <c r="I64" s="17"/>
      <c r="J64" s="17"/>
      <c r="K64" s="17"/>
    </row>
    <row r="65" spans="6:11" x14ac:dyDescent="0.25">
      <c r="F65" s="34">
        <v>36951</v>
      </c>
      <c r="G65" s="17">
        <f>current!C68*agric!B$5/100</f>
        <v>6472800.2077696538</v>
      </c>
      <c r="H65" s="17">
        <f>current!D68*agric!C$5/100</f>
        <v>10608358.646616852</v>
      </c>
      <c r="I65" s="17"/>
      <c r="J65" s="17"/>
      <c r="K65" s="17"/>
    </row>
    <row r="66" spans="6:11" x14ac:dyDescent="0.25">
      <c r="F66" s="34">
        <v>36982</v>
      </c>
      <c r="G66" s="17">
        <f>current!C69*agric!B$6/100</f>
        <v>4564321.174893897</v>
      </c>
      <c r="H66" s="17">
        <f>current!D69*agric!C$6/100</f>
        <v>20657003.163835689</v>
      </c>
      <c r="I66" s="17"/>
      <c r="J66" s="17"/>
      <c r="K66" s="17"/>
    </row>
    <row r="67" spans="6:11" x14ac:dyDescent="0.25">
      <c r="F67" s="34">
        <v>37012</v>
      </c>
      <c r="G67" s="17">
        <f>current!C70*agric!B$7/100</f>
        <v>4742270.3674353985</v>
      </c>
      <c r="H67" s="17">
        <f>current!D70*agric!C$7/100</f>
        <v>18162374.741756022</v>
      </c>
      <c r="I67" s="17"/>
      <c r="J67" s="17"/>
      <c r="K67" s="17"/>
    </row>
    <row r="68" spans="6:11" x14ac:dyDescent="0.25">
      <c r="F68" s="34">
        <v>37043</v>
      </c>
      <c r="G68" s="17">
        <f>current!C71*agric!B$8/100</f>
        <v>4716029.8987337165</v>
      </c>
      <c r="H68" s="17">
        <f>current!D71*agric!C$8/100</f>
        <v>25945156.132227194</v>
      </c>
      <c r="I68" s="17"/>
      <c r="J68" s="17"/>
      <c r="K68" s="17"/>
    </row>
    <row r="69" spans="6:11" x14ac:dyDescent="0.25">
      <c r="F69" s="34">
        <v>37073</v>
      </c>
      <c r="G69" s="17">
        <f>current!C72*agric!B$9/100</f>
        <v>6042146.9755037036</v>
      </c>
      <c r="H69" s="17">
        <f>current!D72*agric!C$9/100</f>
        <v>66811773.923226662</v>
      </c>
      <c r="I69" s="17"/>
      <c r="J69" s="17"/>
      <c r="K69" s="17"/>
    </row>
    <row r="70" spans="6:11" x14ac:dyDescent="0.25">
      <c r="F70" s="34">
        <v>37104</v>
      </c>
      <c r="G70" s="17">
        <f>current!C73*agric!B$10/100</f>
        <v>4149824.8837327301</v>
      </c>
      <c r="H70" s="17">
        <f>current!D73*agric!C$10/100</f>
        <v>65424600.67779123</v>
      </c>
      <c r="I70" s="17"/>
      <c r="J70" s="17"/>
      <c r="K70" s="17"/>
    </row>
    <row r="71" spans="6:11" x14ac:dyDescent="0.25">
      <c r="F71" s="34">
        <v>37135</v>
      </c>
      <c r="G71" s="17">
        <f>current!C74*agric!B$11/100</f>
        <v>1553757.6502103945</v>
      </c>
      <c r="H71" s="17">
        <f>current!D74*agric!C$11/100</f>
        <v>41662402.739249885</v>
      </c>
      <c r="I71" s="17"/>
      <c r="J71" s="17"/>
      <c r="K71" s="17"/>
    </row>
    <row r="72" spans="6:11" x14ac:dyDescent="0.25">
      <c r="F72" s="34">
        <v>37165</v>
      </c>
      <c r="G72" s="17">
        <f>current!C75*agric!B$12/100</f>
        <v>523290.0077458006</v>
      </c>
      <c r="H72" s="17">
        <f>current!D75*agric!C$12/100</f>
        <v>29200760.533444751</v>
      </c>
      <c r="I72" s="17"/>
      <c r="J72" s="17"/>
      <c r="K72" s="17"/>
    </row>
    <row r="73" spans="6:11" x14ac:dyDescent="0.25">
      <c r="F73" s="34">
        <v>37196</v>
      </c>
      <c r="G73" s="17">
        <f>current!C76*agric!B$13/100</f>
        <v>506065.4585961019</v>
      </c>
      <c r="H73" s="17">
        <f>current!D76*agric!C$13/100</f>
        <v>30310115.180002704</v>
      </c>
      <c r="I73" s="17"/>
      <c r="J73" s="17"/>
      <c r="K73" s="17"/>
    </row>
    <row r="74" spans="6:11" x14ac:dyDescent="0.25">
      <c r="F74" s="34">
        <v>37226</v>
      </c>
      <c r="G74" s="17">
        <f>current!C77*agric!B$14/100</f>
        <v>843925.92710998596</v>
      </c>
      <c r="H74" s="17">
        <f>current!D77*agric!C$14/100</f>
        <v>27774691.24773461</v>
      </c>
      <c r="I74" s="17"/>
      <c r="J74" s="17">
        <f>SUM(G63:G74)</f>
        <v>41962475.000000007</v>
      </c>
      <c r="K74" s="17">
        <f>SUM(H63:H74)</f>
        <v>344292921.99999994</v>
      </c>
    </row>
    <row r="75" spans="6:11" x14ac:dyDescent="0.25">
      <c r="F75" s="34">
        <v>37257</v>
      </c>
      <c r="G75" s="17">
        <f>current!C78*agric!B$3/100</f>
        <v>2030017.6975199317</v>
      </c>
      <c r="H75" s="17">
        <f>current!D78*agric!C$3/100</f>
        <v>6450288.9056898309</v>
      </c>
      <c r="I75" s="17"/>
      <c r="J75" s="17"/>
      <c r="K75" s="17"/>
    </row>
    <row r="76" spans="6:11" x14ac:dyDescent="0.25">
      <c r="F76" s="34">
        <v>37288</v>
      </c>
      <c r="G76" s="17">
        <f>current!C79*agric!B$4/100</f>
        <v>4691825.4531066958</v>
      </c>
      <c r="H76" s="17">
        <f>current!D79*agric!C$4/100</f>
        <v>1736930.6522338425</v>
      </c>
      <c r="I76" s="17"/>
      <c r="J76" s="17"/>
      <c r="K76" s="17"/>
    </row>
    <row r="77" spans="6:11" x14ac:dyDescent="0.25">
      <c r="F77" s="34">
        <v>37316</v>
      </c>
      <c r="G77" s="17">
        <f>current!C80*agric!B$5/100</f>
        <v>5543949.0839616647</v>
      </c>
      <c r="H77" s="17">
        <f>current!D80*agric!C$5/100</f>
        <v>11227572.11941541</v>
      </c>
      <c r="I77" s="17"/>
      <c r="J77" s="17"/>
      <c r="K77" s="17"/>
    </row>
    <row r="78" spans="6:11" x14ac:dyDescent="0.25">
      <c r="F78" s="34">
        <v>37347</v>
      </c>
      <c r="G78" s="17">
        <f>current!C81*agric!B$6/100</f>
        <v>3909338.0583701073</v>
      </c>
      <c r="H78" s="17">
        <f>current!D81*agric!C$6/100</f>
        <v>21862759.406887367</v>
      </c>
      <c r="I78" s="17"/>
      <c r="J78" s="17"/>
      <c r="K78" s="17"/>
    </row>
    <row r="79" spans="6:11" x14ac:dyDescent="0.25">
      <c r="F79" s="34">
        <v>37377</v>
      </c>
      <c r="G79" s="17">
        <f>current!C82*agric!B$7/100</f>
        <v>4061751.4237321299</v>
      </c>
      <c r="H79" s="17">
        <f>current!D82*agric!C$7/100</f>
        <v>19222518.682279583</v>
      </c>
      <c r="I79" s="17"/>
      <c r="J79" s="17"/>
      <c r="K79" s="17"/>
    </row>
    <row r="80" spans="6:11" x14ac:dyDescent="0.25">
      <c r="F80" s="34">
        <v>37408</v>
      </c>
      <c r="G80" s="17">
        <f>current!C83*agric!B$8/100</f>
        <v>4039276.4796968126</v>
      </c>
      <c r="H80" s="17">
        <f>current!D83*agric!C$8/100</f>
        <v>27459583.647935368</v>
      </c>
      <c r="I80" s="17"/>
      <c r="J80" s="17"/>
      <c r="K80" s="17"/>
    </row>
    <row r="81" spans="6:11" x14ac:dyDescent="0.25">
      <c r="F81" s="34">
        <v>37438</v>
      </c>
      <c r="G81" s="17">
        <f>current!C84*agric!B$9/100</f>
        <v>5175094.8762170663</v>
      </c>
      <c r="H81" s="17">
        <f>current!D84*agric!C$9/100</f>
        <v>70711599.705231786</v>
      </c>
      <c r="I81" s="17"/>
      <c r="J81" s="17"/>
      <c r="K81" s="17"/>
    </row>
    <row r="82" spans="6:11" x14ac:dyDescent="0.25">
      <c r="F82" s="34">
        <v>37469</v>
      </c>
      <c r="G82" s="17">
        <f>current!C85*agric!B$10/100</f>
        <v>3554322.2599633979</v>
      </c>
      <c r="H82" s="17">
        <f>current!D85*agric!C$10/100</f>
        <v>69243456.689514965</v>
      </c>
      <c r="I82" s="17"/>
      <c r="J82" s="17"/>
      <c r="K82" s="17"/>
    </row>
    <row r="83" spans="6:11" x14ac:dyDescent="0.25">
      <c r="F83" s="34">
        <v>37500</v>
      </c>
      <c r="G83" s="17">
        <f>current!C86*agric!B$11/100</f>
        <v>1330792.3966574077</v>
      </c>
      <c r="H83" s="17">
        <f>current!D86*agric!C$11/100</f>
        <v>44094251.24142421</v>
      </c>
      <c r="I83" s="17"/>
      <c r="J83" s="17"/>
      <c r="K83" s="17"/>
    </row>
    <row r="84" spans="6:11" x14ac:dyDescent="0.25">
      <c r="F84" s="34">
        <v>37530</v>
      </c>
      <c r="G84" s="17">
        <f>current!C87*agric!B$12/100</f>
        <v>448197.544488749</v>
      </c>
      <c r="H84" s="17">
        <f>current!D87*agric!C$12/100</f>
        <v>30905218.776288938</v>
      </c>
      <c r="I84" s="17"/>
      <c r="J84" s="17"/>
      <c r="K84" s="17"/>
    </row>
    <row r="85" spans="6:11" x14ac:dyDescent="0.25">
      <c r="F85" s="34">
        <v>37561</v>
      </c>
      <c r="G85" s="17">
        <f>current!C88*agric!B$13/100</f>
        <v>433444.72956863133</v>
      </c>
      <c r="H85" s="17">
        <f>current!D88*agric!C$13/100</f>
        <v>32079326.827793226</v>
      </c>
      <c r="I85" s="17"/>
      <c r="J85" s="17"/>
      <c r="K85" s="17"/>
    </row>
    <row r="86" spans="6:11" x14ac:dyDescent="0.25">
      <c r="F86" s="34">
        <v>37591</v>
      </c>
      <c r="G86" s="17">
        <f>current!C89*agric!B$14/100</f>
        <v>722821.99671740632</v>
      </c>
      <c r="H86" s="17">
        <f>current!D89*agric!C$14/100</f>
        <v>29395909.345305465</v>
      </c>
      <c r="I86" s="17"/>
      <c r="J86" s="17">
        <f>SUM(G75:G86)</f>
        <v>35940832.000000007</v>
      </c>
      <c r="K86" s="17">
        <f>SUM(H75:H86)</f>
        <v>364389416</v>
      </c>
    </row>
    <row r="87" spans="6:11" x14ac:dyDescent="0.25">
      <c r="F87" s="34">
        <v>37622</v>
      </c>
      <c r="G87" s="17">
        <f>current!C90*agric!B$3/100</f>
        <v>2729634.1098548309</v>
      </c>
      <c r="H87" s="17">
        <f>current!D90*agric!C$3/100</f>
        <v>7010063.1826959774</v>
      </c>
      <c r="I87" s="17"/>
      <c r="J87" s="17"/>
      <c r="K87" s="17"/>
    </row>
    <row r="88" spans="6:11" x14ac:dyDescent="0.25">
      <c r="F88" s="34">
        <v>37653</v>
      </c>
      <c r="G88" s="17">
        <f>current!C91*agric!B$4/100</f>
        <v>6308795.6375608835</v>
      </c>
      <c r="H88" s="17">
        <f>current!D91*agric!C$4/100</f>
        <v>1887666.3966756696</v>
      </c>
      <c r="I88" s="17"/>
      <c r="J88" s="17"/>
      <c r="K88" s="17"/>
    </row>
    <row r="89" spans="6:11" x14ac:dyDescent="0.25">
      <c r="F89" s="34">
        <v>37681</v>
      </c>
      <c r="G89" s="17">
        <f>current!C92*agric!B$5/100</f>
        <v>7454591.4261575649</v>
      </c>
      <c r="H89" s="17">
        <f>current!D92*agric!C$5/100</f>
        <v>12201932.517464586</v>
      </c>
      <c r="I89" s="17"/>
      <c r="J89" s="17"/>
      <c r="K89" s="17"/>
    </row>
    <row r="90" spans="6:11" x14ac:dyDescent="0.25">
      <c r="F90" s="34">
        <v>37712</v>
      </c>
      <c r="G90" s="17">
        <f>current!C93*agric!B$6/100</f>
        <v>5256635.2126474157</v>
      </c>
      <c r="H90" s="17">
        <f>current!D93*agric!C$6/100</f>
        <v>23760071.375279099</v>
      </c>
      <c r="I90" s="17"/>
      <c r="J90" s="17"/>
      <c r="K90" s="17"/>
    </row>
    <row r="91" spans="6:11" x14ac:dyDescent="0.25">
      <c r="F91" s="34">
        <v>37742</v>
      </c>
      <c r="G91" s="17">
        <f>current!C94*agric!B$7/100</f>
        <v>5461575.6530180629</v>
      </c>
      <c r="H91" s="17">
        <f>current!D94*agric!C$7/100</f>
        <v>20890703.108580008</v>
      </c>
      <c r="I91" s="17"/>
      <c r="J91" s="17"/>
      <c r="K91" s="17"/>
    </row>
    <row r="92" spans="6:11" x14ac:dyDescent="0.25">
      <c r="F92" s="34">
        <v>37773</v>
      </c>
      <c r="G92" s="17">
        <f>current!C95*agric!B$8/100</f>
        <v>5431355.0426604152</v>
      </c>
      <c r="H92" s="17">
        <f>current!D95*agric!C$8/100</f>
        <v>29842603.820854105</v>
      </c>
      <c r="I92" s="17"/>
      <c r="J92" s="17"/>
      <c r="K92" s="17"/>
    </row>
    <row r="93" spans="6:11" x14ac:dyDescent="0.25">
      <c r="F93" s="34">
        <v>37803</v>
      </c>
      <c r="G93" s="17">
        <f>current!C96*agric!B$9/100</f>
        <v>6958616.9190125354</v>
      </c>
      <c r="H93" s="17">
        <f>current!D96*agric!C$9/100</f>
        <v>76848151.909277737</v>
      </c>
      <c r="I93" s="17"/>
      <c r="J93" s="17"/>
      <c r="K93" s="17"/>
    </row>
    <row r="94" spans="6:11" x14ac:dyDescent="0.25">
      <c r="F94" s="34">
        <v>37834</v>
      </c>
      <c r="G94" s="17">
        <f>current!C97*agric!B$10/100</f>
        <v>4779268.3236531941</v>
      </c>
      <c r="H94" s="17">
        <f>current!D97*agric!C$10/100</f>
        <v>75252599.298862055</v>
      </c>
      <c r="I94" s="17"/>
      <c r="J94" s="17"/>
      <c r="K94" s="17"/>
    </row>
    <row r="95" spans="6:11" x14ac:dyDescent="0.25">
      <c r="F95" s="34">
        <v>37865</v>
      </c>
      <c r="G95" s="17">
        <f>current!C98*agric!B$11/100</f>
        <v>1789430.8623463882</v>
      </c>
      <c r="H95" s="17">
        <f>current!D98*agric!C$11/100</f>
        <v>47920874.819016635</v>
      </c>
      <c r="I95" s="17"/>
      <c r="J95" s="17"/>
      <c r="K95" s="17"/>
    </row>
    <row r="96" spans="6:11" x14ac:dyDescent="0.25">
      <c r="F96" s="34">
        <v>37895</v>
      </c>
      <c r="G96" s="17">
        <f>current!C99*agric!B$12/100</f>
        <v>602662.384118282</v>
      </c>
      <c r="H96" s="17">
        <f>current!D99*agric!C$12/100</f>
        <v>33587260.890860513</v>
      </c>
      <c r="I96" s="17"/>
      <c r="J96" s="17"/>
      <c r="K96" s="17"/>
    </row>
    <row r="97" spans="6:11" x14ac:dyDescent="0.25">
      <c r="F97" s="34">
        <v>37926</v>
      </c>
      <c r="G97" s="17">
        <f>current!C100*agric!B$13/100</f>
        <v>582825.22364843695</v>
      </c>
      <c r="H97" s="17">
        <f>current!D100*agric!C$13/100</f>
        <v>34863261.352963358</v>
      </c>
      <c r="I97" s="17"/>
      <c r="J97" s="17"/>
      <c r="K97" s="17"/>
    </row>
    <row r="98" spans="6:11" x14ac:dyDescent="0.25">
      <c r="F98" s="34">
        <v>37956</v>
      </c>
      <c r="G98" s="17">
        <f>current!C101*agric!B$14/100</f>
        <v>971932.20532198693</v>
      </c>
      <c r="H98" s="17">
        <f>current!D101*agric!C$14/100</f>
        <v>31946969.327470217</v>
      </c>
      <c r="I98" s="17"/>
      <c r="J98" s="17">
        <f>SUM(G87:G98)</f>
        <v>48327323</v>
      </c>
      <c r="K98" s="17">
        <f>SUM(H87:H98)</f>
        <v>396012157.99999994</v>
      </c>
    </row>
    <row r="99" spans="6:11" x14ac:dyDescent="0.25">
      <c r="F99" s="34">
        <v>37987</v>
      </c>
      <c r="G99" s="17">
        <f>current!C102*agric!B$3/100</f>
        <v>2360253.7157776593</v>
      </c>
      <c r="H99" s="17">
        <f>current!D102*agric!C$3/100</f>
        <v>7349822.6717929216</v>
      </c>
      <c r="I99" s="17"/>
      <c r="J99" s="17"/>
      <c r="K99" s="17"/>
    </row>
    <row r="100" spans="6:11" x14ac:dyDescent="0.25">
      <c r="F100" s="34">
        <v>38018</v>
      </c>
      <c r="G100" s="17">
        <f>current!C103*agric!B$4/100</f>
        <v>5455074.8365416899</v>
      </c>
      <c r="H100" s="17">
        <f>current!D103*agric!C$4/100</f>
        <v>1979156.6662788233</v>
      </c>
      <c r="I100" s="17"/>
      <c r="J100" s="17"/>
      <c r="K100" s="17"/>
    </row>
    <row r="101" spans="6:11" x14ac:dyDescent="0.25">
      <c r="F101" s="34">
        <v>38047</v>
      </c>
      <c r="G101" s="17">
        <f>current!C104*agric!B$5/100</f>
        <v>6445818.8918691399</v>
      </c>
      <c r="H101" s="17">
        <f>current!D104*agric!C$5/100</f>
        <v>12793328.379396714</v>
      </c>
      <c r="I101" s="17"/>
      <c r="J101" s="17"/>
      <c r="K101" s="17"/>
    </row>
    <row r="102" spans="6:11" x14ac:dyDescent="0.25">
      <c r="F102" s="34">
        <v>38078</v>
      </c>
      <c r="G102" s="17">
        <f>current!C105*agric!B$6/100</f>
        <v>4545295.1911560716</v>
      </c>
      <c r="H102" s="17">
        <f>current!D105*agric!C$6/100</f>
        <v>24911660.098658781</v>
      </c>
      <c r="I102" s="17"/>
      <c r="J102" s="17"/>
      <c r="K102" s="17"/>
    </row>
    <row r="103" spans="6:11" x14ac:dyDescent="0.25">
      <c r="F103" s="34">
        <v>38108</v>
      </c>
      <c r="G103" s="17">
        <f>current!C106*agric!B$7/100</f>
        <v>4722502.6176575143</v>
      </c>
      <c r="H103" s="17">
        <f>current!D106*agric!C$7/100</f>
        <v>21903221.031751905</v>
      </c>
      <c r="I103" s="17"/>
      <c r="J103" s="17"/>
      <c r="K103" s="17"/>
    </row>
    <row r="104" spans="6:11" x14ac:dyDescent="0.25">
      <c r="F104" s="34">
        <v>38139</v>
      </c>
      <c r="G104" s="17">
        <f>current!C107*agric!B$8/100</f>
        <v>4696371.5301127806</v>
      </c>
      <c r="H104" s="17">
        <f>current!D107*agric!C$8/100</f>
        <v>31288997.036328159</v>
      </c>
      <c r="I104" s="17"/>
      <c r="J104" s="17"/>
      <c r="K104" s="17"/>
    </row>
    <row r="105" spans="6:11" x14ac:dyDescent="0.25">
      <c r="F105" s="34">
        <v>38169</v>
      </c>
      <c r="G105" s="17">
        <f>current!C108*agric!B$9/100</f>
        <v>6016960.800891405</v>
      </c>
      <c r="H105" s="17">
        <f>current!D108*agric!C$9/100</f>
        <v>80572781.509648785</v>
      </c>
      <c r="I105" s="17"/>
      <c r="J105" s="17"/>
      <c r="K105" s="17"/>
    </row>
    <row r="106" spans="6:11" x14ac:dyDescent="0.25">
      <c r="F106" s="34">
        <v>38200</v>
      </c>
      <c r="G106" s="17">
        <f>current!C109*agric!B$10/100</f>
        <v>4132526.6924514039</v>
      </c>
      <c r="H106" s="17">
        <f>current!D109*agric!C$10/100</f>
        <v>78899896.623387083</v>
      </c>
      <c r="I106" s="17"/>
      <c r="J106" s="17"/>
      <c r="K106" s="17"/>
    </row>
    <row r="107" spans="6:11" x14ac:dyDescent="0.25">
      <c r="F107" s="34">
        <v>38231</v>
      </c>
      <c r="G107" s="17">
        <f>current!C110*agric!B$11/100</f>
        <v>1547280.9438935756</v>
      </c>
      <c r="H107" s="17">
        <f>current!D110*agric!C$11/100</f>
        <v>50243474.704532377</v>
      </c>
      <c r="I107" s="17"/>
      <c r="J107" s="17"/>
      <c r="K107" s="17"/>
    </row>
    <row r="108" spans="6:11" x14ac:dyDescent="0.25">
      <c r="F108" s="34">
        <v>38261</v>
      </c>
      <c r="G108" s="17">
        <f>current!C111*agric!B$12/100</f>
        <v>521108.71795569948</v>
      </c>
      <c r="H108" s="17">
        <f>current!D111*agric!C$12/100</f>
        <v>35215147.873193786</v>
      </c>
      <c r="I108" s="17"/>
      <c r="J108" s="17"/>
      <c r="K108" s="17"/>
    </row>
    <row r="109" spans="6:11" x14ac:dyDescent="0.25">
      <c r="F109" s="34">
        <v>38292</v>
      </c>
      <c r="G109" s="17">
        <f>current!C112*agric!B$13/100</f>
        <v>503955.96787084668</v>
      </c>
      <c r="H109" s="17">
        <f>current!D112*agric!C$13/100</f>
        <v>36552992.751501292</v>
      </c>
      <c r="I109" s="17"/>
      <c r="J109" s="17"/>
      <c r="K109" s="17"/>
    </row>
    <row r="110" spans="6:11" x14ac:dyDescent="0.25">
      <c r="F110" s="34">
        <v>38322</v>
      </c>
      <c r="G110" s="17">
        <f>current!C113*agric!B$14/100</f>
        <v>840408.09382221405</v>
      </c>
      <c r="H110" s="17">
        <f>current!D113*agric!C$14/100</f>
        <v>33495355.653529353</v>
      </c>
      <c r="I110" s="17"/>
      <c r="J110" s="17">
        <f>SUM(G99:G110)</f>
        <v>41787558</v>
      </c>
      <c r="K110" s="17">
        <f>SUM(H99:H110)</f>
        <v>415205835.00000006</v>
      </c>
    </row>
    <row r="111" spans="6:11" x14ac:dyDescent="0.25">
      <c r="F111" s="34">
        <v>38353</v>
      </c>
      <c r="G111" s="17">
        <f>current!C114*agric!B$3/100</f>
        <v>1983277.5373296586</v>
      </c>
      <c r="H111" s="17">
        <f>current!D114*agric!C$3/100</f>
        <v>7487024.7089766767</v>
      </c>
      <c r="I111" s="17"/>
      <c r="J111" s="17"/>
      <c r="K111" s="17"/>
    </row>
    <row r="112" spans="6:11" x14ac:dyDescent="0.25">
      <c r="F112" s="34">
        <v>38384</v>
      </c>
      <c r="G112" s="17">
        <f>current!C115*agric!B$4/100</f>
        <v>4583798.4770212546</v>
      </c>
      <c r="H112" s="17">
        <f>current!D115*agric!C$4/100</f>
        <v>2016102.3639704688</v>
      </c>
      <c r="I112" s="17"/>
      <c r="J112" s="17"/>
      <c r="K112" s="17"/>
    </row>
    <row r="113" spans="6:11" x14ac:dyDescent="0.25">
      <c r="F113" s="34">
        <v>38412</v>
      </c>
      <c r="G113" s="17">
        <f>current!C116*agric!B$5/100</f>
        <v>5416302.3799020601</v>
      </c>
      <c r="H113" s="17">
        <f>current!D116*agric!C$5/100</f>
        <v>13032146.483505584</v>
      </c>
      <c r="I113" s="17"/>
      <c r="J113" s="17"/>
      <c r="K113" s="17"/>
    </row>
    <row r="114" spans="6:11" x14ac:dyDescent="0.25">
      <c r="F114" s="34">
        <v>38443</v>
      </c>
      <c r="G114" s="17">
        <f>current!C117*agric!B$6/100</f>
        <v>3819327.4701326834</v>
      </c>
      <c r="H114" s="17">
        <f>current!D117*agric!C$6/100</f>
        <v>25376695.878131736</v>
      </c>
      <c r="I114" s="17"/>
      <c r="J114" s="17"/>
      <c r="K114" s="17"/>
    </row>
    <row r="115" spans="6:11" x14ac:dyDescent="0.25">
      <c r="F115" s="34">
        <v>38473</v>
      </c>
      <c r="G115" s="17">
        <f>current!C118*agric!B$7/100</f>
        <v>3968231.5926339845</v>
      </c>
      <c r="H115" s="17">
        <f>current!D118*agric!C$7/100</f>
        <v>22312097.09320787</v>
      </c>
      <c r="I115" s="17"/>
      <c r="J115" s="17"/>
      <c r="K115" s="17"/>
    </row>
    <row r="116" spans="6:11" x14ac:dyDescent="0.25">
      <c r="F116" s="34">
        <v>38504</v>
      </c>
      <c r="G116" s="17">
        <f>current!C119*agric!B$8/100</f>
        <v>3946274.1231437232</v>
      </c>
      <c r="H116" s="17">
        <f>current!D119*agric!C$8/100</f>
        <v>31873081.078422941</v>
      </c>
      <c r="I116" s="17"/>
      <c r="J116" s="17"/>
      <c r="K116" s="17"/>
    </row>
    <row r="117" spans="6:11" x14ac:dyDescent="0.25">
      <c r="F117" s="34">
        <v>38534</v>
      </c>
      <c r="G117" s="17">
        <f>current!C120*agric!B$9/100</f>
        <v>5055940.8590822611</v>
      </c>
      <c r="H117" s="17">
        <f>current!D120*agric!C$9/100</f>
        <v>82076865.384639561</v>
      </c>
      <c r="I117" s="17"/>
      <c r="J117" s="17"/>
      <c r="K117" s="17"/>
    </row>
    <row r="118" spans="6:11" x14ac:dyDescent="0.25">
      <c r="F118" s="34">
        <v>38565</v>
      </c>
      <c r="G118" s="17">
        <f>current!C121*agric!B$10/100</f>
        <v>3472485.7360742204</v>
      </c>
      <c r="H118" s="17">
        <f>current!D121*agric!C$10/100</f>
        <v>80372752.096739024</v>
      </c>
      <c r="I118" s="17"/>
      <c r="J118" s="17"/>
      <c r="K118" s="17"/>
    </row>
    <row r="119" spans="6:11" x14ac:dyDescent="0.25">
      <c r="F119" s="34">
        <v>38596</v>
      </c>
      <c r="G119" s="17">
        <f>current!C122*agric!B$11/100</f>
        <v>1300151.5555082117</v>
      </c>
      <c r="H119" s="17">
        <f>current!D122*agric!C$11/100</f>
        <v>51181389.453293331</v>
      </c>
      <c r="I119" s="17"/>
      <c r="J119" s="17"/>
      <c r="K119" s="17"/>
    </row>
    <row r="120" spans="6:11" x14ac:dyDescent="0.25">
      <c r="F120" s="34">
        <v>38626</v>
      </c>
      <c r="G120" s="17">
        <f>current!C123*agric!B$12/100</f>
        <v>437878.01621474215</v>
      </c>
      <c r="H120" s="17">
        <f>current!D123*agric!C$12/100</f>
        <v>35872522.920686021</v>
      </c>
      <c r="I120" s="17"/>
      <c r="J120" s="17"/>
      <c r="K120" s="17"/>
    </row>
    <row r="121" spans="6:11" x14ac:dyDescent="0.25">
      <c r="F121" s="34">
        <v>38657</v>
      </c>
      <c r="G121" s="17">
        <f>current!C124*agric!B$13/100</f>
        <v>423464.87761048437</v>
      </c>
      <c r="H121" s="17">
        <f>current!D124*agric!C$13/100</f>
        <v>37235341.876727946</v>
      </c>
      <c r="I121" s="17"/>
      <c r="J121" s="17"/>
      <c r="K121" s="17"/>
    </row>
    <row r="122" spans="6:11" x14ac:dyDescent="0.25">
      <c r="F122" s="34">
        <v>38687</v>
      </c>
      <c r="G122" s="17">
        <f>current!C125*agric!B$14/100</f>
        <v>706179.37534671614</v>
      </c>
      <c r="H122" s="17">
        <f>current!D125*agric!C$14/100</f>
        <v>34120626.661698803</v>
      </c>
      <c r="I122" s="17"/>
      <c r="J122" s="17">
        <f>SUM(G111:G122)</f>
        <v>35113311.999999993</v>
      </c>
      <c r="K122" s="17">
        <f>SUM(H111:H122)</f>
        <v>422956645.99999994</v>
      </c>
    </row>
    <row r="123" spans="6:11" x14ac:dyDescent="0.25">
      <c r="F123" s="34">
        <v>38718</v>
      </c>
      <c r="G123" s="17">
        <f>current!C126*agric!B$3/100</f>
        <v>2409625.8905714545</v>
      </c>
      <c r="H123" s="17">
        <f>current!D126*agric!C$3/100</f>
        <v>8450949.7701893076</v>
      </c>
      <c r="I123" s="17"/>
      <c r="J123" s="17"/>
      <c r="K123" s="17"/>
    </row>
    <row r="124" spans="6:11" x14ac:dyDescent="0.25">
      <c r="F124" s="34">
        <v>38749</v>
      </c>
      <c r="G124" s="17">
        <f>current!C127*agric!B$4/100</f>
        <v>5569184.9877269529</v>
      </c>
      <c r="H124" s="17">
        <f>current!D127*agric!C$4/100</f>
        <v>2275667.6345740403</v>
      </c>
      <c r="I124" s="17"/>
      <c r="J124" s="17"/>
      <c r="K124" s="17"/>
    </row>
    <row r="125" spans="6:11" x14ac:dyDescent="0.25">
      <c r="F125" s="34">
        <v>38777</v>
      </c>
      <c r="G125" s="17">
        <f>current!C128*agric!B$5/100</f>
        <v>6580653.5898895822</v>
      </c>
      <c r="H125" s="17">
        <f>current!D128*agric!C$5/100</f>
        <v>14709984.220809117</v>
      </c>
      <c r="I125" s="17"/>
      <c r="J125" s="17"/>
      <c r="K125" s="17"/>
    </row>
    <row r="126" spans="6:11" x14ac:dyDescent="0.25">
      <c r="F126" s="34">
        <v>38808</v>
      </c>
      <c r="G126" s="17">
        <f>current!C129*agric!B$6/100</f>
        <v>4640374.4223281387</v>
      </c>
      <c r="H126" s="17">
        <f>current!D129*agric!C$6/100</f>
        <v>28643845.92484846</v>
      </c>
      <c r="I126" s="17"/>
      <c r="J126" s="17"/>
      <c r="K126" s="17"/>
    </row>
    <row r="127" spans="6:11" x14ac:dyDescent="0.25">
      <c r="F127" s="34">
        <v>38838</v>
      </c>
      <c r="G127" s="17">
        <f>current!C130*agric!B$7/100</f>
        <v>4821288.7028756114</v>
      </c>
      <c r="H127" s="17">
        <f>current!D130*agric!C$7/100</f>
        <v>25184692.068160489</v>
      </c>
      <c r="I127" s="17"/>
      <c r="J127" s="17"/>
      <c r="K127" s="17"/>
    </row>
    <row r="128" spans="6:11" x14ac:dyDescent="0.25">
      <c r="F128" s="34">
        <v>38869</v>
      </c>
      <c r="G128" s="17">
        <f>current!C131*agric!B$8/100</f>
        <v>4794611.0009507425</v>
      </c>
      <c r="H128" s="17">
        <f>current!D131*agric!C$8/100</f>
        <v>35976615.235685423</v>
      </c>
      <c r="I128" s="17"/>
      <c r="J128" s="17"/>
      <c r="K128" s="17"/>
    </row>
    <row r="129" spans="6:11" x14ac:dyDescent="0.25">
      <c r="F129" s="34">
        <v>38899</v>
      </c>
      <c r="G129" s="17">
        <f>current!C132*agric!B$9/100</f>
        <v>6142824.5749438247</v>
      </c>
      <c r="H129" s="17">
        <f>current!D132*agric!C$9/100</f>
        <v>92643939.832139686</v>
      </c>
      <c r="I129" s="17"/>
      <c r="J129" s="17"/>
      <c r="K129" s="17"/>
    </row>
    <row r="130" spans="6:11" x14ac:dyDescent="0.25">
      <c r="F130" s="34">
        <v>38930</v>
      </c>
      <c r="G130" s="17">
        <f>current!C133*agric!B$10/100</f>
        <v>4218971.5643886179</v>
      </c>
      <c r="H130" s="17">
        <f>current!D133*agric!C$10/100</f>
        <v>90720428.643310189</v>
      </c>
      <c r="I130" s="17"/>
      <c r="J130" s="17"/>
      <c r="K130" s="17"/>
    </row>
    <row r="131" spans="6:11" x14ac:dyDescent="0.25">
      <c r="F131" s="34">
        <v>38961</v>
      </c>
      <c r="G131" s="17">
        <f>current!C134*agric!B$11/100</f>
        <v>1579647.2207503212</v>
      </c>
      <c r="H131" s="17">
        <f>current!D134*agric!C$11/100</f>
        <v>57770792.571271867</v>
      </c>
      <c r="I131" s="17"/>
      <c r="J131" s="17"/>
      <c r="K131" s="17"/>
    </row>
    <row r="132" spans="6:11" x14ac:dyDescent="0.25">
      <c r="F132" s="34">
        <v>38991</v>
      </c>
      <c r="G132" s="17">
        <f>current!C135*agric!B$12/100</f>
        <v>532009.35568692838</v>
      </c>
      <c r="H132" s="17">
        <f>current!D135*agric!C$12/100</f>
        <v>40490969.526146725</v>
      </c>
      <c r="I132" s="17"/>
      <c r="J132" s="17"/>
      <c r="K132" s="17"/>
    </row>
    <row r="133" spans="6:11" x14ac:dyDescent="0.25">
      <c r="F133" s="34">
        <v>39022</v>
      </c>
      <c r="G133" s="17">
        <f>current!C136*agric!B$13/100</f>
        <v>514497.80155922106</v>
      </c>
      <c r="H133" s="17">
        <f>current!D136*agric!C$13/100</f>
        <v>42029246.076718748</v>
      </c>
      <c r="I133" s="17"/>
      <c r="J133" s="17"/>
      <c r="K133" s="17"/>
    </row>
    <row r="134" spans="6:11" x14ac:dyDescent="0.25">
      <c r="F134" s="34">
        <v>39052</v>
      </c>
      <c r="G134" s="17">
        <f>current!C137*agric!B$14/100</f>
        <v>857987.88832860219</v>
      </c>
      <c r="H134" s="17">
        <f>current!D137*agric!C$14/100</f>
        <v>38513523.496145956</v>
      </c>
      <c r="I134" s="17"/>
      <c r="J134" s="17">
        <f>SUM(G123:G134)</f>
        <v>42661677</v>
      </c>
      <c r="K134" s="17">
        <f>SUM(H123:H134)</f>
        <v>477410655</v>
      </c>
    </row>
    <row r="135" spans="6:11" x14ac:dyDescent="0.25">
      <c r="F135" s="34">
        <v>39083</v>
      </c>
      <c r="G135" s="17">
        <f>current!C138*agric!B$3/100</f>
        <v>2943413.2956910692</v>
      </c>
      <c r="H135" s="17">
        <f>current!D138*agric!C$3/100</f>
        <v>9730718.931942733</v>
      </c>
      <c r="I135" s="17"/>
      <c r="J135" s="17"/>
      <c r="K135" s="17"/>
    </row>
    <row r="136" spans="6:11" x14ac:dyDescent="0.25">
      <c r="F136" s="34">
        <v>39114</v>
      </c>
      <c r="G136" s="17">
        <f>current!C139*agric!B$4/100</f>
        <v>6802887.2046818351</v>
      </c>
      <c r="H136" s="17">
        <f>current!D139*agric!C$4/100</f>
        <v>2620283.2506082826</v>
      </c>
      <c r="I136" s="17"/>
      <c r="J136" s="17"/>
      <c r="K136" s="17"/>
    </row>
    <row r="137" spans="6:11" x14ac:dyDescent="0.25">
      <c r="F137" s="34">
        <v>39142</v>
      </c>
      <c r="G137" s="17">
        <f>current!C140*agric!B$5/100</f>
        <v>8038419.3026016057</v>
      </c>
      <c r="H137" s="17">
        <f>current!D140*agric!C$5/100</f>
        <v>16937589.955974828</v>
      </c>
      <c r="I137" s="17"/>
      <c r="J137" s="17"/>
      <c r="K137" s="17"/>
    </row>
    <row r="138" spans="6:11" x14ac:dyDescent="0.25">
      <c r="F138" s="34">
        <v>39173</v>
      </c>
      <c r="G138" s="17">
        <f>current!C141*agric!B$6/100</f>
        <v>5668323.7946228329</v>
      </c>
      <c r="H138" s="17">
        <f>current!D141*agric!C$6/100</f>
        <v>32981525.320121508</v>
      </c>
      <c r="I138" s="17"/>
      <c r="J138" s="17"/>
      <c r="K138" s="17"/>
    </row>
    <row r="139" spans="6:11" x14ac:dyDescent="0.25">
      <c r="F139" s="34">
        <v>39203</v>
      </c>
      <c r="G139" s="17">
        <f>current!C142*agric!B$7/100</f>
        <v>5889314.7380001582</v>
      </c>
      <c r="H139" s="17">
        <f>current!D142*agric!C$7/100</f>
        <v>28998534.669708215</v>
      </c>
      <c r="I139" s="17"/>
      <c r="J139" s="17"/>
      <c r="K139" s="17"/>
    </row>
    <row r="140" spans="6:11" x14ac:dyDescent="0.25">
      <c r="F140" s="34">
        <v>39234</v>
      </c>
      <c r="G140" s="17">
        <f>current!C143*agric!B$8/100</f>
        <v>5856727.313183968</v>
      </c>
      <c r="H140" s="17">
        <f>current!D143*agric!C$8/100</f>
        <v>41424732.189984553</v>
      </c>
      <c r="I140" s="17"/>
      <c r="J140" s="17"/>
      <c r="K140" s="17"/>
    </row>
    <row r="141" spans="6:11" x14ac:dyDescent="0.25">
      <c r="F141" s="34">
        <v>39264</v>
      </c>
      <c r="G141" s="17">
        <f>current!C144*agric!B$9/100</f>
        <v>7503601.1182215223</v>
      </c>
      <c r="H141" s="17">
        <f>current!D144*agric!C$9/100</f>
        <v>106673470.29257885</v>
      </c>
      <c r="I141" s="17"/>
      <c r="J141" s="17"/>
      <c r="K141" s="17"/>
    </row>
    <row r="142" spans="6:11" x14ac:dyDescent="0.25">
      <c r="F142" s="34">
        <v>39295</v>
      </c>
      <c r="G142" s="17">
        <f>current!C145*agric!B$10/100</f>
        <v>5153570.5377978729</v>
      </c>
      <c r="H142" s="17">
        <f>current!D145*agric!C$10/100</f>
        <v>104458672.28171247</v>
      </c>
      <c r="I142" s="17"/>
      <c r="J142" s="17"/>
      <c r="K142" s="17"/>
    </row>
    <row r="143" spans="6:11" x14ac:dyDescent="0.25">
      <c r="F143" s="34">
        <v>39326</v>
      </c>
      <c r="G143" s="17">
        <f>current!C146*agric!B$11/100</f>
        <v>1929575.3130189336</v>
      </c>
      <c r="H143" s="17">
        <f>current!D146*agric!C$11/100</f>
        <v>66519309.695769168</v>
      </c>
      <c r="I143" s="17"/>
      <c r="J143" s="17"/>
      <c r="K143" s="17"/>
    </row>
    <row r="144" spans="6:11" x14ac:dyDescent="0.25">
      <c r="F144" s="34">
        <v>39356</v>
      </c>
      <c r="G144" s="17">
        <f>current!C147*agric!B$12/100</f>
        <v>649861.63083995495</v>
      </c>
      <c r="H144" s="17">
        <f>current!D147*agric!C$12/100</f>
        <v>46622717.499830343</v>
      </c>
      <c r="I144" s="17"/>
      <c r="J144" s="17"/>
      <c r="K144" s="17"/>
    </row>
    <row r="145" spans="6:11" x14ac:dyDescent="0.25">
      <c r="F145" s="34">
        <v>39387</v>
      </c>
      <c r="G145" s="17">
        <f>current!C148*agric!B$13/100</f>
        <v>628470.8658048549</v>
      </c>
      <c r="H145" s="17">
        <f>current!D148*agric!C$13/100</f>
        <v>48393942.883989677</v>
      </c>
      <c r="I145" s="17"/>
      <c r="J145" s="17"/>
      <c r="K145" s="17"/>
    </row>
    <row r="146" spans="6:11" x14ac:dyDescent="0.25">
      <c r="F146" s="34">
        <v>39417</v>
      </c>
      <c r="G146" s="17">
        <f>current!C149*agric!B$14/100</f>
        <v>1048051.8855353924</v>
      </c>
      <c r="H146" s="17">
        <f>current!D149*agric!C$14/100</f>
        <v>44345817.027779333</v>
      </c>
      <c r="I146" s="17"/>
      <c r="J146" s="17">
        <f>SUM(G135:G146)</f>
        <v>52112217</v>
      </c>
      <c r="K146" s="17">
        <f>SUM(H135:H146)</f>
        <v>549707314</v>
      </c>
    </row>
    <row r="147" spans="6:11" x14ac:dyDescent="0.25">
      <c r="F147" s="34">
        <v>39448</v>
      </c>
      <c r="G147" s="17">
        <f>current!C150*agric!B$3/100</f>
        <v>3328685.8073870735</v>
      </c>
      <c r="H147" s="17">
        <f>current!D150*agric!C$3/100</f>
        <v>11422869.112077143</v>
      </c>
      <c r="I147" s="17"/>
      <c r="J147" s="17"/>
      <c r="K147" s="17"/>
    </row>
    <row r="148" spans="6:11" x14ac:dyDescent="0.25">
      <c r="F148" s="34">
        <v>39479</v>
      </c>
      <c r="G148" s="17">
        <f>current!C151*agric!B$4/100</f>
        <v>7693338.2480230033</v>
      </c>
      <c r="H148" s="17">
        <f>current!D151*agric!C$4/100</f>
        <v>3075944.6262508277</v>
      </c>
      <c r="I148" s="17"/>
      <c r="J148" s="17"/>
      <c r="K148" s="17"/>
    </row>
    <row r="149" spans="6:11" x14ac:dyDescent="0.25">
      <c r="F149" s="34">
        <v>39508</v>
      </c>
      <c r="G149" s="17">
        <f>current!C152*agric!B$5/100</f>
        <v>9090592.9811375793</v>
      </c>
      <c r="H149" s="17">
        <f>current!D152*agric!C$5/100</f>
        <v>19882998.830231916</v>
      </c>
      <c r="I149" s="17"/>
      <c r="J149" s="17"/>
      <c r="K149" s="17"/>
    </row>
    <row r="150" spans="6:11" x14ac:dyDescent="0.25">
      <c r="F150" s="34">
        <v>39539</v>
      </c>
      <c r="G150" s="17">
        <f>current!C153*agric!B$6/100</f>
        <v>6410268.3080411665</v>
      </c>
      <c r="H150" s="17">
        <f>current!D153*agric!C$6/100</f>
        <v>38716938.541065179</v>
      </c>
      <c r="I150" s="17"/>
      <c r="J150" s="17"/>
      <c r="K150" s="17"/>
    </row>
    <row r="151" spans="6:11" x14ac:dyDescent="0.25">
      <c r="F151" s="34">
        <v>39569</v>
      </c>
      <c r="G151" s="17">
        <f>current!C154*agric!B$7/100</f>
        <v>6660185.4426338729</v>
      </c>
      <c r="H151" s="17">
        <f>current!D154*agric!C$7/100</f>
        <v>34041314.756994523</v>
      </c>
      <c r="I151" s="17"/>
      <c r="J151" s="17"/>
      <c r="K151" s="17"/>
    </row>
    <row r="152" spans="6:11" x14ac:dyDescent="0.25">
      <c r="F152" s="34">
        <v>39600</v>
      </c>
      <c r="G152" s="17">
        <f>current!C155*agric!B$8/100</f>
        <v>6623332.5485317288</v>
      </c>
      <c r="H152" s="17">
        <f>current!D155*agric!C$8/100</f>
        <v>48628400.133490466</v>
      </c>
      <c r="I152" s="17"/>
      <c r="J152" s="17"/>
      <c r="K152" s="17"/>
    </row>
    <row r="153" spans="6:11" x14ac:dyDescent="0.25">
      <c r="F153" s="34">
        <v>39630</v>
      </c>
      <c r="G153" s="17">
        <f>current!C156*agric!B$9/100</f>
        <v>8485770.782880662</v>
      </c>
      <c r="H153" s="17">
        <f>current!D156*agric!C$9/100</f>
        <v>125223747.33106193</v>
      </c>
      <c r="I153" s="17"/>
      <c r="J153" s="17"/>
      <c r="K153" s="17"/>
    </row>
    <row r="154" spans="6:11" x14ac:dyDescent="0.25">
      <c r="F154" s="34">
        <v>39661</v>
      </c>
      <c r="G154" s="17">
        <f>current!C157*agric!B$10/100</f>
        <v>5828137.3980504153</v>
      </c>
      <c r="H154" s="17">
        <f>current!D157*agric!C$10/100</f>
        <v>122623800.91756868</v>
      </c>
      <c r="I154" s="17"/>
      <c r="J154" s="17"/>
      <c r="K154" s="17"/>
    </row>
    <row r="155" spans="6:11" x14ac:dyDescent="0.25">
      <c r="F155" s="34">
        <v>39692</v>
      </c>
      <c r="G155" s="17">
        <f>current!C158*agric!B$11/100</f>
        <v>2182143.4210864301</v>
      </c>
      <c r="H155" s="17">
        <f>current!D158*agric!C$11/100</f>
        <v>78086868.338801488</v>
      </c>
      <c r="I155" s="17"/>
      <c r="J155" s="17"/>
      <c r="K155" s="17"/>
    </row>
    <row r="156" spans="6:11" x14ac:dyDescent="0.25">
      <c r="F156" s="34">
        <v>39722</v>
      </c>
      <c r="G156" s="17">
        <f>current!C159*agric!B$12/100</f>
        <v>734924.03887320636</v>
      </c>
      <c r="H156" s="17">
        <f>current!D159*agric!C$12/100</f>
        <v>54730303.421022169</v>
      </c>
      <c r="I156" s="17"/>
      <c r="J156" s="17"/>
      <c r="K156" s="17"/>
    </row>
    <row r="157" spans="6:11" x14ac:dyDescent="0.25">
      <c r="F157" s="34">
        <v>39753</v>
      </c>
      <c r="G157" s="17">
        <f>current!C160*agric!B$13/100</f>
        <v>710733.37013982621</v>
      </c>
      <c r="H157" s="17">
        <f>current!D160*agric!C$13/100</f>
        <v>56809540.923692606</v>
      </c>
      <c r="I157" s="17"/>
      <c r="J157" s="17"/>
      <c r="K157" s="17"/>
    </row>
    <row r="158" spans="6:11" x14ac:dyDescent="0.25">
      <c r="F158" s="34">
        <v>39783</v>
      </c>
      <c r="G158" s="17">
        <f>current!C161*agric!B$14/100</f>
        <v>1185234.6532150335</v>
      </c>
      <c r="H158" s="17">
        <f>current!D161*agric!C$14/100</f>
        <v>52057455.067743018</v>
      </c>
      <c r="I158" s="17"/>
      <c r="J158" s="17">
        <f>SUM(G147:G158)</f>
        <v>58933346.999999993</v>
      </c>
      <c r="K158" s="17">
        <f>SUM(H147:H158)</f>
        <v>645300182</v>
      </c>
    </row>
    <row r="159" spans="6:11" x14ac:dyDescent="0.25">
      <c r="F159" s="34">
        <v>39814</v>
      </c>
      <c r="G159" s="17">
        <f>current!C162*agric!B$3/100</f>
        <v>2864767.7459180905</v>
      </c>
      <c r="H159" s="17">
        <f>current!D162*agric!C$3/100</f>
        <v>12242560.462022286</v>
      </c>
      <c r="I159" s="17"/>
      <c r="J159" s="17"/>
      <c r="K159" s="17"/>
    </row>
    <row r="160" spans="6:11" x14ac:dyDescent="0.25">
      <c r="F160" s="34">
        <v>39845</v>
      </c>
      <c r="G160" s="17">
        <f>current!C163*agric!B$4/100</f>
        <v>6621119.7291326178</v>
      </c>
      <c r="H160" s="17">
        <f>current!D163*agric!C$4/100</f>
        <v>3296670.7133931816</v>
      </c>
      <c r="I160" s="17"/>
      <c r="J160" s="17"/>
      <c r="K160" s="17"/>
    </row>
    <row r="161" spans="6:11" x14ac:dyDescent="0.25">
      <c r="F161" s="34">
        <v>39873</v>
      </c>
      <c r="G161" s="17">
        <f>current!C164*agric!B$5/100</f>
        <v>7823639.4392761597</v>
      </c>
      <c r="H161" s="17">
        <f>current!D164*agric!C$5/100</f>
        <v>21309778.914307203</v>
      </c>
      <c r="I161" s="17"/>
      <c r="J161" s="17"/>
      <c r="K161" s="17"/>
    </row>
    <row r="162" spans="6:11" x14ac:dyDescent="0.25">
      <c r="F162" s="34">
        <v>39904</v>
      </c>
      <c r="G162" s="17">
        <f>current!C165*agric!B$6/100</f>
        <v>5516870.9076728513</v>
      </c>
      <c r="H162" s="17">
        <f>current!D165*agric!C$6/100</f>
        <v>41495219.488442495</v>
      </c>
      <c r="I162" s="17"/>
      <c r="J162" s="17"/>
      <c r="K162" s="17"/>
    </row>
    <row r="163" spans="6:11" x14ac:dyDescent="0.25">
      <c r="F163" s="34">
        <v>39934</v>
      </c>
      <c r="G163" s="17">
        <f>current!C166*agric!B$7/100</f>
        <v>5731957.1572505664</v>
      </c>
      <c r="H163" s="17">
        <f>current!D166*agric!C$7/100</f>
        <v>36484078.564693823</v>
      </c>
      <c r="I163" s="17"/>
      <c r="J163" s="17"/>
      <c r="K163" s="17"/>
    </row>
    <row r="164" spans="6:11" x14ac:dyDescent="0.25">
      <c r="F164" s="34">
        <v>39965</v>
      </c>
      <c r="G164" s="17">
        <f>current!C167*agric!B$8/100</f>
        <v>5700240.4412621548</v>
      </c>
      <c r="H164" s="17">
        <f>current!D167*agric!C$8/100</f>
        <v>52117915.644873679</v>
      </c>
      <c r="I164" s="17"/>
      <c r="J164" s="17"/>
      <c r="K164" s="17"/>
    </row>
    <row r="165" spans="6:11" x14ac:dyDescent="0.25">
      <c r="F165" s="34">
        <v>39995</v>
      </c>
      <c r="G165" s="17">
        <f>current!C168*agric!B$9/100</f>
        <v>7303111.1509839725</v>
      </c>
      <c r="H165" s="17">
        <f>current!D168*agric!C$9/100</f>
        <v>134209652.84112889</v>
      </c>
      <c r="I165" s="17"/>
      <c r="J165" s="17"/>
      <c r="K165" s="17"/>
    </row>
    <row r="166" spans="6:11" x14ac:dyDescent="0.25">
      <c r="F166" s="34">
        <v>40026</v>
      </c>
      <c r="G166" s="17">
        <f>current!C169*agric!B$10/100</f>
        <v>5015871.4287966751</v>
      </c>
      <c r="H166" s="17">
        <f>current!D169*agric!C$10/100</f>
        <v>131423137.39978884</v>
      </c>
      <c r="I166" s="17"/>
      <c r="J166" s="17"/>
      <c r="K166" s="17"/>
    </row>
    <row r="167" spans="6:11" x14ac:dyDescent="0.25">
      <c r="F167" s="34">
        <v>40057</v>
      </c>
      <c r="G167" s="17">
        <f>current!C170*agric!B$11/100</f>
        <v>1878018.6690563289</v>
      </c>
      <c r="H167" s="17">
        <f>current!D170*agric!C$11/100</f>
        <v>83690288.100824982</v>
      </c>
      <c r="I167" s="17"/>
      <c r="J167" s="17"/>
      <c r="K167" s="17"/>
    </row>
    <row r="168" spans="6:11" x14ac:dyDescent="0.25">
      <c r="F168" s="34">
        <v>40087</v>
      </c>
      <c r="G168" s="17">
        <f>current!C171*agric!B$12/100</f>
        <v>632497.86975733982</v>
      </c>
      <c r="H168" s="17">
        <f>current!D171*agric!C$12/100</f>
        <v>58657684.173958682</v>
      </c>
      <c r="I168" s="17"/>
      <c r="J168" s="17"/>
      <c r="K168" s="17"/>
    </row>
    <row r="169" spans="6:11" x14ac:dyDescent="0.25">
      <c r="F169" s="34">
        <v>40118</v>
      </c>
      <c r="G169" s="17">
        <f>current!C172*agric!B$13/100</f>
        <v>611678.64813366369</v>
      </c>
      <c r="H169" s="17">
        <f>current!D172*agric!C$13/100</f>
        <v>60886125.259257816</v>
      </c>
      <c r="I169" s="17"/>
      <c r="J169" s="17"/>
      <c r="K169" s="17"/>
    </row>
    <row r="170" spans="6:11" x14ac:dyDescent="0.25">
      <c r="F170" s="34">
        <v>40148</v>
      </c>
      <c r="G170" s="17">
        <f>current!C173*agric!B$14/100</f>
        <v>1020048.8127595776</v>
      </c>
      <c r="H170" s="17">
        <f>current!D173*agric!C$14/100</f>
        <v>55793035.43730811</v>
      </c>
      <c r="I170" s="17"/>
      <c r="J170" s="17">
        <f>SUM(G159:G170)</f>
        <v>50719822</v>
      </c>
      <c r="K170" s="17">
        <f>SUM(H159:H170)</f>
        <v>691606146.99999988</v>
      </c>
    </row>
    <row r="171" spans="6:11" x14ac:dyDescent="0.25">
      <c r="F171" s="34">
        <v>40179</v>
      </c>
      <c r="G171" s="17">
        <f>current!C174*agric!B$3/100</f>
        <v>3127096.4996105134</v>
      </c>
      <c r="H171" s="17">
        <f>current!D174*agric!C$3/100</f>
        <v>12700283.106527016</v>
      </c>
      <c r="I171" s="17"/>
      <c r="J171" s="17"/>
      <c r="K171" s="17"/>
    </row>
    <row r="172" spans="6:11" x14ac:dyDescent="0.25">
      <c r="F172" s="34">
        <v>40210</v>
      </c>
      <c r="G172" s="17">
        <f>current!C175*agric!B$4/100</f>
        <v>7227420.218610879</v>
      </c>
      <c r="H172" s="17">
        <f>current!D175*agric!C$4/100</f>
        <v>3419926.0439816308</v>
      </c>
      <c r="I172" s="17"/>
      <c r="J172" s="17"/>
      <c r="K172" s="17"/>
    </row>
    <row r="173" spans="6:11" x14ac:dyDescent="0.25">
      <c r="F173" s="34">
        <v>40238</v>
      </c>
      <c r="G173" s="17">
        <f>current!C176*agric!B$5/100</f>
        <v>8540055.4860459361</v>
      </c>
      <c r="H173" s="17">
        <f>current!D176*agric!C$5/100</f>
        <v>22106505.088437665</v>
      </c>
      <c r="I173" s="17"/>
      <c r="J173" s="17"/>
      <c r="K173" s="17"/>
    </row>
    <row r="174" spans="6:11" x14ac:dyDescent="0.25">
      <c r="F174" s="34">
        <v>40269</v>
      </c>
      <c r="G174" s="17">
        <f>current!C177*agric!B$6/100</f>
        <v>6022054.5727549233</v>
      </c>
      <c r="H174" s="17">
        <f>current!D177*agric!C$6/100</f>
        <v>43046635.27744133</v>
      </c>
      <c r="I174" s="17"/>
      <c r="J174" s="17"/>
      <c r="K174" s="17"/>
    </row>
    <row r="175" spans="6:11" x14ac:dyDescent="0.25">
      <c r="F175" s="34">
        <v>40299</v>
      </c>
      <c r="G175" s="17">
        <f>current!C178*agric!B$7/100</f>
        <v>6256836.4182037152</v>
      </c>
      <c r="H175" s="17">
        <f>current!D178*agric!C$7/100</f>
        <v>37848138.719818562</v>
      </c>
      <c r="I175" s="17"/>
      <c r="J175" s="17"/>
      <c r="K175" s="17"/>
    </row>
    <row r="176" spans="6:11" x14ac:dyDescent="0.25">
      <c r="F176" s="34">
        <v>40330</v>
      </c>
      <c r="G176" s="17">
        <f>current!C179*agric!B$8/100</f>
        <v>6222215.3807085026</v>
      </c>
      <c r="H176" s="17">
        <f>current!D179*agric!C$8/100</f>
        <v>54066490.883611403</v>
      </c>
      <c r="I176" s="17"/>
      <c r="J176" s="17"/>
      <c r="K176" s="17"/>
    </row>
    <row r="177" spans="6:11" x14ac:dyDescent="0.25">
      <c r="F177" s="34">
        <v>40360</v>
      </c>
      <c r="G177" s="17">
        <f>current!C180*agric!B$9/100</f>
        <v>7971862.0642280364</v>
      </c>
      <c r="H177" s="17">
        <f>current!D180*agric!C$9/100</f>
        <v>139227459.15763175</v>
      </c>
      <c r="I177" s="17"/>
      <c r="J177" s="17"/>
      <c r="K177" s="17"/>
    </row>
    <row r="178" spans="6:11" x14ac:dyDescent="0.25">
      <c r="F178" s="34">
        <v>40391</v>
      </c>
      <c r="G178" s="17">
        <f>current!C181*agric!B$10/100</f>
        <v>5475178.2268687049</v>
      </c>
      <c r="H178" s="17">
        <f>current!D181*agric!C$10/100</f>
        <v>136336761.97908729</v>
      </c>
      <c r="I178" s="17"/>
      <c r="J178" s="17"/>
      <c r="K178" s="17"/>
    </row>
    <row r="179" spans="6:11" x14ac:dyDescent="0.25">
      <c r="F179" s="34">
        <v>40422</v>
      </c>
      <c r="G179" s="17">
        <f>current!C182*agric!B$11/100</f>
        <v>2049990.1308150077</v>
      </c>
      <c r="H179" s="17">
        <f>current!D182*agric!C$11/100</f>
        <v>86819285.511759132</v>
      </c>
      <c r="I179" s="17"/>
      <c r="J179" s="17"/>
      <c r="K179" s="17"/>
    </row>
    <row r="180" spans="6:11" x14ac:dyDescent="0.25">
      <c r="F180" s="34">
        <v>40452</v>
      </c>
      <c r="G180" s="17">
        <f>current!C183*agric!B$12/100</f>
        <v>690416.13490220963</v>
      </c>
      <c r="H180" s="17">
        <f>current!D183*agric!C$12/100</f>
        <v>60850767.100027628</v>
      </c>
      <c r="I180" s="17"/>
      <c r="J180" s="17"/>
      <c r="K180" s="17"/>
    </row>
    <row r="181" spans="6:11" x14ac:dyDescent="0.25">
      <c r="F181" s="34">
        <v>40483</v>
      </c>
      <c r="G181" s="17">
        <f>current!C184*agric!B$13/100</f>
        <v>667690.48282909591</v>
      </c>
      <c r="H181" s="17">
        <f>current!D184*agric!C$13/100</f>
        <v>63162524.739069767</v>
      </c>
      <c r="I181" s="17"/>
      <c r="J181" s="17"/>
      <c r="K181" s="17"/>
    </row>
    <row r="182" spans="6:11" x14ac:dyDescent="0.25">
      <c r="F182" s="34">
        <v>40513</v>
      </c>
      <c r="G182" s="17">
        <f>current!C185*agric!B$14/100</f>
        <v>1113455.3844224752</v>
      </c>
      <c r="H182" s="17">
        <f>current!D185*agric!C$14/100</f>
        <v>57879015.39260681</v>
      </c>
      <c r="I182" s="17"/>
      <c r="J182" s="17">
        <f>SUM(G171:G182)</f>
        <v>55364270.999999993</v>
      </c>
      <c r="K182" s="17">
        <f>SUM(H171:H182)</f>
        <v>717463793.00000012</v>
      </c>
    </row>
    <row r="183" spans="6:11" x14ac:dyDescent="0.25">
      <c r="F183" s="34">
        <v>40544</v>
      </c>
      <c r="G183" s="17">
        <f>current!C186*agric!B$3/100</f>
        <v>3143813.2010443807</v>
      </c>
      <c r="H183" s="17">
        <f>current!D186*agric!C$3/100</f>
        <v>12993108.28247771</v>
      </c>
      <c r="I183" s="17"/>
      <c r="J183" s="17"/>
      <c r="K183" s="17"/>
    </row>
    <row r="184" spans="6:11" x14ac:dyDescent="0.25">
      <c r="F184" s="34">
        <v>40575</v>
      </c>
      <c r="G184" s="17">
        <f>current!C187*agric!B$4/100</f>
        <v>7266056.2587671913</v>
      </c>
      <c r="H184" s="17">
        <f>current!D187*agric!C$4/100</f>
        <v>3498777.8646195983</v>
      </c>
      <c r="I184" s="17"/>
      <c r="J184" s="17"/>
      <c r="K184" s="17"/>
    </row>
    <row r="185" spans="6:11" x14ac:dyDescent="0.25">
      <c r="F185" s="34">
        <v>40603</v>
      </c>
      <c r="G185" s="17">
        <f>current!C188*agric!B$5/100</f>
        <v>8585708.5568119567</v>
      </c>
      <c r="H185" s="17">
        <f>current!D188*agric!C$5/100</f>
        <v>22616205.635101058</v>
      </c>
      <c r="I185" s="17"/>
      <c r="J185" s="17"/>
      <c r="K185" s="17"/>
    </row>
    <row r="186" spans="6:11" x14ac:dyDescent="0.25">
      <c r="F186" s="34">
        <v>40634</v>
      </c>
      <c r="G186" s="17">
        <f>current!C189*agric!B$6/100</f>
        <v>6054247.0197496796</v>
      </c>
      <c r="H186" s="17">
        <f>current!D189*agric!C$6/100</f>
        <v>44039143.747014254</v>
      </c>
      <c r="I186" s="17"/>
      <c r="J186" s="17"/>
      <c r="K186" s="17"/>
    </row>
    <row r="187" spans="6:11" x14ac:dyDescent="0.25">
      <c r="F187" s="34">
        <v>40664</v>
      </c>
      <c r="G187" s="17">
        <f>current!C190*agric!B$7/100</f>
        <v>6290283.952149881</v>
      </c>
      <c r="H187" s="17">
        <f>current!D190*agric!C$7/100</f>
        <v>38720787.603869125</v>
      </c>
      <c r="I187" s="17"/>
      <c r="J187" s="17"/>
      <c r="K187" s="17"/>
    </row>
    <row r="188" spans="6:11" x14ac:dyDescent="0.25">
      <c r="F188" s="34">
        <v>40695</v>
      </c>
      <c r="G188" s="17">
        <f>current!C191*agric!B$8/100</f>
        <v>6255477.8389631417</v>
      </c>
      <c r="H188" s="17">
        <f>current!D191*agric!C$8/100</f>
        <v>55313079.607125252</v>
      </c>
      <c r="I188" s="17"/>
      <c r="J188" s="17"/>
      <c r="K188" s="17"/>
    </row>
    <row r="189" spans="6:11" x14ac:dyDescent="0.25">
      <c r="F189" s="34">
        <v>40725</v>
      </c>
      <c r="G189" s="17">
        <f>current!C192*agric!B$9/100</f>
        <v>8014477.7104085349</v>
      </c>
      <c r="H189" s="17">
        <f>current!D192*agric!C$9/100</f>
        <v>142437569.11211368</v>
      </c>
      <c r="I189" s="17"/>
      <c r="J189" s="17"/>
      <c r="K189" s="17"/>
    </row>
    <row r="190" spans="6:11" x14ac:dyDescent="0.25">
      <c r="F190" s="34">
        <v>40756</v>
      </c>
      <c r="G190" s="17">
        <f>current!C193*agric!B$10/100</f>
        <v>5504447.2052092124</v>
      </c>
      <c r="H190" s="17">
        <f>current!D193*agric!C$10/100</f>
        <v>139480222.32404265</v>
      </c>
      <c r="I190" s="17"/>
      <c r="J190" s="17"/>
      <c r="K190" s="17"/>
    </row>
    <row r="191" spans="6:11" x14ac:dyDescent="0.25">
      <c r="F191" s="34">
        <v>40787</v>
      </c>
      <c r="G191" s="17">
        <f>current!C194*agric!B$11/100</f>
        <v>2060948.8821562207</v>
      </c>
      <c r="H191" s="17">
        <f>current!D194*agric!C$11/100</f>
        <v>88821041.877554536</v>
      </c>
      <c r="I191" s="17"/>
      <c r="J191" s="17"/>
      <c r="K191" s="17"/>
    </row>
    <row r="192" spans="6:11" x14ac:dyDescent="0.25">
      <c r="F192" s="34">
        <v>40817</v>
      </c>
      <c r="G192" s="17">
        <f>current!C195*agric!B$12/100</f>
        <v>694106.93254587764</v>
      </c>
      <c r="H192" s="17">
        <f>current!D195*agric!C$12/100</f>
        <v>62253778.074928075</v>
      </c>
      <c r="I192" s="17"/>
      <c r="J192" s="17"/>
      <c r="K192" s="17"/>
    </row>
    <row r="193" spans="6:11" x14ac:dyDescent="0.25">
      <c r="F193" s="34">
        <v>40848</v>
      </c>
      <c r="G193" s="17">
        <f>current!C196*agric!B$13/100</f>
        <v>671259.79463417735</v>
      </c>
      <c r="H193" s="17">
        <f>current!D196*agric!C$13/100</f>
        <v>64618836.953929186</v>
      </c>
      <c r="I193" s="17"/>
      <c r="J193" s="17"/>
      <c r="K193" s="17"/>
    </row>
    <row r="194" spans="6:11" x14ac:dyDescent="0.25">
      <c r="F194" s="34">
        <v>40878</v>
      </c>
      <c r="G194" s="17">
        <f>current!C197*agric!B$14/100</f>
        <v>1119407.6475597469</v>
      </c>
      <c r="H194" s="17">
        <f>current!D197*agric!C$14/100</f>
        <v>59213507.917224839</v>
      </c>
      <c r="I194" s="17"/>
      <c r="J194" s="17">
        <f>SUM(G183:G194)</f>
        <v>55660235.000000007</v>
      </c>
      <c r="K194" s="17">
        <f>SUM(H183:H194)</f>
        <v>734006059</v>
      </c>
    </row>
    <row r="195" spans="6:11" x14ac:dyDescent="0.25">
      <c r="F195" s="34">
        <v>40909</v>
      </c>
      <c r="G195" s="17">
        <f>current!C198*agric!B$3/100</f>
        <v>4014349.5318213995</v>
      </c>
      <c r="H195" s="17">
        <f>current!D198*agric!C$3/100</f>
        <v>12764247.863008795</v>
      </c>
      <c r="I195" s="17"/>
      <c r="J195" s="17"/>
      <c r="K195" s="17"/>
    </row>
    <row r="196" spans="6:11" x14ac:dyDescent="0.25">
      <c r="F196" s="34">
        <v>40940</v>
      </c>
      <c r="G196" s="17">
        <f>current!C199*agric!B$4/100</f>
        <v>9278060.6465041228</v>
      </c>
      <c r="H196" s="17">
        <f>current!D199*agric!C$4/100</f>
        <v>3437150.4424264608</v>
      </c>
      <c r="I196" s="17"/>
      <c r="J196" s="17"/>
      <c r="K196" s="17"/>
    </row>
    <row r="197" spans="6:11" x14ac:dyDescent="0.25">
      <c r="F197" s="34">
        <v>40969</v>
      </c>
      <c r="G197" s="17">
        <f>current!C200*agric!B$5/100</f>
        <v>10963130.733703699</v>
      </c>
      <c r="H197" s="17">
        <f>current!D200*agric!C$5/100</f>
        <v>22217844.119448587</v>
      </c>
      <c r="I197" s="17"/>
      <c r="J197" s="17"/>
      <c r="K197" s="17"/>
    </row>
    <row r="198" spans="6:11" x14ac:dyDescent="0.25">
      <c r="F198" s="34">
        <v>41000</v>
      </c>
      <c r="G198" s="17">
        <f>current!C201*agric!B$6/100</f>
        <v>7730695.8572441386</v>
      </c>
      <c r="H198" s="17">
        <f>current!D201*agric!C$6/100</f>
        <v>43263438.912430085</v>
      </c>
      <c r="I198" s="17"/>
      <c r="J198" s="17"/>
      <c r="K198" s="17"/>
    </row>
    <row r="199" spans="6:11" x14ac:dyDescent="0.25">
      <c r="F199" s="34">
        <v>41030</v>
      </c>
      <c r="G199" s="17">
        <f>current!C202*agric!B$7/100</f>
        <v>8032092.5015353896</v>
      </c>
      <c r="H199" s="17">
        <f>current!D202*agric!C$7/100</f>
        <v>38038760.216693498</v>
      </c>
      <c r="I199" s="17"/>
      <c r="J199" s="17"/>
      <c r="K199" s="17"/>
    </row>
    <row r="200" spans="6:11" x14ac:dyDescent="0.25">
      <c r="F200" s="34">
        <v>41061</v>
      </c>
      <c r="G200" s="17">
        <f>current!C203*agric!B$8/100</f>
        <v>7987648.415567019</v>
      </c>
      <c r="H200" s="17">
        <f>current!D203*agric!C$8/100</f>
        <v>54338795.831004038</v>
      </c>
      <c r="I200" s="17"/>
      <c r="J200" s="17"/>
      <c r="K200" s="17"/>
    </row>
    <row r="201" spans="6:11" x14ac:dyDescent="0.25">
      <c r="F201" s="34">
        <v>41091</v>
      </c>
      <c r="G201" s="17">
        <f>current!C204*agric!B$9/100</f>
        <v>10233723.439383624</v>
      </c>
      <c r="H201" s="17">
        <f>current!D204*agric!C$9/100</f>
        <v>139928675.85066888</v>
      </c>
      <c r="I201" s="17"/>
      <c r="J201" s="17"/>
      <c r="K201" s="17"/>
    </row>
    <row r="202" spans="6:11" x14ac:dyDescent="0.25">
      <c r="F202" s="34">
        <v>41122</v>
      </c>
      <c r="G202" s="17">
        <f>current!C205*agric!B$10/100</f>
        <v>7028653.9460508088</v>
      </c>
      <c r="H202" s="17">
        <f>current!D205*agric!C$10/100</f>
        <v>137023419.7257185</v>
      </c>
      <c r="I202" s="17"/>
      <c r="J202" s="17"/>
      <c r="K202" s="17"/>
    </row>
    <row r="203" spans="6:11" x14ac:dyDescent="0.25">
      <c r="F203" s="34">
        <v>41153</v>
      </c>
      <c r="G203" s="17">
        <f>current!C206*agric!B$11/100</f>
        <v>2631635.1039696736</v>
      </c>
      <c r="H203" s="17">
        <f>current!D206*agric!C$11/100</f>
        <v>87256549.343525797</v>
      </c>
      <c r="I203" s="17"/>
      <c r="J203" s="17"/>
      <c r="K203" s="17"/>
    </row>
    <row r="204" spans="6:11" x14ac:dyDescent="0.25">
      <c r="F204" s="34">
        <v>41183</v>
      </c>
      <c r="G204" s="17">
        <f>current!C207*agric!B$12/100</f>
        <v>886308.3337056695</v>
      </c>
      <c r="H204" s="17">
        <f>current!D207*agric!C$12/100</f>
        <v>61157240.937392883</v>
      </c>
      <c r="I204" s="17"/>
      <c r="J204" s="17"/>
      <c r="K204" s="17"/>
    </row>
    <row r="205" spans="6:11" x14ac:dyDescent="0.25">
      <c r="F205" s="34">
        <v>41214</v>
      </c>
      <c r="G205" s="17">
        <f>current!C208*agric!B$13/100</f>
        <v>857134.71825395478</v>
      </c>
      <c r="H205" s="17">
        <f>current!D208*agric!C$13/100</f>
        <v>63480641.703850843</v>
      </c>
      <c r="I205" s="17"/>
      <c r="J205" s="17"/>
      <c r="K205" s="17"/>
    </row>
    <row r="206" spans="6:11" x14ac:dyDescent="0.25">
      <c r="F206" s="34">
        <v>41244</v>
      </c>
      <c r="G206" s="17">
        <f>current!C209*agric!B$14/100</f>
        <v>1429376.772260499</v>
      </c>
      <c r="H206" s="17">
        <f>current!D209*agric!C$14/100</f>
        <v>58170522.053831585</v>
      </c>
      <c r="I206" s="17"/>
      <c r="J206" s="17">
        <f>SUM(G195:G206)</f>
        <v>71072810</v>
      </c>
      <c r="K206" s="17">
        <f>SUM(H195:H206)</f>
        <v>721077286.99999988</v>
      </c>
    </row>
    <row r="207" spans="6:11" x14ac:dyDescent="0.25">
      <c r="F207" s="34">
        <v>41275</v>
      </c>
      <c r="G207" s="17">
        <f>current!C210*agric!B$3/100</f>
        <v>4534006.330072199</v>
      </c>
      <c r="H207" s="17">
        <f>current!D210*agric!C$3/100</f>
        <v>13596457.66851685</v>
      </c>
      <c r="I207" s="17"/>
      <c r="J207" s="17"/>
      <c r="K207" s="17"/>
    </row>
    <row r="208" spans="6:11" x14ac:dyDescent="0.25">
      <c r="F208" s="34">
        <v>41306</v>
      </c>
      <c r="G208" s="17">
        <f>current!C211*agric!B$4/100</f>
        <v>10479103.866911363</v>
      </c>
      <c r="H208" s="17">
        <f>current!D211*agric!C$4/100</f>
        <v>3661247.4931804878</v>
      </c>
      <c r="I208" s="17"/>
      <c r="J208" s="17"/>
      <c r="K208" s="17"/>
    </row>
    <row r="209" spans="6:11" x14ac:dyDescent="0.25">
      <c r="F209" s="34">
        <v>41334</v>
      </c>
      <c r="G209" s="17">
        <f>current!C212*agric!B$5/100</f>
        <v>12382305.962647082</v>
      </c>
      <c r="H209" s="17">
        <f>current!D212*agric!C$5/100</f>
        <v>23666414.213973228</v>
      </c>
      <c r="I209" s="17"/>
      <c r="J209" s="17"/>
      <c r="K209" s="17"/>
    </row>
    <row r="210" spans="6:11" x14ac:dyDescent="0.25">
      <c r="F210" s="34">
        <v>41365</v>
      </c>
      <c r="G210" s="17">
        <f>current!C213*agric!B$6/100</f>
        <v>8731432.9942525998</v>
      </c>
      <c r="H210" s="17">
        <f>current!D213*agric!C$6/100</f>
        <v>46084150.204574816</v>
      </c>
      <c r="I210" s="17"/>
      <c r="J210" s="17"/>
      <c r="K210" s="17"/>
    </row>
    <row r="211" spans="6:11" x14ac:dyDescent="0.25">
      <c r="F211" s="34">
        <v>41395</v>
      </c>
      <c r="G211" s="17">
        <f>current!C214*agric!B$7/100</f>
        <v>9071845.377939336</v>
      </c>
      <c r="H211" s="17">
        <f>current!D214*agric!C$7/100</f>
        <v>40518830.298491493</v>
      </c>
      <c r="I211" s="17"/>
      <c r="J211" s="17"/>
      <c r="K211" s="17"/>
    </row>
    <row r="212" spans="6:11" x14ac:dyDescent="0.25">
      <c r="F212" s="34">
        <v>41426</v>
      </c>
      <c r="G212" s="17">
        <f>current!C215*agric!B$8/100</f>
        <v>9021648.0133308191</v>
      </c>
      <c r="H212" s="17">
        <f>current!D215*agric!C$8/100</f>
        <v>57881603.773578912</v>
      </c>
      <c r="I212" s="17"/>
      <c r="J212" s="17"/>
      <c r="K212" s="17"/>
    </row>
    <row r="213" spans="6:11" x14ac:dyDescent="0.25">
      <c r="F213" s="34">
        <v>41456</v>
      </c>
      <c r="G213" s="17">
        <f>current!C216*agric!B$9/100</f>
        <v>11558477.030105794</v>
      </c>
      <c r="H213" s="17">
        <f>current!D216*agric!C$9/100</f>
        <v>149051815.52677631</v>
      </c>
      <c r="I213" s="17"/>
      <c r="J213" s="17"/>
      <c r="K213" s="17"/>
    </row>
    <row r="214" spans="6:11" x14ac:dyDescent="0.25">
      <c r="F214" s="34">
        <v>41487</v>
      </c>
      <c r="G214" s="17">
        <f>current!C217*agric!B$10/100</f>
        <v>7938511.8885803903</v>
      </c>
      <c r="H214" s="17">
        <f>current!D217*agric!C$10/100</f>
        <v>145957141.06236365</v>
      </c>
      <c r="I214" s="17"/>
      <c r="J214" s="17"/>
      <c r="K214" s="17"/>
    </row>
    <row r="215" spans="6:11" x14ac:dyDescent="0.25">
      <c r="F215" s="34">
        <v>41518</v>
      </c>
      <c r="G215" s="17">
        <f>current!C218*agric!B$11/100</f>
        <v>2972299.7774000424</v>
      </c>
      <c r="H215" s="17">
        <f>current!D218*agric!C$11/100</f>
        <v>92945545.41582258</v>
      </c>
      <c r="I215" s="17"/>
      <c r="J215" s="17"/>
      <c r="K215" s="17"/>
    </row>
    <row r="216" spans="6:11" x14ac:dyDescent="0.25">
      <c r="F216" s="34">
        <v>41548</v>
      </c>
      <c r="G216" s="17">
        <f>current!C219*agric!B$12/100</f>
        <v>1001040.7822145853</v>
      </c>
      <c r="H216" s="17">
        <f>current!D219*agric!C$12/100</f>
        <v>65144601.268542081</v>
      </c>
      <c r="I216" s="17"/>
      <c r="J216" s="17"/>
      <c r="K216" s="17"/>
    </row>
    <row r="217" spans="6:11" x14ac:dyDescent="0.25">
      <c r="F217" s="34">
        <v>41579</v>
      </c>
      <c r="G217" s="17">
        <f>current!C220*agric!B$13/100</f>
        <v>968090.64768328774</v>
      </c>
      <c r="H217" s="17">
        <f>current!D220*agric!C$13/100</f>
        <v>67619484.278272256</v>
      </c>
      <c r="I217" s="17"/>
      <c r="J217" s="17"/>
      <c r="K217" s="17"/>
    </row>
    <row r="218" spans="6:11" x14ac:dyDescent="0.25">
      <c r="F218" s="34">
        <v>41609</v>
      </c>
      <c r="G218" s="17">
        <f>current!C221*agric!B$14/100</f>
        <v>1614409.328862498</v>
      </c>
      <c r="H218" s="17">
        <f>current!D221*agric!C$14/100</f>
        <v>61963152.795907296</v>
      </c>
      <c r="I218" s="17"/>
      <c r="J218" s="17">
        <f>SUM(G207:G218)</f>
        <v>80273172</v>
      </c>
      <c r="K218" s="17">
        <f>SUM(H207:H218)</f>
        <v>768090444</v>
      </c>
    </row>
    <row r="219" spans="6:11" x14ac:dyDescent="0.25">
      <c r="F219" s="34">
        <v>41640</v>
      </c>
      <c r="G219" s="17">
        <f>current!C222*agric!B$3/100</f>
        <v>4511890.2680509994</v>
      </c>
      <c r="H219" s="17">
        <f>current!D222*agric!C$3/100</f>
        <v>13030324.698235</v>
      </c>
      <c r="I219" s="17"/>
      <c r="J219" s="17"/>
      <c r="K219" s="17"/>
    </row>
    <row r="220" spans="6:11" x14ac:dyDescent="0.25">
      <c r="F220" s="34">
        <v>41671</v>
      </c>
      <c r="G220" s="17">
        <f>current!C223*agric!B$4/100</f>
        <v>10427988.695432654</v>
      </c>
      <c r="H220" s="17">
        <f>current!D223*agric!C$4/100</f>
        <v>3508799.4829130196</v>
      </c>
      <c r="I220" s="17"/>
      <c r="J220" s="17"/>
      <c r="K220" s="17"/>
    </row>
    <row r="221" spans="6:11" x14ac:dyDescent="0.25">
      <c r="F221" s="34">
        <v>41699</v>
      </c>
      <c r="G221" s="17">
        <f>current!C224*agric!B$5/100</f>
        <v>12321907.315909639</v>
      </c>
      <c r="H221" s="17">
        <f>current!D224*agric!C$5/100</f>
        <v>22680985.67798759</v>
      </c>
      <c r="I221" s="17"/>
      <c r="J221" s="17"/>
      <c r="K221" s="17"/>
    </row>
    <row r="222" spans="6:11" x14ac:dyDescent="0.25">
      <c r="F222" s="34">
        <v>41730</v>
      </c>
      <c r="G222" s="17">
        <f>current!C225*agric!B$6/100</f>
        <v>8688842.6448845249</v>
      </c>
      <c r="H222" s="17">
        <f>current!D225*agric!C$6/100</f>
        <v>44165285.933137201</v>
      </c>
      <c r="I222" s="17"/>
      <c r="J222" s="17"/>
      <c r="K222" s="17"/>
    </row>
    <row r="223" spans="6:11" x14ac:dyDescent="0.25">
      <c r="F223" s="34">
        <v>41760</v>
      </c>
      <c r="G223" s="17">
        <f>current!C226*agric!B$7/100</f>
        <v>9027594.5585934259</v>
      </c>
      <c r="H223" s="17">
        <f>current!D226*agric!C$7/100</f>
        <v>38831696.317826249</v>
      </c>
      <c r="I223" s="17"/>
      <c r="J223" s="17"/>
      <c r="K223" s="17"/>
    </row>
    <row r="224" spans="6:11" x14ac:dyDescent="0.25">
      <c r="F224" s="34">
        <v>41791</v>
      </c>
      <c r="G224" s="17">
        <f>current!C227*agric!B$8/100</f>
        <v>8977642.0476415139</v>
      </c>
      <c r="H224" s="17">
        <f>current!D227*agric!C$8/100</f>
        <v>55471513.949602872</v>
      </c>
      <c r="I224" s="17"/>
      <c r="J224" s="17"/>
      <c r="K224" s="17"/>
    </row>
    <row r="225" spans="6:11" x14ac:dyDescent="0.25">
      <c r="F225" s="34">
        <v>41821</v>
      </c>
      <c r="G225" s="17">
        <f>current!C228*agric!B$9/100</f>
        <v>11502096.87175159</v>
      </c>
      <c r="H225" s="17">
        <f>current!D228*agric!C$9/100</f>
        <v>142845555.84448647</v>
      </c>
      <c r="I225" s="17"/>
      <c r="J225" s="17"/>
      <c r="K225" s="17"/>
    </row>
    <row r="226" spans="6:11" x14ac:dyDescent="0.25">
      <c r="F226" s="34">
        <v>41852</v>
      </c>
      <c r="G226" s="17">
        <f>current!C229*agric!B$10/100</f>
        <v>7899789.2648117831</v>
      </c>
      <c r="H226" s="17">
        <f>current!D229*agric!C$10/100</f>
        <v>139879738.2698099</v>
      </c>
      <c r="I226" s="17"/>
      <c r="J226" s="17"/>
      <c r="K226" s="17"/>
    </row>
    <row r="227" spans="6:11" x14ac:dyDescent="0.25">
      <c r="F227" s="34">
        <v>41883</v>
      </c>
      <c r="G227" s="17">
        <f>current!C230*agric!B$11/100</f>
        <v>2957801.4372044015</v>
      </c>
      <c r="H227" s="17">
        <f>current!D230*agric!C$11/100</f>
        <v>89075453.735798538</v>
      </c>
      <c r="I227" s="17"/>
      <c r="J227" s="17"/>
      <c r="K227" s="17"/>
    </row>
    <row r="228" spans="6:11" x14ac:dyDescent="0.25">
      <c r="F228" s="34">
        <v>41913</v>
      </c>
      <c r="G228" s="17">
        <f>current!C231*agric!B$12/100</f>
        <v>996157.88651186693</v>
      </c>
      <c r="H228" s="17">
        <f>current!D231*agric!C$12/100</f>
        <v>62432092.796619654</v>
      </c>
      <c r="I228" s="17"/>
      <c r="J228" s="17"/>
      <c r="K228" s="17"/>
    </row>
    <row r="229" spans="6:11" x14ac:dyDescent="0.25">
      <c r="F229" s="34">
        <v>41944</v>
      </c>
      <c r="G229" s="17">
        <f>current!C232*agric!B$13/100</f>
        <v>963368.47677137237</v>
      </c>
      <c r="H229" s="17">
        <f>current!D232*agric!C$13/100</f>
        <v>64803925.960312136</v>
      </c>
      <c r="I229" s="17"/>
      <c r="J229" s="17"/>
      <c r="K229" s="17"/>
    </row>
    <row r="230" spans="6:11" x14ac:dyDescent="0.25">
      <c r="F230" s="34">
        <v>41974</v>
      </c>
      <c r="G230" s="17">
        <f>current!C233*agric!B$14/100</f>
        <v>1606534.5324362312</v>
      </c>
      <c r="H230" s="17">
        <f>current!D233*agric!C$14/100</f>
        <v>59383114.333271325</v>
      </c>
      <c r="I230" s="17"/>
      <c r="J230" s="17">
        <f>SUM(G219:G230)</f>
        <v>79881614.000000015</v>
      </c>
      <c r="K230" s="17">
        <f>SUM(H219:H230)</f>
        <v>736108487</v>
      </c>
    </row>
    <row r="231" spans="6:11" x14ac:dyDescent="0.25">
      <c r="F231" s="34">
        <v>42005</v>
      </c>
      <c r="G231" s="17">
        <f>current!C234*agric!B$3/100</f>
        <v>4817066.0324975066</v>
      </c>
      <c r="H231" s="17">
        <f>current!D234*agric!C$3/100</f>
        <v>13281365.586590063</v>
      </c>
      <c r="I231" s="17"/>
      <c r="J231" s="17"/>
      <c r="K231" s="17"/>
    </row>
    <row r="232" spans="6:11" x14ac:dyDescent="0.25">
      <c r="F232" s="34">
        <v>42036</v>
      </c>
      <c r="G232" s="17">
        <f>current!C235*agric!B$4/100</f>
        <v>11133318.220909541</v>
      </c>
      <c r="H232" s="17">
        <f>current!D235*agric!C$4/100</f>
        <v>3576399.6509556151</v>
      </c>
      <c r="I232" s="17"/>
      <c r="J232" s="17"/>
      <c r="K232" s="17"/>
    </row>
    <row r="233" spans="6:11" x14ac:dyDescent="0.25">
      <c r="F233" s="34">
        <v>42064</v>
      </c>
      <c r="G233" s="17">
        <f>current!C236*agric!B$5/100</f>
        <v>13155337.931720268</v>
      </c>
      <c r="H233" s="17">
        <f>current!D236*agric!C$5/100</f>
        <v>23117955.202940539</v>
      </c>
      <c r="I233" s="17"/>
      <c r="J233" s="17"/>
      <c r="K233" s="17"/>
    </row>
    <row r="234" spans="6:11" x14ac:dyDescent="0.25">
      <c r="F234" s="34">
        <v>42095</v>
      </c>
      <c r="G234" s="17">
        <f>current!C237*agric!B$6/100</f>
        <v>9276539.605310265</v>
      </c>
      <c r="H234" s="17">
        <f>current!D237*agric!C$6/100</f>
        <v>45016169.765418984</v>
      </c>
      <c r="I234" s="17"/>
      <c r="J234" s="17"/>
      <c r="K234" s="17"/>
    </row>
    <row r="235" spans="6:11" x14ac:dyDescent="0.25">
      <c r="F235" s="34">
        <v>42125</v>
      </c>
      <c r="G235" s="17">
        <f>current!C238*agric!B$7/100</f>
        <v>9638204.0607881565</v>
      </c>
      <c r="H235" s="17">
        <f>current!D238*agric!C$7/100</f>
        <v>39579823.764050335</v>
      </c>
      <c r="I235" s="17"/>
      <c r="J235" s="17"/>
      <c r="K235" s="17"/>
    </row>
    <row r="236" spans="6:11" x14ac:dyDescent="0.25">
      <c r="F236" s="34">
        <v>42156</v>
      </c>
      <c r="G236" s="17">
        <f>current!C239*agric!B$8/100</f>
        <v>9584872.8560271971</v>
      </c>
      <c r="H236" s="17">
        <f>current!D239*agric!C$8/100</f>
        <v>56540222.401833147</v>
      </c>
      <c r="I236" s="17"/>
      <c r="J236" s="17"/>
      <c r="K236" s="17"/>
    </row>
    <row r="237" spans="6:11" x14ac:dyDescent="0.25">
      <c r="F237" s="34">
        <v>42186</v>
      </c>
      <c r="G237" s="17">
        <f>current!C240*agric!B$9/100</f>
        <v>12280077.052349124</v>
      </c>
      <c r="H237" s="17">
        <f>current!D240*agric!C$9/100</f>
        <v>145597603.55375272</v>
      </c>
      <c r="I237" s="17"/>
      <c r="J237" s="17"/>
      <c r="K237" s="17"/>
    </row>
    <row r="238" spans="6:11" x14ac:dyDescent="0.25">
      <c r="F238" s="34">
        <v>42217</v>
      </c>
      <c r="G238" s="17">
        <f>current!C241*agric!B$10/100</f>
        <v>8434116.1399413608</v>
      </c>
      <c r="H238" s="17">
        <f>current!D241*agric!C$10/100</f>
        <v>142574646.84433559</v>
      </c>
      <c r="I238" s="17"/>
      <c r="J238" s="17"/>
      <c r="K238" s="17"/>
    </row>
    <row r="239" spans="6:11" x14ac:dyDescent="0.25">
      <c r="F239" s="34">
        <v>42248</v>
      </c>
      <c r="G239" s="17">
        <f>current!C242*agric!B$11/100</f>
        <v>3157861.5585844689</v>
      </c>
      <c r="H239" s="17">
        <f>current!D242*agric!C$11/100</f>
        <v>90791572.217442662</v>
      </c>
      <c r="I239" s="17"/>
      <c r="J239" s="17"/>
      <c r="K239" s="17"/>
    </row>
    <row r="240" spans="6:11" x14ac:dyDescent="0.25">
      <c r="F240" s="34">
        <v>42278</v>
      </c>
      <c r="G240" s="17">
        <f>current!C243*agric!B$12/100</f>
        <v>1063536.130765355</v>
      </c>
      <c r="H240" s="17">
        <f>current!D243*agric!C$12/100</f>
        <v>63634903.041221783</v>
      </c>
      <c r="I240" s="17"/>
      <c r="J240" s="17"/>
      <c r="K240" s="17"/>
    </row>
    <row r="241" spans="6:11" x14ac:dyDescent="0.25">
      <c r="F241" s="34">
        <v>42309</v>
      </c>
      <c r="G241" s="17">
        <f>current!C244*agric!B$13/100</f>
        <v>1028528.9070735411</v>
      </c>
      <c r="H241" s="17">
        <f>current!D244*agric!C$13/100</f>
        <v>66052431.697408333</v>
      </c>
      <c r="I241" s="17"/>
      <c r="J241" s="17"/>
      <c r="K241" s="17"/>
    </row>
    <row r="242" spans="6:11" x14ac:dyDescent="0.25">
      <c r="F242" s="34">
        <v>42339</v>
      </c>
      <c r="G242" s="17">
        <f>current!C245*agric!B$14/100</f>
        <v>1715197.504033216</v>
      </c>
      <c r="H242" s="17">
        <f>current!D245*agric!C$14/100</f>
        <v>60527183.274050213</v>
      </c>
      <c r="I242" s="17"/>
      <c r="J242" s="17">
        <f>SUM(G231:G242)</f>
        <v>85284656</v>
      </c>
      <c r="K242" s="17">
        <f>SUM(H231:H242)</f>
        <v>750290276.99999988</v>
      </c>
    </row>
    <row r="243" spans="6:11" x14ac:dyDescent="0.25">
      <c r="F243" s="34">
        <v>42370</v>
      </c>
      <c r="G243" s="17">
        <f>current!C246*agric!B$3/100</f>
        <v>3622961.9169458221</v>
      </c>
      <c r="H243" s="17">
        <f>current!D246*agric!C$3/100</f>
        <v>13606865.133147035</v>
      </c>
      <c r="I243" s="17"/>
      <c r="J243" s="17"/>
      <c r="K243" s="17"/>
    </row>
    <row r="244" spans="6:11" x14ac:dyDescent="0.25">
      <c r="F244" s="34">
        <v>42401</v>
      </c>
      <c r="G244" s="17">
        <f>current!C247*agric!B$4/100</f>
        <v>8373476.2304434227</v>
      </c>
      <c r="H244" s="17">
        <f>current!D247*agric!C$4/100</f>
        <v>3664050.0101828282</v>
      </c>
      <c r="I244" s="17"/>
      <c r="J244" s="17"/>
      <c r="K244" s="17"/>
    </row>
    <row r="245" spans="6:11" x14ac:dyDescent="0.25">
      <c r="F245" s="34">
        <v>42430</v>
      </c>
      <c r="G245" s="17">
        <f>current!C248*agric!B$5/100</f>
        <v>9894256.7964891233</v>
      </c>
      <c r="H245" s="17">
        <f>current!D248*agric!C$5/100</f>
        <v>23684529.768396314</v>
      </c>
      <c r="I245" s="17"/>
      <c r="J245" s="17"/>
      <c r="K245" s="17"/>
    </row>
    <row r="246" spans="6:11" x14ac:dyDescent="0.25">
      <c r="F246" s="34">
        <v>42461</v>
      </c>
      <c r="G246" s="17">
        <f>current!C249*agric!B$6/100</f>
        <v>6976975.0890572034</v>
      </c>
      <c r="H246" s="17">
        <f>current!D249*agric!C$6/100</f>
        <v>46119425.507522047</v>
      </c>
      <c r="I246" s="17"/>
      <c r="J246" s="17"/>
      <c r="K246" s="17"/>
    </row>
    <row r="247" spans="6:11" x14ac:dyDescent="0.25">
      <c r="F247" s="34">
        <v>42491</v>
      </c>
      <c r="G247" s="17">
        <f>current!C250*agric!B$7/100</f>
        <v>7248986.4212809382</v>
      </c>
      <c r="H247" s="17">
        <f>current!D250*agric!C$7/100</f>
        <v>40549845.604350492</v>
      </c>
      <c r="I247" s="17"/>
      <c r="J247" s="17"/>
      <c r="K247" s="17"/>
    </row>
    <row r="248" spans="6:11" x14ac:dyDescent="0.25">
      <c r="F248" s="34">
        <v>42522</v>
      </c>
      <c r="G248" s="17">
        <f>current!C251*agric!B$8/100</f>
        <v>7208875.5067677684</v>
      </c>
      <c r="H248" s="17">
        <f>current!D251*agric!C$8/100</f>
        <v>57925909.486044496</v>
      </c>
      <c r="I248" s="17"/>
      <c r="J248" s="17"/>
      <c r="K248" s="17"/>
    </row>
    <row r="249" spans="6:11" x14ac:dyDescent="0.25">
      <c r="F249" s="34">
        <v>42552</v>
      </c>
      <c r="G249" s="17">
        <f>current!C252*agric!B$9/100</f>
        <v>9235964.6302698273</v>
      </c>
      <c r="H249" s="17">
        <f>current!D252*agric!C$9/100</f>
        <v>149165907.85405591</v>
      </c>
      <c r="I249" s="17"/>
      <c r="J249" s="17"/>
      <c r="K249" s="17"/>
    </row>
    <row r="250" spans="6:11" x14ac:dyDescent="0.25">
      <c r="F250" s="34">
        <v>42583</v>
      </c>
      <c r="G250" s="17">
        <f>current!C253*agric!B$10/100</f>
        <v>6343380.2592618847</v>
      </c>
      <c r="H250" s="17">
        <f>current!D253*agric!C$10/100</f>
        <v>146068864.55830383</v>
      </c>
      <c r="I250" s="17"/>
      <c r="J250" s="17"/>
      <c r="K250" s="17"/>
    </row>
    <row r="251" spans="6:11" x14ac:dyDescent="0.25">
      <c r="F251" s="34">
        <v>42614</v>
      </c>
      <c r="G251" s="17">
        <f>current!C254*agric!B$11/100</f>
        <v>2375058.1969512645</v>
      </c>
      <c r="H251" s="17">
        <f>current!D254*agric!C$11/100</f>
        <v>93016690.967114836</v>
      </c>
      <c r="I251" s="17"/>
      <c r="J251" s="17"/>
      <c r="K251" s="17"/>
    </row>
    <row r="252" spans="6:11" x14ac:dyDescent="0.25">
      <c r="F252" s="34">
        <v>42644</v>
      </c>
      <c r="G252" s="17">
        <f>current!C255*agric!B$12/100</f>
        <v>799895.80235441541</v>
      </c>
      <c r="H252" s="17">
        <f>current!D255*agric!C$12/100</f>
        <v>65194466.472412035</v>
      </c>
      <c r="I252" s="17"/>
      <c r="J252" s="17"/>
      <c r="K252" s="17"/>
    </row>
    <row r="253" spans="6:11" x14ac:dyDescent="0.25">
      <c r="F253" s="34">
        <v>42675</v>
      </c>
      <c r="G253" s="17">
        <f>current!C256*agric!B$13/100</f>
        <v>773566.53109306889</v>
      </c>
      <c r="H253" s="17">
        <f>current!D256*agric!C$13/100</f>
        <v>67671243.891554981</v>
      </c>
      <c r="I253" s="17"/>
      <c r="J253" s="17"/>
      <c r="K253" s="17"/>
    </row>
    <row r="254" spans="6:11" x14ac:dyDescent="0.25">
      <c r="F254" s="34">
        <v>42705</v>
      </c>
      <c r="G254" s="17">
        <f>current!C257*agric!B$14/100</f>
        <v>1290016.6190852576</v>
      </c>
      <c r="H254" s="17">
        <f>current!D257*agric!C$14/100</f>
        <v>62010582.746915147</v>
      </c>
      <c r="I254" s="17"/>
      <c r="J254" s="17">
        <f>SUM(G243:G254)</f>
        <v>64143413.999999993</v>
      </c>
      <c r="K254" s="17">
        <f>SUM(H243:H254)</f>
        <v>768678381.99999976</v>
      </c>
    </row>
    <row r="255" spans="6:11" x14ac:dyDescent="0.25">
      <c r="F255" s="34">
        <v>42736</v>
      </c>
      <c r="G255" s="17">
        <f>current!C258*agric!B$3/100</f>
        <v>5622579.8712120699</v>
      </c>
      <c r="H255" s="17">
        <f>current!D258*agric!C$3/100</f>
        <v>12175361.26255974</v>
      </c>
      <c r="I255" s="17"/>
      <c r="J255" s="17"/>
      <c r="K255" s="17"/>
    </row>
    <row r="256" spans="6:11" x14ac:dyDescent="0.25">
      <c r="F256" s="34">
        <v>42767</v>
      </c>
      <c r="G256" s="17">
        <f>current!C259*agric!B$4/100</f>
        <v>12995041.069891531</v>
      </c>
      <c r="H256" s="17">
        <f>current!D259*agric!C$4/100</f>
        <v>3278575.3457191675</v>
      </c>
      <c r="I256" s="17"/>
      <c r="J256" s="17"/>
      <c r="K256" s="17"/>
    </row>
    <row r="257" spans="6:11" x14ac:dyDescent="0.25">
      <c r="F257" s="34">
        <v>42795</v>
      </c>
      <c r="G257" s="17">
        <f>current!C260*agric!B$5/100</f>
        <v>15355184.619616546</v>
      </c>
      <c r="H257" s="17">
        <f>current!D260*agric!C$5/100</f>
        <v>21192809.911931638</v>
      </c>
      <c r="I257" s="17"/>
      <c r="J257" s="17"/>
      <c r="K257" s="17"/>
    </row>
    <row r="258" spans="6:11" x14ac:dyDescent="0.25">
      <c r="F258" s="34">
        <v>42826</v>
      </c>
      <c r="G258" s="17">
        <f>current!C261*agric!B$6/100</f>
        <v>10827770.370479356</v>
      </c>
      <c r="H258" s="17">
        <f>current!D261*agric!C$6/100</f>
        <v>41267452.957103238</v>
      </c>
      <c r="I258" s="17"/>
      <c r="J258" s="17"/>
      <c r="K258" s="17"/>
    </row>
    <row r="259" spans="6:11" x14ac:dyDescent="0.25">
      <c r="F259" s="34">
        <v>42856</v>
      </c>
      <c r="G259" s="17">
        <f>current!C262*agric!B$7/100</f>
        <v>11249912.660783103</v>
      </c>
      <c r="H259" s="17">
        <f>current!D262*agric!C$7/100</f>
        <v>36283818.09791635</v>
      </c>
      <c r="I259" s="17"/>
      <c r="J259" s="17"/>
      <c r="K259" s="17"/>
    </row>
    <row r="260" spans="6:11" x14ac:dyDescent="0.25">
      <c r="F260" s="34">
        <v>42887</v>
      </c>
      <c r="G260" s="17">
        <f>current!C263*agric!B$8/100</f>
        <v>11187663.367048385</v>
      </c>
      <c r="H260" s="17">
        <f>current!D263*agric!C$8/100</f>
        <v>51831841.320809163</v>
      </c>
      <c r="I260" s="17"/>
      <c r="J260" s="17"/>
      <c r="K260" s="17"/>
    </row>
    <row r="261" spans="6:11" x14ac:dyDescent="0.25">
      <c r="F261" s="34">
        <v>42917</v>
      </c>
      <c r="G261" s="17">
        <f>current!C264*agric!B$9/100</f>
        <v>14333561.878883623</v>
      </c>
      <c r="H261" s="17">
        <f>current!D264*agric!C$9/100</f>
        <v>133472978.41268335</v>
      </c>
      <c r="I261" s="17"/>
      <c r="J261" s="17"/>
      <c r="K261" s="17"/>
    </row>
    <row r="262" spans="6:11" x14ac:dyDescent="0.25">
      <c r="F262" s="34">
        <v>42948</v>
      </c>
      <c r="G262" s="17">
        <f>current!C265*agric!B$10/100</f>
        <v>9844476.1437726226</v>
      </c>
      <c r="H262" s="17">
        <f>current!D265*agric!C$10/100</f>
        <v>130701758.10568462</v>
      </c>
      <c r="I262" s="17"/>
      <c r="J262" s="17"/>
      <c r="K262" s="17"/>
    </row>
    <row r="263" spans="6:11" x14ac:dyDescent="0.25">
      <c r="F263" s="34">
        <v>42979</v>
      </c>
      <c r="G263" s="17">
        <f>current!C266*agric!B$11/100</f>
        <v>3685921.827848766</v>
      </c>
      <c r="H263" s="17">
        <f>current!D266*agric!C$11/100</f>
        <v>83230913.578590736</v>
      </c>
      <c r="I263" s="17"/>
      <c r="J263" s="17"/>
      <c r="K263" s="17"/>
    </row>
    <row r="264" spans="6:11" x14ac:dyDescent="0.25">
      <c r="F264" s="34">
        <v>43009</v>
      </c>
      <c r="G264" s="17">
        <f>current!C267*agric!B$12/100</f>
        <v>1241381.5382239413</v>
      </c>
      <c r="H264" s="17">
        <f>current!D267*agric!C$12/100</f>
        <v>58335713.175241172</v>
      </c>
      <c r="I264" s="17"/>
      <c r="J264" s="17"/>
      <c r="K264" s="17"/>
    </row>
    <row r="265" spans="6:11" x14ac:dyDescent="0.25">
      <c r="F265" s="34">
        <v>43040</v>
      </c>
      <c r="G265" s="17">
        <f>current!C268*agric!B$13/100</f>
        <v>1200520.3771045536</v>
      </c>
      <c r="H265" s="17">
        <f>current!D268*agric!C$13/100</f>
        <v>60551922.386542529</v>
      </c>
      <c r="I265" s="17"/>
      <c r="J265" s="17"/>
      <c r="K265" s="17"/>
    </row>
    <row r="266" spans="6:11" x14ac:dyDescent="0.25">
      <c r="F266" s="34">
        <v>43070</v>
      </c>
      <c r="G266" s="17">
        <f>current!C269*agric!B$14/100</f>
        <v>2002014.275135502</v>
      </c>
      <c r="H266" s="17">
        <f>current!D269*agric!C$14/100</f>
        <v>55486788.44521825</v>
      </c>
      <c r="I266" s="17"/>
      <c r="J266" s="17">
        <f>SUM(G255:G266)</f>
        <v>99546027.999999985</v>
      </c>
      <c r="K266" s="17">
        <f>SUM(H255:H266)</f>
        <v>687809933</v>
      </c>
    </row>
    <row r="267" spans="6:11" x14ac:dyDescent="0.25">
      <c r="G267" s="17"/>
      <c r="H267" s="17"/>
      <c r="I267" s="17"/>
      <c r="J267" s="17"/>
      <c r="K267" s="17"/>
    </row>
    <row r="268" spans="6:11" x14ac:dyDescent="0.25">
      <c r="G268" s="17"/>
      <c r="H268" s="17"/>
      <c r="I268" s="17"/>
      <c r="J268" s="17"/>
      <c r="K268" s="17"/>
    </row>
    <row r="269" spans="6:11" x14ac:dyDescent="0.25">
      <c r="G269" s="17"/>
      <c r="H269" s="17"/>
      <c r="I269" s="17"/>
      <c r="J269" s="17"/>
      <c r="K269" s="17"/>
    </row>
    <row r="270" spans="6:11" x14ac:dyDescent="0.25">
      <c r="G270" s="17"/>
      <c r="H270" s="17"/>
      <c r="I270" s="17"/>
      <c r="J270" s="17"/>
      <c r="K270" s="17"/>
    </row>
    <row r="271" spans="6:11" x14ac:dyDescent="0.25">
      <c r="G271" s="17"/>
      <c r="H271" s="17"/>
      <c r="I271" s="17"/>
      <c r="J271" s="17"/>
      <c r="K271" s="17"/>
    </row>
    <row r="272" spans="6:11" x14ac:dyDescent="0.25">
      <c r="G272" s="17"/>
      <c r="H272" s="17"/>
      <c r="I272" s="17"/>
      <c r="J272" s="17"/>
      <c r="K272" s="17"/>
    </row>
    <row r="273" spans="7:11" x14ac:dyDescent="0.25">
      <c r="G273" s="17"/>
      <c r="H273" s="17"/>
      <c r="I273" s="17"/>
      <c r="J273" s="17"/>
      <c r="K273" s="17"/>
    </row>
    <row r="274" spans="7:11" x14ac:dyDescent="0.25">
      <c r="G274" s="17"/>
      <c r="H274" s="17"/>
      <c r="I274" s="17"/>
      <c r="J274" s="17"/>
      <c r="K274" s="17"/>
    </row>
    <row r="275" spans="7:11" x14ac:dyDescent="0.25">
      <c r="G275" s="17"/>
      <c r="H275" s="17"/>
      <c r="I275" s="17"/>
      <c r="J275" s="17"/>
      <c r="K275" s="17"/>
    </row>
    <row r="276" spans="7:11" x14ac:dyDescent="0.25">
      <c r="G276" s="17"/>
      <c r="H276" s="17"/>
      <c r="I276" s="17"/>
      <c r="J276" s="17"/>
      <c r="K276" s="17"/>
    </row>
    <row r="277" spans="7:11" x14ac:dyDescent="0.25">
      <c r="G277" s="17"/>
      <c r="H277" s="17"/>
      <c r="I277" s="17"/>
      <c r="J277" s="17"/>
      <c r="K277" s="17"/>
    </row>
    <row r="278" spans="7:11" x14ac:dyDescent="0.25">
      <c r="G278" s="17"/>
      <c r="H278" s="17"/>
      <c r="I278" s="17"/>
      <c r="J278" s="17"/>
      <c r="K278" s="17"/>
    </row>
    <row r="279" spans="7:11" x14ac:dyDescent="0.25">
      <c r="G279" s="17"/>
      <c r="H279" s="17"/>
      <c r="I279" s="17"/>
      <c r="J279" s="17"/>
      <c r="K279" s="17"/>
    </row>
    <row r="280" spans="7:11" x14ac:dyDescent="0.25">
      <c r="G280" s="17"/>
      <c r="H280" s="17"/>
      <c r="I280" s="17"/>
      <c r="J280" s="17"/>
      <c r="K280" s="17"/>
    </row>
    <row r="281" spans="7:11" x14ac:dyDescent="0.25">
      <c r="G281" s="17"/>
      <c r="H281" s="17"/>
      <c r="I281" s="17"/>
      <c r="J281" s="17"/>
      <c r="K281" s="17"/>
    </row>
    <row r="282" spans="7:11" x14ac:dyDescent="0.25">
      <c r="G282" s="17"/>
      <c r="H282" s="17"/>
      <c r="I282" s="17"/>
      <c r="J282" s="17"/>
      <c r="K282" s="17"/>
    </row>
    <row r="283" spans="7:11" x14ac:dyDescent="0.25">
      <c r="G283" s="17"/>
      <c r="H283" s="17"/>
      <c r="I283" s="17"/>
      <c r="J283" s="17"/>
      <c r="K283" s="17"/>
    </row>
    <row r="284" spans="7:11" x14ac:dyDescent="0.25">
      <c r="G284" s="17"/>
      <c r="H284" s="17"/>
      <c r="I284" s="17"/>
      <c r="J284" s="17"/>
      <c r="K284" s="17"/>
    </row>
    <row r="285" spans="7:11" x14ac:dyDescent="0.25">
      <c r="G285" s="17"/>
      <c r="H285" s="17"/>
      <c r="I285" s="17"/>
      <c r="J285" s="17"/>
      <c r="K285" s="17"/>
    </row>
    <row r="286" spans="7:11" x14ac:dyDescent="0.25">
      <c r="G286" s="17"/>
      <c r="H286" s="17"/>
      <c r="I286" s="17"/>
      <c r="J286" s="17"/>
      <c r="K286" s="17"/>
    </row>
    <row r="287" spans="7:11" x14ac:dyDescent="0.25">
      <c r="G287" s="17"/>
      <c r="H287" s="17"/>
      <c r="I287" s="17"/>
      <c r="J287" s="17"/>
      <c r="K287" s="17"/>
    </row>
    <row r="288" spans="7:11" x14ac:dyDescent="0.25">
      <c r="G288" s="17"/>
      <c r="H288" s="17"/>
      <c r="I288" s="17"/>
      <c r="J288" s="17"/>
      <c r="K288" s="17"/>
    </row>
    <row r="289" spans="7:11" x14ac:dyDescent="0.25">
      <c r="G289" s="17"/>
      <c r="H289" s="17"/>
      <c r="I289" s="17"/>
      <c r="J289" s="17"/>
      <c r="K289" s="17"/>
    </row>
    <row r="290" spans="7:11" x14ac:dyDescent="0.25">
      <c r="G290" s="17"/>
      <c r="H290" s="17"/>
      <c r="I290" s="17"/>
      <c r="J290" s="17"/>
      <c r="K290" s="17"/>
    </row>
    <row r="291" spans="7:11" x14ac:dyDescent="0.25">
      <c r="G291" s="17"/>
      <c r="H291" s="17"/>
      <c r="I291" s="17"/>
      <c r="J291" s="17"/>
      <c r="K291" s="17"/>
    </row>
    <row r="292" spans="7:11" x14ac:dyDescent="0.25">
      <c r="G292" s="17"/>
      <c r="H292" s="17"/>
      <c r="I292" s="17"/>
      <c r="J292" s="17"/>
      <c r="K292" s="17"/>
    </row>
    <row r="293" spans="7:11" x14ac:dyDescent="0.25">
      <c r="G293" s="17"/>
      <c r="H293" s="17"/>
      <c r="I293" s="17"/>
      <c r="J293" s="17"/>
      <c r="K293" s="17"/>
    </row>
    <row r="294" spans="7:11" x14ac:dyDescent="0.25">
      <c r="G294" s="17"/>
      <c r="H294" s="17"/>
      <c r="I294" s="17"/>
      <c r="J294" s="17"/>
      <c r="K294" s="17"/>
    </row>
    <row r="295" spans="7:11" x14ac:dyDescent="0.25">
      <c r="G295" s="17"/>
      <c r="H295" s="17"/>
      <c r="I295" s="17"/>
      <c r="J295" s="17"/>
      <c r="K295" s="17"/>
    </row>
    <row r="296" spans="7:11" x14ac:dyDescent="0.25">
      <c r="G296" s="17"/>
      <c r="H296" s="17"/>
      <c r="I296" s="17"/>
      <c r="J296" s="17"/>
      <c r="K296" s="17"/>
    </row>
    <row r="297" spans="7:11" x14ac:dyDescent="0.25">
      <c r="G297" s="17"/>
      <c r="H297" s="17"/>
      <c r="I297" s="17"/>
      <c r="J297" s="17"/>
      <c r="K297" s="17"/>
    </row>
    <row r="298" spans="7:11" x14ac:dyDescent="0.25">
      <c r="G298" s="17"/>
      <c r="H298" s="17"/>
      <c r="I298" s="17"/>
      <c r="J298" s="17"/>
      <c r="K298" s="17"/>
    </row>
    <row r="299" spans="7:11" x14ac:dyDescent="0.25">
      <c r="G299" s="17"/>
      <c r="H299" s="17"/>
      <c r="I299" s="17"/>
      <c r="J299" s="17"/>
      <c r="K299" s="17"/>
    </row>
    <row r="300" spans="7:11" x14ac:dyDescent="0.25">
      <c r="G300" s="17"/>
      <c r="H300" s="17"/>
      <c r="I300" s="17"/>
      <c r="J300" s="17"/>
      <c r="K300" s="17"/>
    </row>
    <row r="301" spans="7:11" x14ac:dyDescent="0.25">
      <c r="G301" s="17"/>
      <c r="H301" s="17"/>
      <c r="I301" s="17"/>
      <c r="J301" s="17"/>
      <c r="K301" s="17"/>
    </row>
    <row r="302" spans="7:11" x14ac:dyDescent="0.25">
      <c r="G302" s="17"/>
      <c r="H302" s="17"/>
      <c r="I302" s="17"/>
      <c r="J302" s="17"/>
      <c r="K302" s="17"/>
    </row>
    <row r="303" spans="7:11" x14ac:dyDescent="0.25">
      <c r="G303" s="17"/>
      <c r="H303" s="17"/>
      <c r="I303" s="17"/>
      <c r="J303" s="17"/>
      <c r="K303" s="17"/>
    </row>
    <row r="304" spans="7:11" x14ac:dyDescent="0.25">
      <c r="G304" s="17"/>
      <c r="H304" s="17"/>
      <c r="I304" s="17"/>
      <c r="J304" s="17"/>
      <c r="K304" s="17"/>
    </row>
    <row r="305" spans="7:11" x14ac:dyDescent="0.25">
      <c r="G305" s="17"/>
      <c r="H305" s="17"/>
      <c r="I305" s="17"/>
      <c r="J305" s="17"/>
      <c r="K305" s="17"/>
    </row>
    <row r="306" spans="7:11" x14ac:dyDescent="0.25">
      <c r="G306" s="17"/>
      <c r="H306" s="17"/>
      <c r="I306" s="17"/>
      <c r="J306" s="17"/>
      <c r="K306" s="17"/>
    </row>
    <row r="307" spans="7:11" x14ac:dyDescent="0.25">
      <c r="G307" s="17"/>
      <c r="H307" s="17"/>
      <c r="I307" s="17"/>
      <c r="J307" s="17"/>
      <c r="K307" s="17"/>
    </row>
    <row r="308" spans="7:11" x14ac:dyDescent="0.25">
      <c r="G308" s="17"/>
      <c r="H308" s="17"/>
      <c r="I308" s="17"/>
      <c r="J308" s="17"/>
      <c r="K308" s="17"/>
    </row>
    <row r="309" spans="7:11" x14ac:dyDescent="0.25">
      <c r="G309" s="17"/>
      <c r="H309" s="17"/>
      <c r="I309" s="17"/>
      <c r="J309" s="17"/>
      <c r="K309" s="17"/>
    </row>
    <row r="310" spans="7:11" x14ac:dyDescent="0.25">
      <c r="G310" s="17"/>
      <c r="H310" s="17"/>
      <c r="I310" s="17"/>
      <c r="J310" s="17"/>
      <c r="K310" s="17"/>
    </row>
    <row r="311" spans="7:11" x14ac:dyDescent="0.25">
      <c r="G311" s="17"/>
      <c r="H311" s="17"/>
      <c r="I311" s="17"/>
      <c r="J311" s="17"/>
      <c r="K311" s="17"/>
    </row>
    <row r="312" spans="7:11" x14ac:dyDescent="0.25">
      <c r="G312" s="17"/>
      <c r="H312" s="17"/>
      <c r="I312" s="17"/>
      <c r="J312" s="17"/>
      <c r="K312" s="17"/>
    </row>
    <row r="313" spans="7:11" x14ac:dyDescent="0.25">
      <c r="G313" s="17"/>
      <c r="H313" s="17"/>
      <c r="I313" s="17"/>
      <c r="J313" s="17"/>
      <c r="K313" s="17"/>
    </row>
    <row r="314" spans="7:11" x14ac:dyDescent="0.25">
      <c r="G314" s="17"/>
      <c r="H314" s="17"/>
      <c r="I314" s="17"/>
      <c r="J314" s="17"/>
      <c r="K314" s="17"/>
    </row>
    <row r="315" spans="7:11" x14ac:dyDescent="0.25">
      <c r="G315" s="17"/>
      <c r="H315" s="17"/>
      <c r="I315" s="17"/>
      <c r="J315" s="17"/>
      <c r="K315" s="17"/>
    </row>
    <row r="316" spans="7:11" x14ac:dyDescent="0.25">
      <c r="G316" s="17"/>
      <c r="H316" s="17"/>
      <c r="I316" s="17"/>
      <c r="J316" s="17"/>
      <c r="K316" s="17"/>
    </row>
    <row r="317" spans="7:11" x14ac:dyDescent="0.25">
      <c r="G317" s="17"/>
      <c r="H317" s="17"/>
      <c r="I317" s="17"/>
      <c r="J317" s="17"/>
      <c r="K317" s="17"/>
    </row>
    <row r="318" spans="7:11" x14ac:dyDescent="0.25">
      <c r="G318" s="17"/>
      <c r="H318" s="17"/>
      <c r="I318" s="17"/>
      <c r="J318" s="17"/>
      <c r="K318" s="17"/>
    </row>
    <row r="319" spans="7:11" x14ac:dyDescent="0.25">
      <c r="G319" s="17"/>
      <c r="H319" s="17"/>
      <c r="I319" s="17"/>
      <c r="J319" s="17"/>
      <c r="K319" s="17"/>
    </row>
    <row r="320" spans="7:11" x14ac:dyDescent="0.25">
      <c r="G320" s="17"/>
      <c r="H320" s="17"/>
      <c r="I320" s="17"/>
      <c r="J320" s="17"/>
      <c r="K320" s="17"/>
    </row>
    <row r="321" spans="7:11" x14ac:dyDescent="0.25">
      <c r="G321" s="17"/>
      <c r="H321" s="17"/>
      <c r="I321" s="17"/>
      <c r="J321" s="17"/>
      <c r="K321" s="17"/>
    </row>
    <row r="322" spans="7:11" x14ac:dyDescent="0.25">
      <c r="G322" s="17"/>
      <c r="H322" s="17"/>
      <c r="I322" s="17"/>
      <c r="J322" s="17"/>
      <c r="K322" s="17"/>
    </row>
    <row r="323" spans="7:11" x14ac:dyDescent="0.25">
      <c r="G323" s="17"/>
      <c r="H323" s="17"/>
      <c r="I323" s="17"/>
      <c r="J323" s="17"/>
      <c r="K323" s="17"/>
    </row>
    <row r="324" spans="7:11" x14ac:dyDescent="0.25">
      <c r="G324" s="17"/>
      <c r="H324" s="17"/>
      <c r="I324" s="17"/>
      <c r="J324" s="17"/>
      <c r="K324" s="17"/>
    </row>
    <row r="325" spans="7:11" x14ac:dyDescent="0.25">
      <c r="G325" s="17"/>
      <c r="H325" s="17"/>
      <c r="I325" s="17"/>
      <c r="J325" s="17"/>
      <c r="K325" s="17"/>
    </row>
    <row r="326" spans="7:11" x14ac:dyDescent="0.25">
      <c r="G326" s="17"/>
      <c r="H326" s="17"/>
      <c r="I326" s="17"/>
      <c r="J326" s="17"/>
      <c r="K326" s="17"/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</vt:lpstr>
      <vt:lpstr>current</vt:lpstr>
      <vt:lpstr>base100</vt:lpstr>
      <vt:lpstr>agric</vt:lpstr>
    </vt:vector>
  </TitlesOfParts>
  <Company>IBGE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Rafael Rockenbach da Silva Guimaraes</cp:lastModifiedBy>
  <dcterms:created xsi:type="dcterms:W3CDTF">2018-04-24T16:01:10Z</dcterms:created>
  <dcterms:modified xsi:type="dcterms:W3CDTF">2018-09-28T12:16:01Z</dcterms:modified>
</cp:coreProperties>
</file>