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4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5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6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7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icha\Desktop\ELECENG 3EJ4Electronic Devices and Circuits II - 9132022 - 502 PM\"/>
    </mc:Choice>
  </mc:AlternateContent>
  <xr:revisionPtr revIDLastSave="0" documentId="13_ncr:1_{8E709A7B-C963-433E-9450-ED84FE3528B7}" xr6:coauthVersionLast="47" xr6:coauthVersionMax="47" xr10:uidLastSave="{00000000-0000-0000-0000-000000000000}"/>
  <bookViews>
    <workbookView xWindow="25950" yWindow="0" windowWidth="12450" windowHeight="15000" activeTab="1" xr2:uid="{00000000-000D-0000-FFFF-FFFF00000000}"/>
  </bookViews>
  <sheets>
    <sheet name="Steps 1.2-1.4" sheetId="2" r:id="rId1"/>
    <sheet name="Step 1.8" sheetId="3" r:id="rId2"/>
    <sheet name="Steps 2.2-2.4" sheetId="4" r:id="rId3"/>
    <sheet name="Step 2.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74" i="3"/>
  <c r="E71" i="3"/>
  <c r="E31" i="3"/>
  <c r="I12" i="3"/>
  <c r="I13" i="3"/>
  <c r="I14" i="3"/>
  <c r="I15" i="3"/>
  <c r="I21" i="3"/>
  <c r="I2" i="5"/>
  <c r="I3" i="5"/>
  <c r="I11" i="5"/>
  <c r="F2" i="5"/>
  <c r="J91" i="4" l="1"/>
  <c r="O91" i="4" s="1"/>
  <c r="I91" i="4"/>
  <c r="N91" i="4" s="1"/>
  <c r="F91" i="4"/>
  <c r="E91" i="4"/>
  <c r="J90" i="4"/>
  <c r="O90" i="4" s="1"/>
  <c r="I90" i="4"/>
  <c r="N90" i="4" s="1"/>
  <c r="F90" i="4"/>
  <c r="E90" i="4"/>
  <c r="J89" i="4"/>
  <c r="O89" i="4" s="1"/>
  <c r="I89" i="4"/>
  <c r="N89" i="4" s="1"/>
  <c r="F89" i="4"/>
  <c r="E89" i="4"/>
  <c r="J88" i="4"/>
  <c r="O88" i="4" s="1"/>
  <c r="I88" i="4"/>
  <c r="N88" i="4" s="1"/>
  <c r="F88" i="4"/>
  <c r="E88" i="4"/>
  <c r="J87" i="4"/>
  <c r="O87" i="4" s="1"/>
  <c r="I87" i="4"/>
  <c r="N87" i="4" s="1"/>
  <c r="F87" i="4"/>
  <c r="E87" i="4"/>
  <c r="J86" i="4"/>
  <c r="O86" i="4" s="1"/>
  <c r="I86" i="4"/>
  <c r="N86" i="4" s="1"/>
  <c r="F86" i="4"/>
  <c r="E86" i="4"/>
  <c r="J85" i="4"/>
  <c r="O85" i="4" s="1"/>
  <c r="I85" i="4"/>
  <c r="N85" i="4" s="1"/>
  <c r="F85" i="4"/>
  <c r="E85" i="4"/>
  <c r="J84" i="4"/>
  <c r="O84" i="4" s="1"/>
  <c r="I84" i="4"/>
  <c r="N84" i="4" s="1"/>
  <c r="F84" i="4"/>
  <c r="E84" i="4"/>
  <c r="J83" i="4"/>
  <c r="O83" i="4" s="1"/>
  <c r="I83" i="4"/>
  <c r="N83" i="4" s="1"/>
  <c r="F83" i="4"/>
  <c r="E83" i="4"/>
  <c r="J82" i="4"/>
  <c r="O82" i="4" s="1"/>
  <c r="I82" i="4"/>
  <c r="N82" i="4" s="1"/>
  <c r="F82" i="4"/>
  <c r="E82" i="4"/>
  <c r="J81" i="4"/>
  <c r="O81" i="4" s="1"/>
  <c r="I81" i="4"/>
  <c r="F81" i="4"/>
  <c r="E81" i="4"/>
  <c r="J80" i="4"/>
  <c r="O80" i="4" s="1"/>
  <c r="I80" i="4"/>
  <c r="F80" i="4"/>
  <c r="E80" i="4"/>
  <c r="J79" i="4"/>
  <c r="O79" i="4" s="1"/>
  <c r="I79" i="4"/>
  <c r="M79" i="4" s="1"/>
  <c r="F79" i="4"/>
  <c r="E79" i="4"/>
  <c r="J78" i="4"/>
  <c r="O78" i="4" s="1"/>
  <c r="I78" i="4"/>
  <c r="F78" i="4"/>
  <c r="E78" i="4"/>
  <c r="J77" i="4"/>
  <c r="O77" i="4" s="1"/>
  <c r="I77" i="4"/>
  <c r="M77" i="4" s="1"/>
  <c r="F77" i="4"/>
  <c r="E77" i="4"/>
  <c r="J76" i="4"/>
  <c r="O76" i="4" s="1"/>
  <c r="I76" i="4"/>
  <c r="F76" i="4"/>
  <c r="E76" i="4"/>
  <c r="J75" i="4"/>
  <c r="O75" i="4" s="1"/>
  <c r="I75" i="4"/>
  <c r="F75" i="4"/>
  <c r="E75" i="4"/>
  <c r="J74" i="4"/>
  <c r="O74" i="4" s="1"/>
  <c r="I74" i="4"/>
  <c r="F74" i="4"/>
  <c r="E74" i="4"/>
  <c r="J73" i="4"/>
  <c r="O73" i="4" s="1"/>
  <c r="I73" i="4"/>
  <c r="F73" i="4"/>
  <c r="E73" i="4"/>
  <c r="J72" i="4"/>
  <c r="O72" i="4" s="1"/>
  <c r="I72" i="4"/>
  <c r="F72" i="4"/>
  <c r="E72" i="4"/>
  <c r="J71" i="4"/>
  <c r="O71" i="4" s="1"/>
  <c r="I71" i="4"/>
  <c r="F71" i="4"/>
  <c r="E71" i="4"/>
  <c r="J70" i="4"/>
  <c r="O70" i="4" s="1"/>
  <c r="I70" i="4"/>
  <c r="F70" i="4"/>
  <c r="E70" i="4"/>
  <c r="J69" i="4"/>
  <c r="O69" i="4" s="1"/>
  <c r="I69" i="4"/>
  <c r="F69" i="4"/>
  <c r="E69" i="4"/>
  <c r="J68" i="4"/>
  <c r="O68" i="4" s="1"/>
  <c r="I68" i="4"/>
  <c r="F68" i="4"/>
  <c r="E68" i="4"/>
  <c r="J67" i="4"/>
  <c r="O67" i="4" s="1"/>
  <c r="I67" i="4"/>
  <c r="F67" i="4"/>
  <c r="E67" i="4"/>
  <c r="J66" i="4"/>
  <c r="O66" i="4" s="1"/>
  <c r="I66" i="4"/>
  <c r="N66" i="4" s="1"/>
  <c r="F66" i="4"/>
  <c r="E66" i="4"/>
  <c r="J65" i="4"/>
  <c r="O65" i="4" s="1"/>
  <c r="I65" i="4"/>
  <c r="F65" i="4"/>
  <c r="E65" i="4"/>
  <c r="J64" i="4"/>
  <c r="O64" i="4" s="1"/>
  <c r="I64" i="4"/>
  <c r="F64" i="4"/>
  <c r="E64" i="4"/>
  <c r="J63" i="4"/>
  <c r="O63" i="4" s="1"/>
  <c r="I63" i="4"/>
  <c r="N63" i="4" s="1"/>
  <c r="F63" i="4"/>
  <c r="E63" i="4"/>
  <c r="J62" i="4"/>
  <c r="O62" i="4" s="1"/>
  <c r="I62" i="4"/>
  <c r="N62" i="4" s="1"/>
  <c r="F62" i="4"/>
  <c r="E62" i="4"/>
  <c r="J61" i="4"/>
  <c r="O61" i="4" s="1"/>
  <c r="I61" i="4"/>
  <c r="N61" i="4" s="1"/>
  <c r="F61" i="4"/>
  <c r="E61" i="4"/>
  <c r="J60" i="4"/>
  <c r="O60" i="4" s="1"/>
  <c r="I60" i="4"/>
  <c r="N60" i="4" s="1"/>
  <c r="F60" i="4"/>
  <c r="E60" i="4"/>
  <c r="J59" i="4"/>
  <c r="O59" i="4" s="1"/>
  <c r="I59" i="4"/>
  <c r="N59" i="4" s="1"/>
  <c r="F59" i="4"/>
  <c r="E59" i="4"/>
  <c r="J58" i="4"/>
  <c r="O58" i="4" s="1"/>
  <c r="I58" i="4"/>
  <c r="N58" i="4" s="1"/>
  <c r="F58" i="4"/>
  <c r="E58" i="4"/>
  <c r="J57" i="4"/>
  <c r="O57" i="4" s="1"/>
  <c r="I57" i="4"/>
  <c r="N57" i="4" s="1"/>
  <c r="F57" i="4"/>
  <c r="E57" i="4"/>
  <c r="J56" i="4"/>
  <c r="O56" i="4" s="1"/>
  <c r="I56" i="4"/>
  <c r="N56" i="4" s="1"/>
  <c r="F56" i="4"/>
  <c r="E56" i="4"/>
  <c r="J55" i="4"/>
  <c r="O55" i="4" s="1"/>
  <c r="I55" i="4"/>
  <c r="N55" i="4" s="1"/>
  <c r="F55" i="4"/>
  <c r="E55" i="4"/>
  <c r="J54" i="4"/>
  <c r="O54" i="4" s="1"/>
  <c r="I54" i="4"/>
  <c r="N54" i="4" s="1"/>
  <c r="F54" i="4"/>
  <c r="E54" i="4"/>
  <c r="J53" i="4"/>
  <c r="O53" i="4" s="1"/>
  <c r="I53" i="4"/>
  <c r="N53" i="4" s="1"/>
  <c r="F53" i="4"/>
  <c r="E53" i="4"/>
  <c r="J52" i="4"/>
  <c r="O52" i="4" s="1"/>
  <c r="I52" i="4"/>
  <c r="N52" i="4" s="1"/>
  <c r="F52" i="4"/>
  <c r="E52" i="4"/>
  <c r="J51" i="4"/>
  <c r="O51" i="4" s="1"/>
  <c r="I51" i="4"/>
  <c r="N51" i="4" s="1"/>
  <c r="F51" i="4"/>
  <c r="E51" i="4"/>
  <c r="J50" i="4"/>
  <c r="O50" i="4" s="1"/>
  <c r="I50" i="4"/>
  <c r="N50" i="4" s="1"/>
  <c r="F50" i="4"/>
  <c r="E50" i="4"/>
  <c r="J49" i="4"/>
  <c r="O49" i="4" s="1"/>
  <c r="I49" i="4"/>
  <c r="N49" i="4" s="1"/>
  <c r="F49" i="4"/>
  <c r="E49" i="4"/>
  <c r="J48" i="4"/>
  <c r="O48" i="4" s="1"/>
  <c r="I48" i="4"/>
  <c r="N48" i="4" s="1"/>
  <c r="F48" i="4"/>
  <c r="E48" i="4"/>
  <c r="J47" i="4"/>
  <c r="O47" i="4" s="1"/>
  <c r="I47" i="4"/>
  <c r="N47" i="4" s="1"/>
  <c r="F47" i="4"/>
  <c r="E47" i="4"/>
  <c r="J46" i="4"/>
  <c r="O46" i="4" s="1"/>
  <c r="I46" i="4"/>
  <c r="N46" i="4" s="1"/>
  <c r="F46" i="4"/>
  <c r="E46" i="4"/>
  <c r="J45" i="4"/>
  <c r="O45" i="4" s="1"/>
  <c r="I45" i="4"/>
  <c r="N45" i="4" s="1"/>
  <c r="F45" i="4"/>
  <c r="E45" i="4"/>
  <c r="J44" i="4"/>
  <c r="O44" i="4" s="1"/>
  <c r="I44" i="4"/>
  <c r="N44" i="4" s="1"/>
  <c r="F44" i="4"/>
  <c r="E44" i="4"/>
  <c r="J43" i="4"/>
  <c r="O43" i="4" s="1"/>
  <c r="I43" i="4"/>
  <c r="N43" i="4" s="1"/>
  <c r="F43" i="4"/>
  <c r="E43" i="4"/>
  <c r="J42" i="4"/>
  <c r="O42" i="4" s="1"/>
  <c r="I42" i="4"/>
  <c r="F42" i="4"/>
  <c r="E42" i="4"/>
  <c r="J41" i="4"/>
  <c r="O41" i="4" s="1"/>
  <c r="I41" i="4"/>
  <c r="F41" i="4"/>
  <c r="E41" i="4"/>
  <c r="J40" i="4"/>
  <c r="O40" i="4" s="1"/>
  <c r="I40" i="4"/>
  <c r="M40" i="4" s="1"/>
  <c r="F40" i="4"/>
  <c r="E40" i="4"/>
  <c r="J39" i="4"/>
  <c r="O39" i="4" s="1"/>
  <c r="I39" i="4"/>
  <c r="F39" i="4"/>
  <c r="E39" i="4"/>
  <c r="J38" i="4"/>
  <c r="O38" i="4" s="1"/>
  <c r="I38" i="4"/>
  <c r="F38" i="4"/>
  <c r="E38" i="4"/>
  <c r="J37" i="4"/>
  <c r="O37" i="4" s="1"/>
  <c r="I37" i="4"/>
  <c r="F37" i="4"/>
  <c r="E37" i="4"/>
  <c r="J36" i="4"/>
  <c r="O36" i="4" s="1"/>
  <c r="I36" i="4"/>
  <c r="F36" i="4"/>
  <c r="E36" i="4"/>
  <c r="J35" i="4"/>
  <c r="O35" i="4" s="1"/>
  <c r="I35" i="4"/>
  <c r="F35" i="4"/>
  <c r="E35" i="4"/>
  <c r="J34" i="4"/>
  <c r="O34" i="4" s="1"/>
  <c r="I34" i="4"/>
  <c r="F34" i="4"/>
  <c r="E34" i="4"/>
  <c r="J33" i="4"/>
  <c r="O33" i="4" s="1"/>
  <c r="I33" i="4"/>
  <c r="F33" i="4"/>
  <c r="E33" i="4"/>
  <c r="J32" i="4"/>
  <c r="O32" i="4" s="1"/>
  <c r="I32" i="4"/>
  <c r="F32" i="4"/>
  <c r="E32" i="4"/>
  <c r="J31" i="4"/>
  <c r="O31" i="4" s="1"/>
  <c r="I31" i="4"/>
  <c r="F31" i="4"/>
  <c r="E31" i="4"/>
  <c r="J30" i="4"/>
  <c r="O30" i="4" s="1"/>
  <c r="I30" i="4"/>
  <c r="N30" i="4" s="1"/>
  <c r="F30" i="4"/>
  <c r="E30" i="4"/>
  <c r="J29" i="4"/>
  <c r="O29" i="4" s="1"/>
  <c r="I29" i="4"/>
  <c r="F29" i="4"/>
  <c r="E29" i="4"/>
  <c r="J28" i="4"/>
  <c r="O28" i="4" s="1"/>
  <c r="I28" i="4"/>
  <c r="F28" i="4"/>
  <c r="E28" i="4"/>
  <c r="J27" i="4"/>
  <c r="O27" i="4" s="1"/>
  <c r="I27" i="4"/>
  <c r="F27" i="4"/>
  <c r="E27" i="4"/>
  <c r="J26" i="4"/>
  <c r="O26" i="4" s="1"/>
  <c r="I26" i="4"/>
  <c r="N26" i="4" s="1"/>
  <c r="F26" i="4"/>
  <c r="E26" i="4"/>
  <c r="J25" i="4"/>
  <c r="O25" i="4" s="1"/>
  <c r="I25" i="4"/>
  <c r="F25" i="4"/>
  <c r="E25" i="4"/>
  <c r="J24" i="4"/>
  <c r="O24" i="4" s="1"/>
  <c r="I24" i="4"/>
  <c r="F24" i="4"/>
  <c r="E24" i="4"/>
  <c r="J23" i="4"/>
  <c r="O23" i="4" s="1"/>
  <c r="I23" i="4"/>
  <c r="F23" i="4"/>
  <c r="E23" i="4"/>
  <c r="J22" i="4"/>
  <c r="O22" i="4" s="1"/>
  <c r="I22" i="4"/>
  <c r="N22" i="4" s="1"/>
  <c r="F22" i="4"/>
  <c r="E22" i="4"/>
  <c r="J21" i="4"/>
  <c r="O21" i="4" s="1"/>
  <c r="I21" i="4"/>
  <c r="N21" i="4" s="1"/>
  <c r="F21" i="4"/>
  <c r="E21" i="4"/>
  <c r="J20" i="4"/>
  <c r="O20" i="4" s="1"/>
  <c r="I20" i="4"/>
  <c r="N20" i="4" s="1"/>
  <c r="F20" i="4"/>
  <c r="E20" i="4"/>
  <c r="J19" i="4"/>
  <c r="O19" i="4" s="1"/>
  <c r="I19" i="4"/>
  <c r="N19" i="4" s="1"/>
  <c r="F19" i="4"/>
  <c r="E19" i="4"/>
  <c r="J18" i="4"/>
  <c r="O18" i="4" s="1"/>
  <c r="I18" i="4"/>
  <c r="N18" i="4" s="1"/>
  <c r="F18" i="4"/>
  <c r="E18" i="4"/>
  <c r="J17" i="4"/>
  <c r="O17" i="4" s="1"/>
  <c r="I17" i="4"/>
  <c r="N17" i="4" s="1"/>
  <c r="F17" i="4"/>
  <c r="E17" i="4"/>
  <c r="J16" i="4"/>
  <c r="O16" i="4" s="1"/>
  <c r="I16" i="4"/>
  <c r="N16" i="4" s="1"/>
  <c r="F16" i="4"/>
  <c r="E16" i="4"/>
  <c r="J15" i="4"/>
  <c r="O15" i="4" s="1"/>
  <c r="I15" i="4"/>
  <c r="N15" i="4" s="1"/>
  <c r="F15" i="4"/>
  <c r="E15" i="4"/>
  <c r="J14" i="4"/>
  <c r="O14" i="4" s="1"/>
  <c r="I14" i="4"/>
  <c r="N14" i="4" s="1"/>
  <c r="F14" i="4"/>
  <c r="E14" i="4"/>
  <c r="J13" i="4"/>
  <c r="O13" i="4" s="1"/>
  <c r="I13" i="4"/>
  <c r="N13" i="4" s="1"/>
  <c r="F13" i="4"/>
  <c r="E13" i="4"/>
  <c r="J12" i="4"/>
  <c r="O12" i="4" s="1"/>
  <c r="I12" i="4"/>
  <c r="F12" i="4"/>
  <c r="E12" i="4"/>
  <c r="J11" i="4"/>
  <c r="O11" i="4" s="1"/>
  <c r="I11" i="4"/>
  <c r="N11" i="4" s="1"/>
  <c r="F11" i="4"/>
  <c r="E11" i="4"/>
  <c r="J10" i="4"/>
  <c r="O10" i="4" s="1"/>
  <c r="I10" i="4"/>
  <c r="F10" i="4"/>
  <c r="E10" i="4"/>
  <c r="J9" i="4"/>
  <c r="O9" i="4" s="1"/>
  <c r="I9" i="4"/>
  <c r="N9" i="4" s="1"/>
  <c r="F9" i="4"/>
  <c r="E9" i="4"/>
  <c r="J8" i="4"/>
  <c r="O8" i="4" s="1"/>
  <c r="I8" i="4"/>
  <c r="N8" i="4" s="1"/>
  <c r="F8" i="4"/>
  <c r="E8" i="4"/>
  <c r="J7" i="4"/>
  <c r="O7" i="4" s="1"/>
  <c r="I7" i="4"/>
  <c r="N7" i="4" s="1"/>
  <c r="F7" i="4"/>
  <c r="E7" i="4"/>
  <c r="J6" i="4"/>
  <c r="O6" i="4" s="1"/>
  <c r="I6" i="4"/>
  <c r="N6" i="4" s="1"/>
  <c r="F6" i="4"/>
  <c r="E6" i="4"/>
  <c r="J5" i="4"/>
  <c r="O5" i="4" s="1"/>
  <c r="I5" i="4"/>
  <c r="N5" i="4" s="1"/>
  <c r="F5" i="4"/>
  <c r="E5" i="4"/>
  <c r="J4" i="4"/>
  <c r="O4" i="4" s="1"/>
  <c r="I4" i="4"/>
  <c r="N4" i="4" s="1"/>
  <c r="F4" i="4"/>
  <c r="E4" i="4"/>
  <c r="J3" i="4"/>
  <c r="O3" i="4" s="1"/>
  <c r="I3" i="4"/>
  <c r="N3" i="4" s="1"/>
  <c r="F3" i="4"/>
  <c r="E3" i="4"/>
  <c r="J2" i="4"/>
  <c r="O2" i="4" s="1"/>
  <c r="I2" i="4"/>
  <c r="M2" i="4" s="1"/>
  <c r="F2" i="4"/>
  <c r="E2" i="4"/>
  <c r="J91" i="5"/>
  <c r="I91" i="5"/>
  <c r="N91" i="5" s="1"/>
  <c r="F91" i="5"/>
  <c r="E91" i="5"/>
  <c r="J90" i="5"/>
  <c r="I90" i="5"/>
  <c r="N90" i="5" s="1"/>
  <c r="F90" i="5"/>
  <c r="E90" i="5"/>
  <c r="J89" i="5"/>
  <c r="I89" i="5"/>
  <c r="N89" i="5" s="1"/>
  <c r="F89" i="5"/>
  <c r="E89" i="5"/>
  <c r="J88" i="5"/>
  <c r="I88" i="5"/>
  <c r="N88" i="5" s="1"/>
  <c r="F88" i="5"/>
  <c r="E88" i="5"/>
  <c r="J87" i="5"/>
  <c r="I87" i="5"/>
  <c r="N87" i="5" s="1"/>
  <c r="F87" i="5"/>
  <c r="E87" i="5"/>
  <c r="J86" i="5"/>
  <c r="I86" i="5"/>
  <c r="N86" i="5" s="1"/>
  <c r="F86" i="5"/>
  <c r="E86" i="5"/>
  <c r="J85" i="5"/>
  <c r="I85" i="5"/>
  <c r="N85" i="5" s="1"/>
  <c r="F85" i="5"/>
  <c r="E85" i="5"/>
  <c r="J84" i="5"/>
  <c r="O84" i="5" s="1"/>
  <c r="I84" i="5"/>
  <c r="N84" i="5" s="1"/>
  <c r="F84" i="5"/>
  <c r="E84" i="5"/>
  <c r="J83" i="5"/>
  <c r="I83" i="5"/>
  <c r="N83" i="5" s="1"/>
  <c r="F83" i="5"/>
  <c r="E83" i="5"/>
  <c r="J82" i="5"/>
  <c r="O82" i="5" s="1"/>
  <c r="I82" i="5"/>
  <c r="N82" i="5" s="1"/>
  <c r="F82" i="5"/>
  <c r="E82" i="5"/>
  <c r="J81" i="5"/>
  <c r="O81" i="5" s="1"/>
  <c r="I81" i="5"/>
  <c r="N81" i="5" s="1"/>
  <c r="F81" i="5"/>
  <c r="E81" i="5"/>
  <c r="J80" i="5"/>
  <c r="O80" i="5" s="1"/>
  <c r="I80" i="5"/>
  <c r="N80" i="5" s="1"/>
  <c r="F80" i="5"/>
  <c r="E80" i="5"/>
  <c r="J79" i="5"/>
  <c r="O79" i="5" s="1"/>
  <c r="I79" i="5"/>
  <c r="N79" i="5" s="1"/>
  <c r="F79" i="5"/>
  <c r="E79" i="5"/>
  <c r="J78" i="5"/>
  <c r="O78" i="5" s="1"/>
  <c r="I78" i="5"/>
  <c r="N78" i="5" s="1"/>
  <c r="F78" i="5"/>
  <c r="E78" i="5"/>
  <c r="J77" i="5"/>
  <c r="O77" i="5" s="1"/>
  <c r="I77" i="5"/>
  <c r="N77" i="5" s="1"/>
  <c r="F77" i="5"/>
  <c r="E77" i="5"/>
  <c r="J76" i="5"/>
  <c r="O76" i="5" s="1"/>
  <c r="I76" i="5"/>
  <c r="N76" i="5" s="1"/>
  <c r="F76" i="5"/>
  <c r="E76" i="5"/>
  <c r="J75" i="5"/>
  <c r="O75" i="5" s="1"/>
  <c r="I75" i="5"/>
  <c r="N75" i="5" s="1"/>
  <c r="F75" i="5"/>
  <c r="E75" i="5"/>
  <c r="J74" i="5"/>
  <c r="O74" i="5" s="1"/>
  <c r="I74" i="5"/>
  <c r="N74" i="5" s="1"/>
  <c r="F74" i="5"/>
  <c r="E74" i="5"/>
  <c r="J73" i="5"/>
  <c r="O73" i="5" s="1"/>
  <c r="I73" i="5"/>
  <c r="N73" i="5" s="1"/>
  <c r="F73" i="5"/>
  <c r="E73" i="5"/>
  <c r="J72" i="5"/>
  <c r="O72" i="5" s="1"/>
  <c r="I72" i="5"/>
  <c r="F72" i="5"/>
  <c r="E72" i="5"/>
  <c r="J71" i="5"/>
  <c r="O71" i="5" s="1"/>
  <c r="I71" i="5"/>
  <c r="M71" i="5" s="1"/>
  <c r="F71" i="5"/>
  <c r="E71" i="5"/>
  <c r="J70" i="5"/>
  <c r="O70" i="5" s="1"/>
  <c r="I70" i="5"/>
  <c r="F70" i="5"/>
  <c r="E70" i="5"/>
  <c r="J69" i="5"/>
  <c r="O69" i="5" s="1"/>
  <c r="I69" i="5"/>
  <c r="F69" i="5"/>
  <c r="E69" i="5"/>
  <c r="J68" i="5"/>
  <c r="O68" i="5" s="1"/>
  <c r="I68" i="5"/>
  <c r="F68" i="5"/>
  <c r="E68" i="5"/>
  <c r="J67" i="5"/>
  <c r="O67" i="5" s="1"/>
  <c r="I67" i="5"/>
  <c r="F67" i="5"/>
  <c r="E67" i="5"/>
  <c r="J66" i="5"/>
  <c r="O66" i="5" s="1"/>
  <c r="I66" i="5"/>
  <c r="F66" i="5"/>
  <c r="E66" i="5"/>
  <c r="J65" i="5"/>
  <c r="O65" i="5" s="1"/>
  <c r="I65" i="5"/>
  <c r="M65" i="5" s="1"/>
  <c r="F65" i="5"/>
  <c r="E65" i="5"/>
  <c r="J64" i="5"/>
  <c r="O64" i="5" s="1"/>
  <c r="I64" i="5"/>
  <c r="F64" i="5"/>
  <c r="E64" i="5"/>
  <c r="J63" i="5"/>
  <c r="O63" i="5" s="1"/>
  <c r="I63" i="5"/>
  <c r="F63" i="5"/>
  <c r="E63" i="5"/>
  <c r="J62" i="5"/>
  <c r="O62" i="5" s="1"/>
  <c r="I62" i="5"/>
  <c r="F62" i="5"/>
  <c r="E62" i="5"/>
  <c r="J61" i="5"/>
  <c r="O61" i="5" s="1"/>
  <c r="I61" i="5"/>
  <c r="F61" i="5"/>
  <c r="E61" i="5"/>
  <c r="J60" i="5"/>
  <c r="O60" i="5" s="1"/>
  <c r="I60" i="5"/>
  <c r="N60" i="5" s="1"/>
  <c r="F60" i="5"/>
  <c r="E60" i="5"/>
  <c r="J59" i="5"/>
  <c r="O59" i="5" s="1"/>
  <c r="I59" i="5"/>
  <c r="F59" i="5"/>
  <c r="E59" i="5"/>
  <c r="J58" i="5"/>
  <c r="O58" i="5" s="1"/>
  <c r="I58" i="5"/>
  <c r="F58" i="5"/>
  <c r="E58" i="5"/>
  <c r="J57" i="5"/>
  <c r="O57" i="5" s="1"/>
  <c r="I57" i="5"/>
  <c r="F57" i="5"/>
  <c r="E57" i="5"/>
  <c r="J56" i="5"/>
  <c r="O56" i="5" s="1"/>
  <c r="I56" i="5"/>
  <c r="F56" i="5"/>
  <c r="E56" i="5"/>
  <c r="J55" i="5"/>
  <c r="O55" i="5" s="1"/>
  <c r="I55" i="5"/>
  <c r="F55" i="5"/>
  <c r="E55" i="5"/>
  <c r="J54" i="5"/>
  <c r="O54" i="5" s="1"/>
  <c r="I54" i="5"/>
  <c r="N54" i="5" s="1"/>
  <c r="F54" i="5"/>
  <c r="E54" i="5"/>
  <c r="J53" i="5"/>
  <c r="O53" i="5" s="1"/>
  <c r="I53" i="5"/>
  <c r="N53" i="5" s="1"/>
  <c r="F53" i="5"/>
  <c r="E53" i="5"/>
  <c r="J52" i="5"/>
  <c r="O52" i="5" s="1"/>
  <c r="I52" i="5"/>
  <c r="N52" i="5" s="1"/>
  <c r="F52" i="5"/>
  <c r="E52" i="5"/>
  <c r="J51" i="5"/>
  <c r="I51" i="5"/>
  <c r="N51" i="5" s="1"/>
  <c r="F51" i="5"/>
  <c r="E51" i="5"/>
  <c r="J50" i="5"/>
  <c r="O50" i="5" s="1"/>
  <c r="I50" i="5"/>
  <c r="N50" i="5" s="1"/>
  <c r="F50" i="5"/>
  <c r="E50" i="5"/>
  <c r="J49" i="5"/>
  <c r="O49" i="5" s="1"/>
  <c r="I49" i="5"/>
  <c r="N49" i="5" s="1"/>
  <c r="F49" i="5"/>
  <c r="E49" i="5"/>
  <c r="J48" i="5"/>
  <c r="O48" i="5" s="1"/>
  <c r="I48" i="5"/>
  <c r="N48" i="5" s="1"/>
  <c r="F48" i="5"/>
  <c r="E48" i="5"/>
  <c r="J47" i="5"/>
  <c r="O47" i="5" s="1"/>
  <c r="I47" i="5"/>
  <c r="N47" i="5" s="1"/>
  <c r="F47" i="5"/>
  <c r="E47" i="5"/>
  <c r="J46" i="5"/>
  <c r="O46" i="5" s="1"/>
  <c r="I46" i="5"/>
  <c r="N46" i="5" s="1"/>
  <c r="F46" i="5"/>
  <c r="E46" i="5"/>
  <c r="J45" i="5"/>
  <c r="O45" i="5" s="1"/>
  <c r="I45" i="5"/>
  <c r="N45" i="5" s="1"/>
  <c r="F45" i="5"/>
  <c r="E45" i="5"/>
  <c r="J44" i="5"/>
  <c r="O44" i="5" s="1"/>
  <c r="I44" i="5"/>
  <c r="N44" i="5" s="1"/>
  <c r="F44" i="5"/>
  <c r="E44" i="5"/>
  <c r="J43" i="5"/>
  <c r="I43" i="5"/>
  <c r="N43" i="5" s="1"/>
  <c r="F43" i="5"/>
  <c r="E43" i="5"/>
  <c r="J42" i="5"/>
  <c r="O42" i="5" s="1"/>
  <c r="I42" i="5"/>
  <c r="N42" i="5" s="1"/>
  <c r="F42" i="5"/>
  <c r="E42" i="5"/>
  <c r="J41" i="5"/>
  <c r="O41" i="5" s="1"/>
  <c r="I41" i="5"/>
  <c r="F41" i="5"/>
  <c r="E41" i="5"/>
  <c r="J40" i="5"/>
  <c r="O40" i="5" s="1"/>
  <c r="I40" i="5"/>
  <c r="N40" i="5" s="1"/>
  <c r="F40" i="5"/>
  <c r="E40" i="5"/>
  <c r="J39" i="5"/>
  <c r="O39" i="5" s="1"/>
  <c r="I39" i="5"/>
  <c r="N39" i="5" s="1"/>
  <c r="F39" i="5"/>
  <c r="E39" i="5"/>
  <c r="J38" i="5"/>
  <c r="O38" i="5" s="1"/>
  <c r="I38" i="5"/>
  <c r="F38" i="5"/>
  <c r="E38" i="5"/>
  <c r="J37" i="5"/>
  <c r="O37" i="5" s="1"/>
  <c r="I37" i="5"/>
  <c r="K37" i="5" s="1"/>
  <c r="F37" i="5"/>
  <c r="E37" i="5"/>
  <c r="J36" i="5"/>
  <c r="O36" i="5" s="1"/>
  <c r="I36" i="5"/>
  <c r="N36" i="5" s="1"/>
  <c r="F36" i="5"/>
  <c r="E36" i="5"/>
  <c r="J35" i="5"/>
  <c r="O35" i="5" s="1"/>
  <c r="I35" i="5"/>
  <c r="N35" i="5" s="1"/>
  <c r="F35" i="5"/>
  <c r="E35" i="5"/>
  <c r="J34" i="5"/>
  <c r="O34" i="5" s="1"/>
  <c r="I34" i="5"/>
  <c r="F34" i="5"/>
  <c r="E34" i="5"/>
  <c r="J33" i="5"/>
  <c r="O33" i="5" s="1"/>
  <c r="I33" i="5"/>
  <c r="K33" i="5" s="1"/>
  <c r="F33" i="5"/>
  <c r="E33" i="5"/>
  <c r="J32" i="5"/>
  <c r="O32" i="5" s="1"/>
  <c r="I32" i="5"/>
  <c r="F32" i="5"/>
  <c r="E32" i="5"/>
  <c r="J31" i="5"/>
  <c r="O31" i="5" s="1"/>
  <c r="I31" i="5"/>
  <c r="N31" i="5" s="1"/>
  <c r="F31" i="5"/>
  <c r="E31" i="5"/>
  <c r="J30" i="5"/>
  <c r="O30" i="5" s="1"/>
  <c r="I30" i="5"/>
  <c r="F30" i="5"/>
  <c r="E30" i="5"/>
  <c r="J29" i="5"/>
  <c r="O29" i="5" s="1"/>
  <c r="I29" i="5"/>
  <c r="F29" i="5"/>
  <c r="E29" i="5"/>
  <c r="J28" i="5"/>
  <c r="O28" i="5" s="1"/>
  <c r="I28" i="5"/>
  <c r="N28" i="5" s="1"/>
  <c r="F28" i="5"/>
  <c r="E28" i="5"/>
  <c r="J27" i="5"/>
  <c r="O27" i="5" s="1"/>
  <c r="I27" i="5"/>
  <c r="N27" i="5" s="1"/>
  <c r="F27" i="5"/>
  <c r="E27" i="5"/>
  <c r="J26" i="5"/>
  <c r="O26" i="5" s="1"/>
  <c r="I26" i="5"/>
  <c r="F26" i="5"/>
  <c r="E26" i="5"/>
  <c r="J25" i="5"/>
  <c r="O25" i="5" s="1"/>
  <c r="I25" i="5"/>
  <c r="N25" i="5" s="1"/>
  <c r="F25" i="5"/>
  <c r="E25" i="5"/>
  <c r="J24" i="5"/>
  <c r="O24" i="5" s="1"/>
  <c r="I24" i="5"/>
  <c r="N24" i="5" s="1"/>
  <c r="F24" i="5"/>
  <c r="E24" i="5"/>
  <c r="J23" i="5"/>
  <c r="O23" i="5" s="1"/>
  <c r="I23" i="5"/>
  <c r="N23" i="5" s="1"/>
  <c r="F23" i="5"/>
  <c r="E23" i="5"/>
  <c r="J22" i="5"/>
  <c r="O22" i="5" s="1"/>
  <c r="I22" i="5"/>
  <c r="M22" i="5" s="1"/>
  <c r="F22" i="5"/>
  <c r="E22" i="5"/>
  <c r="J21" i="5"/>
  <c r="O21" i="5" s="1"/>
  <c r="I21" i="5"/>
  <c r="N21" i="5" s="1"/>
  <c r="F21" i="5"/>
  <c r="E21" i="5"/>
  <c r="J20" i="5"/>
  <c r="O20" i="5" s="1"/>
  <c r="I20" i="5"/>
  <c r="N20" i="5" s="1"/>
  <c r="F20" i="5"/>
  <c r="E20" i="5"/>
  <c r="J19" i="5"/>
  <c r="O19" i="5" s="1"/>
  <c r="I19" i="5"/>
  <c r="F19" i="5"/>
  <c r="E19" i="5"/>
  <c r="J18" i="5"/>
  <c r="O18" i="5" s="1"/>
  <c r="I18" i="5"/>
  <c r="N18" i="5" s="1"/>
  <c r="F18" i="5"/>
  <c r="E18" i="5"/>
  <c r="J17" i="5"/>
  <c r="O17" i="5" s="1"/>
  <c r="I17" i="5"/>
  <c r="N17" i="5" s="1"/>
  <c r="F17" i="5"/>
  <c r="E17" i="5"/>
  <c r="J16" i="5"/>
  <c r="O16" i="5" s="1"/>
  <c r="I16" i="5"/>
  <c r="N16" i="5" s="1"/>
  <c r="F16" i="5"/>
  <c r="E16" i="5"/>
  <c r="J15" i="5"/>
  <c r="O15" i="5" s="1"/>
  <c r="I15" i="5"/>
  <c r="N15" i="5" s="1"/>
  <c r="F15" i="5"/>
  <c r="E15" i="5"/>
  <c r="J14" i="5"/>
  <c r="O14" i="5" s="1"/>
  <c r="I14" i="5"/>
  <c r="N14" i="5" s="1"/>
  <c r="F14" i="5"/>
  <c r="E14" i="5"/>
  <c r="J13" i="5"/>
  <c r="O13" i="5" s="1"/>
  <c r="I13" i="5"/>
  <c r="N13" i="5" s="1"/>
  <c r="F13" i="5"/>
  <c r="E13" i="5"/>
  <c r="J12" i="5"/>
  <c r="I12" i="5"/>
  <c r="N12" i="5" s="1"/>
  <c r="F12" i="5"/>
  <c r="E12" i="5"/>
  <c r="J11" i="5"/>
  <c r="N11" i="5"/>
  <c r="F11" i="5"/>
  <c r="J10" i="5"/>
  <c r="O10" i="5" s="1"/>
  <c r="I10" i="5"/>
  <c r="N10" i="5" s="1"/>
  <c r="F10" i="5"/>
  <c r="E10" i="5"/>
  <c r="J9" i="5"/>
  <c r="O9" i="5" s="1"/>
  <c r="I9" i="5"/>
  <c r="N9" i="5" s="1"/>
  <c r="F9" i="5"/>
  <c r="E9" i="5"/>
  <c r="J8" i="5"/>
  <c r="O8" i="5" s="1"/>
  <c r="I8" i="5"/>
  <c r="N8" i="5" s="1"/>
  <c r="F8" i="5"/>
  <c r="E8" i="5"/>
  <c r="J7" i="5"/>
  <c r="O7" i="5" s="1"/>
  <c r="I7" i="5"/>
  <c r="N7" i="5" s="1"/>
  <c r="F7" i="5"/>
  <c r="E7" i="5"/>
  <c r="J6" i="5"/>
  <c r="O6" i="5" s="1"/>
  <c r="I6" i="5"/>
  <c r="F6" i="5"/>
  <c r="E6" i="5"/>
  <c r="J5" i="5"/>
  <c r="O5" i="5" s="1"/>
  <c r="I5" i="5"/>
  <c r="F5" i="5"/>
  <c r="E5" i="5"/>
  <c r="J4" i="5"/>
  <c r="O4" i="5" s="1"/>
  <c r="I4" i="5"/>
  <c r="F4" i="5"/>
  <c r="E4" i="5"/>
  <c r="J3" i="5"/>
  <c r="O3" i="5" s="1"/>
  <c r="M3" i="5"/>
  <c r="F3" i="5"/>
  <c r="E3" i="5"/>
  <c r="N2" i="5"/>
  <c r="M11" i="5"/>
  <c r="J2" i="5"/>
  <c r="O2" i="5" s="1"/>
  <c r="K90" i="5" l="1"/>
  <c r="K56" i="5"/>
  <c r="M51" i="5"/>
  <c r="K41" i="5"/>
  <c r="K34" i="5"/>
  <c r="K26" i="5"/>
  <c r="K12" i="5"/>
  <c r="K10" i="4"/>
  <c r="K29" i="4"/>
  <c r="K36" i="4"/>
  <c r="K70" i="4"/>
  <c r="K28" i="4"/>
  <c r="K34" i="4"/>
  <c r="K37" i="4"/>
  <c r="K80" i="4"/>
  <c r="K78" i="4"/>
  <c r="K81" i="4"/>
  <c r="K73" i="4"/>
  <c r="K76" i="4"/>
  <c r="K91" i="5"/>
  <c r="K83" i="5"/>
  <c r="K87" i="5"/>
  <c r="K61" i="5"/>
  <c r="M24" i="5"/>
  <c r="M91" i="5"/>
  <c r="K4" i="5"/>
  <c r="K12" i="4"/>
  <c r="M15" i="4"/>
  <c r="M38" i="4"/>
  <c r="K67" i="4"/>
  <c r="M61" i="4"/>
  <c r="K19" i="5"/>
  <c r="K88" i="4"/>
  <c r="K30" i="4"/>
  <c r="K41" i="4"/>
  <c r="K85" i="5"/>
  <c r="K43" i="5"/>
  <c r="K63" i="5"/>
  <c r="K85" i="4"/>
  <c r="K27" i="4"/>
  <c r="K42" i="4"/>
  <c r="K49" i="4"/>
  <c r="K75" i="4"/>
  <c r="K64" i="5"/>
  <c r="K64" i="4"/>
  <c r="K68" i="5"/>
  <c r="K39" i="4"/>
  <c r="K46" i="4"/>
  <c r="K68" i="4"/>
  <c r="K88" i="5"/>
  <c r="M75" i="4"/>
  <c r="K65" i="4"/>
  <c r="N10" i="4"/>
  <c r="M33" i="4"/>
  <c r="K69" i="4"/>
  <c r="K86" i="5"/>
  <c r="O87" i="5"/>
  <c r="K79" i="5"/>
  <c r="K72" i="5"/>
  <c r="K67" i="5"/>
  <c r="K71" i="5"/>
  <c r="K66" i="5"/>
  <c r="K70" i="5"/>
  <c r="K59" i="5"/>
  <c r="K57" i="5"/>
  <c r="K46" i="5"/>
  <c r="K49" i="5"/>
  <c r="M46" i="5"/>
  <c r="M49" i="5"/>
  <c r="O43" i="5"/>
  <c r="K36" i="5"/>
  <c r="K30" i="5"/>
  <c r="M28" i="5"/>
  <c r="M23" i="5"/>
  <c r="K29" i="5"/>
  <c r="N29" i="5"/>
  <c r="K18" i="5"/>
  <c r="K9" i="5"/>
  <c r="K81" i="5"/>
  <c r="M34" i="4"/>
  <c r="K6" i="5"/>
  <c r="M9" i="5"/>
  <c r="K55" i="5"/>
  <c r="M68" i="5"/>
  <c r="K40" i="4"/>
  <c r="K66" i="4"/>
  <c r="K79" i="4"/>
  <c r="M27" i="5"/>
  <c r="K69" i="5"/>
  <c r="K78" i="5"/>
  <c r="K8" i="4"/>
  <c r="K24" i="4"/>
  <c r="K31" i="4"/>
  <c r="M37" i="4"/>
  <c r="K63" i="4"/>
  <c r="M76" i="4"/>
  <c r="K89" i="4"/>
  <c r="K40" i="5"/>
  <c r="O91" i="5"/>
  <c r="K50" i="4"/>
  <c r="M10" i="5"/>
  <c r="N19" i="5"/>
  <c r="K25" i="5"/>
  <c r="K47" i="5"/>
  <c r="K50" i="5"/>
  <c r="N56" i="5"/>
  <c r="K60" i="5"/>
  <c r="M66" i="5"/>
  <c r="K38" i="4"/>
  <c r="K47" i="4"/>
  <c r="M53" i="4"/>
  <c r="K77" i="4"/>
  <c r="K86" i="4"/>
  <c r="M14" i="4"/>
  <c r="N22" i="5"/>
  <c r="K38" i="5"/>
  <c r="M50" i="5"/>
  <c r="M63" i="5"/>
  <c r="K82" i="5"/>
  <c r="K2" i="4"/>
  <c r="K25" i="4"/>
  <c r="K35" i="4"/>
  <c r="M41" i="4"/>
  <c r="K44" i="4"/>
  <c r="N67" i="4"/>
  <c r="K71" i="4"/>
  <c r="K74" i="4"/>
  <c r="M80" i="4"/>
  <c r="K83" i="4"/>
  <c r="N72" i="5"/>
  <c r="M31" i="5"/>
  <c r="K76" i="5"/>
  <c r="K89" i="5"/>
  <c r="N2" i="4"/>
  <c r="N25" i="4"/>
  <c r="M35" i="4"/>
  <c r="N71" i="4"/>
  <c r="M74" i="4"/>
  <c r="M21" i="4"/>
  <c r="K45" i="5"/>
  <c r="M70" i="5"/>
  <c r="K73" i="5"/>
  <c r="K51" i="4"/>
  <c r="K90" i="4"/>
  <c r="K84" i="5"/>
  <c r="K10" i="5"/>
  <c r="K11" i="5"/>
  <c r="K14" i="5"/>
  <c r="K35" i="5"/>
  <c r="M45" i="5"/>
  <c r="N57" i="5"/>
  <c r="M67" i="5"/>
  <c r="M31" i="4"/>
  <c r="N29" i="4"/>
  <c r="K48" i="4"/>
  <c r="K87" i="4"/>
  <c r="K5" i="5"/>
  <c r="O11" i="5"/>
  <c r="K51" i="5"/>
  <c r="K54" i="5"/>
  <c r="M64" i="5"/>
  <c r="K26" i="4"/>
  <c r="K45" i="4"/>
  <c r="M72" i="4"/>
  <c r="M81" i="4"/>
  <c r="K84" i="4"/>
  <c r="K75" i="5"/>
  <c r="M73" i="4"/>
  <c r="K39" i="5"/>
  <c r="O51" i="5"/>
  <c r="N61" i="5"/>
  <c r="K80" i="5"/>
  <c r="K33" i="4"/>
  <c r="M39" i="4"/>
  <c r="N42" i="4"/>
  <c r="K62" i="4"/>
  <c r="M78" i="4"/>
  <c r="K43" i="4"/>
  <c r="K22" i="5"/>
  <c r="M69" i="5"/>
  <c r="M2" i="5"/>
  <c r="M38" i="5"/>
  <c r="K58" i="5"/>
  <c r="K77" i="5"/>
  <c r="O83" i="5"/>
  <c r="M13" i="4"/>
  <c r="M36" i="4"/>
  <c r="N70" i="4"/>
  <c r="O88" i="5"/>
  <c r="K15" i="5"/>
  <c r="K65" i="5"/>
  <c r="K74" i="5"/>
  <c r="M16" i="4"/>
  <c r="K23" i="4"/>
  <c r="K52" i="4"/>
  <c r="M71" i="4"/>
  <c r="K82" i="4"/>
  <c r="K91" i="4"/>
  <c r="K32" i="4"/>
  <c r="N32" i="4"/>
  <c r="M11" i="4"/>
  <c r="M10" i="4"/>
  <c r="M9" i="4"/>
  <c r="M8" i="4"/>
  <c r="M7" i="4"/>
  <c r="K3" i="4"/>
  <c r="K4" i="4"/>
  <c r="K5" i="4"/>
  <c r="K6" i="4"/>
  <c r="K7" i="4"/>
  <c r="K9" i="4"/>
  <c r="K11" i="4"/>
  <c r="N12" i="4"/>
  <c r="M12" i="4"/>
  <c r="K22" i="4"/>
  <c r="N23" i="4"/>
  <c r="N27" i="4"/>
  <c r="N31" i="4"/>
  <c r="N64" i="4"/>
  <c r="N68" i="4"/>
  <c r="M91" i="4"/>
  <c r="M90" i="4"/>
  <c r="M89" i="4"/>
  <c r="M88" i="4"/>
  <c r="M87" i="4"/>
  <c r="M86" i="4"/>
  <c r="M85" i="4"/>
  <c r="M84" i="4"/>
  <c r="M83" i="4"/>
  <c r="M82" i="4"/>
  <c r="M3" i="4"/>
  <c r="M4" i="4"/>
  <c r="M5" i="4"/>
  <c r="M6" i="4"/>
  <c r="N24" i="4"/>
  <c r="N28" i="4"/>
  <c r="M51" i="4"/>
  <c r="M50" i="4"/>
  <c r="M49" i="4"/>
  <c r="M48" i="4"/>
  <c r="M47" i="4"/>
  <c r="M46" i="4"/>
  <c r="M45" i="4"/>
  <c r="M44" i="4"/>
  <c r="M43" i="4"/>
  <c r="M42" i="4"/>
  <c r="N65" i="4"/>
  <c r="N69" i="4"/>
  <c r="M32" i="4"/>
  <c r="K72" i="4"/>
  <c r="N72" i="4"/>
  <c r="K13" i="4"/>
  <c r="K14" i="4"/>
  <c r="K15" i="4"/>
  <c r="K16" i="4"/>
  <c r="K17" i="4"/>
  <c r="K18" i="4"/>
  <c r="K19" i="4"/>
  <c r="K20" i="4"/>
  <c r="K21" i="4"/>
  <c r="N33" i="4"/>
  <c r="N34" i="4"/>
  <c r="N35" i="4"/>
  <c r="N36" i="4"/>
  <c r="N37" i="4"/>
  <c r="N38" i="4"/>
  <c r="N39" i="4"/>
  <c r="N40" i="4"/>
  <c r="N41" i="4"/>
  <c r="K53" i="4"/>
  <c r="K54" i="4"/>
  <c r="K55" i="4"/>
  <c r="K56" i="4"/>
  <c r="K57" i="4"/>
  <c r="K58" i="4"/>
  <c r="K59" i="4"/>
  <c r="K60" i="4"/>
  <c r="K61" i="4"/>
  <c r="N73" i="4"/>
  <c r="N74" i="4"/>
  <c r="N75" i="4"/>
  <c r="N76" i="4"/>
  <c r="N77" i="4"/>
  <c r="N78" i="4"/>
  <c r="N79" i="4"/>
  <c r="N80" i="4"/>
  <c r="N81" i="4"/>
  <c r="M17" i="4"/>
  <c r="M18" i="4"/>
  <c r="M19" i="4"/>
  <c r="M20" i="4"/>
  <c r="M52" i="4"/>
  <c r="M54" i="4"/>
  <c r="M55" i="4"/>
  <c r="M56" i="4"/>
  <c r="M57" i="4"/>
  <c r="M58" i="4"/>
  <c r="M59" i="4"/>
  <c r="M60" i="4"/>
  <c r="M22" i="4"/>
  <c r="M23" i="4"/>
  <c r="M24" i="4"/>
  <c r="M25" i="4"/>
  <c r="M26" i="4"/>
  <c r="M27" i="4"/>
  <c r="M28" i="4"/>
  <c r="M29" i="4"/>
  <c r="M30" i="4"/>
  <c r="M62" i="4"/>
  <c r="M63" i="4"/>
  <c r="M64" i="4"/>
  <c r="M65" i="4"/>
  <c r="M66" i="4"/>
  <c r="M67" i="4"/>
  <c r="M68" i="4"/>
  <c r="M69" i="4"/>
  <c r="M70" i="4"/>
  <c r="N3" i="5"/>
  <c r="N4" i="5"/>
  <c r="N5" i="5"/>
  <c r="N6" i="5"/>
  <c r="O12" i="5"/>
  <c r="M33" i="5"/>
  <c r="N34" i="5"/>
  <c r="M37" i="5"/>
  <c r="N38" i="5"/>
  <c r="M41" i="5"/>
  <c r="M42" i="5"/>
  <c r="K62" i="5"/>
  <c r="N62" i="5"/>
  <c r="K2" i="5"/>
  <c r="K13" i="5"/>
  <c r="K17" i="5"/>
  <c r="M40" i="5"/>
  <c r="N41" i="5"/>
  <c r="K48" i="5"/>
  <c r="K52" i="5"/>
  <c r="K53" i="5"/>
  <c r="O89" i="5"/>
  <c r="K3" i="5"/>
  <c r="K7" i="5"/>
  <c r="M8" i="5"/>
  <c r="M21" i="5"/>
  <c r="M20" i="5"/>
  <c r="M19" i="5"/>
  <c r="M18" i="5"/>
  <c r="M17" i="5"/>
  <c r="M16" i="5"/>
  <c r="M15" i="5"/>
  <c r="M14" i="5"/>
  <c r="M13" i="5"/>
  <c r="M12" i="5"/>
  <c r="K16" i="5"/>
  <c r="K20" i="5"/>
  <c r="K24" i="5"/>
  <c r="M26" i="5"/>
  <c r="K28" i="5"/>
  <c r="M30" i="5"/>
  <c r="K32" i="5"/>
  <c r="N32" i="5"/>
  <c r="M35" i="5"/>
  <c r="M39" i="5"/>
  <c r="K42" i="5"/>
  <c r="M44" i="5"/>
  <c r="M48" i="5"/>
  <c r="M61" i="5"/>
  <c r="M60" i="5"/>
  <c r="M59" i="5"/>
  <c r="M58" i="5"/>
  <c r="M57" i="5"/>
  <c r="M56" i="5"/>
  <c r="M55" i="5"/>
  <c r="M54" i="5"/>
  <c r="M53" i="5"/>
  <c r="M52" i="5"/>
  <c r="N58" i="5"/>
  <c r="O86" i="5"/>
  <c r="O90" i="5"/>
  <c r="K8" i="5"/>
  <c r="K21" i="5"/>
  <c r="M32" i="5"/>
  <c r="N33" i="5"/>
  <c r="M36" i="5"/>
  <c r="N37" i="5"/>
  <c r="K44" i="5"/>
  <c r="M81" i="5"/>
  <c r="M80" i="5"/>
  <c r="M79" i="5"/>
  <c r="M78" i="5"/>
  <c r="M77" i="5"/>
  <c r="M76" i="5"/>
  <c r="M75" i="5"/>
  <c r="M74" i="5"/>
  <c r="M73" i="5"/>
  <c r="M72" i="5"/>
  <c r="O85" i="5"/>
  <c r="M4" i="5"/>
  <c r="M5" i="5"/>
  <c r="M6" i="5"/>
  <c r="M7" i="5"/>
  <c r="K23" i="5"/>
  <c r="M25" i="5"/>
  <c r="N26" i="5"/>
  <c r="K27" i="5"/>
  <c r="M29" i="5"/>
  <c r="N30" i="5"/>
  <c r="K31" i="5"/>
  <c r="M34" i="5"/>
  <c r="M43" i="5"/>
  <c r="M47" i="5"/>
  <c r="N55" i="5"/>
  <c r="N59" i="5"/>
  <c r="M62" i="5"/>
  <c r="N63" i="5"/>
  <c r="N64" i="5"/>
  <c r="N65" i="5"/>
  <c r="N66" i="5"/>
  <c r="N67" i="5"/>
  <c r="N68" i="5"/>
  <c r="N69" i="5"/>
  <c r="N70" i="5"/>
  <c r="N71" i="5"/>
  <c r="M82" i="5"/>
  <c r="M83" i="5"/>
  <c r="M84" i="5"/>
  <c r="M85" i="5"/>
  <c r="M86" i="5"/>
  <c r="M87" i="5"/>
  <c r="M88" i="5"/>
  <c r="M89" i="5"/>
  <c r="M90" i="5"/>
  <c r="J91" i="2" l="1"/>
  <c r="O91" i="2" s="1"/>
  <c r="I91" i="2"/>
  <c r="N91" i="2" s="1"/>
  <c r="F91" i="2"/>
  <c r="E91" i="2"/>
  <c r="J90" i="2"/>
  <c r="O90" i="2" s="1"/>
  <c r="I90" i="2"/>
  <c r="N90" i="2" s="1"/>
  <c r="F90" i="2"/>
  <c r="E90" i="2"/>
  <c r="J89" i="2"/>
  <c r="O89" i="2" s="1"/>
  <c r="I89" i="2"/>
  <c r="N89" i="2" s="1"/>
  <c r="F89" i="2"/>
  <c r="E89" i="2"/>
  <c r="J88" i="2"/>
  <c r="O88" i="2" s="1"/>
  <c r="I88" i="2"/>
  <c r="N88" i="2" s="1"/>
  <c r="F88" i="2"/>
  <c r="E88" i="2"/>
  <c r="J87" i="2"/>
  <c r="O87" i="2" s="1"/>
  <c r="I87" i="2"/>
  <c r="N87" i="2" s="1"/>
  <c r="F87" i="2"/>
  <c r="E87" i="2"/>
  <c r="J86" i="2"/>
  <c r="O86" i="2" s="1"/>
  <c r="I86" i="2"/>
  <c r="N86" i="2" s="1"/>
  <c r="F86" i="2"/>
  <c r="E86" i="2"/>
  <c r="J85" i="2"/>
  <c r="O85" i="2" s="1"/>
  <c r="I85" i="2"/>
  <c r="N85" i="2" s="1"/>
  <c r="F85" i="2"/>
  <c r="E85" i="2"/>
  <c r="J84" i="2"/>
  <c r="O84" i="2" s="1"/>
  <c r="I84" i="2"/>
  <c r="N84" i="2" s="1"/>
  <c r="F84" i="2"/>
  <c r="E84" i="2"/>
  <c r="J83" i="2"/>
  <c r="O83" i="2" s="1"/>
  <c r="I83" i="2"/>
  <c r="N83" i="2" s="1"/>
  <c r="F83" i="2"/>
  <c r="E83" i="2"/>
  <c r="J82" i="2"/>
  <c r="O82" i="2" s="1"/>
  <c r="I82" i="2"/>
  <c r="F82" i="2"/>
  <c r="E82" i="2"/>
  <c r="J81" i="2"/>
  <c r="O81" i="2" s="1"/>
  <c r="I81" i="2"/>
  <c r="F81" i="2"/>
  <c r="E81" i="2"/>
  <c r="J80" i="2"/>
  <c r="O80" i="2" s="1"/>
  <c r="I80" i="2"/>
  <c r="F80" i="2"/>
  <c r="E80" i="2"/>
  <c r="J79" i="2"/>
  <c r="O79" i="2" s="1"/>
  <c r="I79" i="2"/>
  <c r="K79" i="2" s="1"/>
  <c r="F79" i="2"/>
  <c r="E79" i="2"/>
  <c r="J78" i="2"/>
  <c r="O78" i="2" s="1"/>
  <c r="I78" i="2"/>
  <c r="F78" i="2"/>
  <c r="E78" i="2"/>
  <c r="J77" i="2"/>
  <c r="O77" i="2" s="1"/>
  <c r="I77" i="2"/>
  <c r="F77" i="2"/>
  <c r="E77" i="2"/>
  <c r="J76" i="2"/>
  <c r="O76" i="2" s="1"/>
  <c r="I76" i="2"/>
  <c r="F76" i="2"/>
  <c r="E76" i="2"/>
  <c r="J75" i="2"/>
  <c r="O75" i="2" s="1"/>
  <c r="I75" i="2"/>
  <c r="F75" i="2"/>
  <c r="E75" i="2"/>
  <c r="J74" i="2"/>
  <c r="O74" i="2" s="1"/>
  <c r="I74" i="2"/>
  <c r="F74" i="2"/>
  <c r="E74" i="2"/>
  <c r="J73" i="2"/>
  <c r="O73" i="2" s="1"/>
  <c r="I73" i="2"/>
  <c r="F73" i="2"/>
  <c r="E73" i="2"/>
  <c r="J72" i="2"/>
  <c r="O72" i="2" s="1"/>
  <c r="I72" i="2"/>
  <c r="M72" i="2" s="1"/>
  <c r="F72" i="2"/>
  <c r="E72" i="2"/>
  <c r="J71" i="2"/>
  <c r="O71" i="2" s="1"/>
  <c r="I71" i="2"/>
  <c r="M71" i="2" s="1"/>
  <c r="F71" i="2"/>
  <c r="E71" i="2"/>
  <c r="J70" i="2"/>
  <c r="O70" i="2" s="1"/>
  <c r="I70" i="2"/>
  <c r="F70" i="2"/>
  <c r="E70" i="2"/>
  <c r="J69" i="2"/>
  <c r="O69" i="2" s="1"/>
  <c r="I69" i="2"/>
  <c r="N69" i="2" s="1"/>
  <c r="F69" i="2"/>
  <c r="E69" i="2"/>
  <c r="J68" i="2"/>
  <c r="O68" i="2" s="1"/>
  <c r="I68" i="2"/>
  <c r="F68" i="2"/>
  <c r="E68" i="2"/>
  <c r="J67" i="2"/>
  <c r="O67" i="2" s="1"/>
  <c r="I67" i="2"/>
  <c r="F67" i="2"/>
  <c r="E67" i="2"/>
  <c r="J66" i="2"/>
  <c r="O66" i="2" s="1"/>
  <c r="I66" i="2"/>
  <c r="F66" i="2"/>
  <c r="E66" i="2"/>
  <c r="J65" i="2"/>
  <c r="O65" i="2" s="1"/>
  <c r="I65" i="2"/>
  <c r="N65" i="2" s="1"/>
  <c r="F65" i="2"/>
  <c r="E65" i="2"/>
  <c r="J64" i="2"/>
  <c r="O64" i="2" s="1"/>
  <c r="I64" i="2"/>
  <c r="F64" i="2"/>
  <c r="E64" i="2"/>
  <c r="J63" i="2"/>
  <c r="O63" i="2" s="1"/>
  <c r="I63" i="2"/>
  <c r="F63" i="2"/>
  <c r="E63" i="2"/>
  <c r="J62" i="2"/>
  <c r="I62" i="2"/>
  <c r="N62" i="2" s="1"/>
  <c r="F62" i="2"/>
  <c r="E62" i="2"/>
  <c r="J61" i="2"/>
  <c r="I61" i="2"/>
  <c r="N61" i="2" s="1"/>
  <c r="F61" i="2"/>
  <c r="E61" i="2"/>
  <c r="J60" i="2"/>
  <c r="O60" i="2" s="1"/>
  <c r="I60" i="2"/>
  <c r="N60" i="2" s="1"/>
  <c r="F60" i="2"/>
  <c r="E60" i="2"/>
  <c r="J59" i="2"/>
  <c r="O59" i="2" s="1"/>
  <c r="I59" i="2"/>
  <c r="N59" i="2" s="1"/>
  <c r="F59" i="2"/>
  <c r="E59" i="2"/>
  <c r="J58" i="2"/>
  <c r="O58" i="2" s="1"/>
  <c r="I58" i="2"/>
  <c r="N58" i="2" s="1"/>
  <c r="F58" i="2"/>
  <c r="E58" i="2"/>
  <c r="J57" i="2"/>
  <c r="O57" i="2" s="1"/>
  <c r="I57" i="2"/>
  <c r="N57" i="2" s="1"/>
  <c r="F57" i="2"/>
  <c r="E57" i="2"/>
  <c r="J56" i="2"/>
  <c r="O56" i="2" s="1"/>
  <c r="I56" i="2"/>
  <c r="N56" i="2" s="1"/>
  <c r="F56" i="2"/>
  <c r="E56" i="2"/>
  <c r="J55" i="2"/>
  <c r="O55" i="2" s="1"/>
  <c r="I55" i="2"/>
  <c r="N55" i="2" s="1"/>
  <c r="F55" i="2"/>
  <c r="E55" i="2"/>
  <c r="J54" i="2"/>
  <c r="O54" i="2" s="1"/>
  <c r="I54" i="2"/>
  <c r="N54" i="2" s="1"/>
  <c r="F54" i="2"/>
  <c r="E54" i="2"/>
  <c r="J53" i="2"/>
  <c r="O53" i="2" s="1"/>
  <c r="I53" i="2"/>
  <c r="N53" i="2" s="1"/>
  <c r="F53" i="2"/>
  <c r="E53" i="2"/>
  <c r="J52" i="2"/>
  <c r="O52" i="2" s="1"/>
  <c r="I52" i="2"/>
  <c r="N52" i="2" s="1"/>
  <c r="F52" i="2"/>
  <c r="E52" i="2"/>
  <c r="J51" i="2"/>
  <c r="O51" i="2" s="1"/>
  <c r="I51" i="2"/>
  <c r="N51" i="2" s="1"/>
  <c r="F51" i="2"/>
  <c r="E51" i="2"/>
  <c r="J50" i="2"/>
  <c r="O50" i="2" s="1"/>
  <c r="I50" i="2"/>
  <c r="N50" i="2" s="1"/>
  <c r="F50" i="2"/>
  <c r="E50" i="2"/>
  <c r="J49" i="2"/>
  <c r="O49" i="2" s="1"/>
  <c r="I49" i="2"/>
  <c r="N49" i="2" s="1"/>
  <c r="F49" i="2"/>
  <c r="E49" i="2"/>
  <c r="J48" i="2"/>
  <c r="O48" i="2" s="1"/>
  <c r="I48" i="2"/>
  <c r="N48" i="2" s="1"/>
  <c r="F48" i="2"/>
  <c r="E48" i="2"/>
  <c r="J47" i="2"/>
  <c r="O47" i="2" s="1"/>
  <c r="I47" i="2"/>
  <c r="N47" i="2" s="1"/>
  <c r="F47" i="2"/>
  <c r="E47" i="2"/>
  <c r="J46" i="2"/>
  <c r="O46" i="2" s="1"/>
  <c r="I46" i="2"/>
  <c r="N46" i="2" s="1"/>
  <c r="F46" i="2"/>
  <c r="E46" i="2"/>
  <c r="J45" i="2"/>
  <c r="O45" i="2" s="1"/>
  <c r="I45" i="2"/>
  <c r="N45" i="2" s="1"/>
  <c r="F45" i="2"/>
  <c r="E45" i="2"/>
  <c r="J44" i="2"/>
  <c r="O44" i="2" s="1"/>
  <c r="I44" i="2"/>
  <c r="N44" i="2" s="1"/>
  <c r="F44" i="2"/>
  <c r="E44" i="2"/>
  <c r="J43" i="2"/>
  <c r="O43" i="2" s="1"/>
  <c r="I43" i="2"/>
  <c r="N43" i="2" s="1"/>
  <c r="F43" i="2"/>
  <c r="E43" i="2"/>
  <c r="J42" i="2"/>
  <c r="O42" i="2" s="1"/>
  <c r="I42" i="2"/>
  <c r="F42" i="2"/>
  <c r="E42" i="2"/>
  <c r="J41" i="2"/>
  <c r="O41" i="2" s="1"/>
  <c r="I41" i="2"/>
  <c r="F41" i="2"/>
  <c r="E41" i="2"/>
  <c r="J40" i="2"/>
  <c r="O40" i="2" s="1"/>
  <c r="I40" i="2"/>
  <c r="F40" i="2"/>
  <c r="E40" i="2"/>
  <c r="J39" i="2"/>
  <c r="O39" i="2" s="1"/>
  <c r="I39" i="2"/>
  <c r="K39" i="2" s="1"/>
  <c r="F39" i="2"/>
  <c r="E39" i="2"/>
  <c r="J38" i="2"/>
  <c r="O38" i="2" s="1"/>
  <c r="I38" i="2"/>
  <c r="F38" i="2"/>
  <c r="E38" i="2"/>
  <c r="J37" i="2"/>
  <c r="O37" i="2" s="1"/>
  <c r="I37" i="2"/>
  <c r="F37" i="2"/>
  <c r="E37" i="2"/>
  <c r="J36" i="2"/>
  <c r="O36" i="2" s="1"/>
  <c r="I36" i="2"/>
  <c r="M36" i="2" s="1"/>
  <c r="F36" i="2"/>
  <c r="E36" i="2"/>
  <c r="J35" i="2"/>
  <c r="O35" i="2" s="1"/>
  <c r="I35" i="2"/>
  <c r="F35" i="2"/>
  <c r="E35" i="2"/>
  <c r="J34" i="2"/>
  <c r="O34" i="2" s="1"/>
  <c r="I34" i="2"/>
  <c r="F34" i="2"/>
  <c r="E34" i="2"/>
  <c r="J33" i="2"/>
  <c r="O33" i="2" s="1"/>
  <c r="I33" i="2"/>
  <c r="F33" i="2"/>
  <c r="E33" i="2"/>
  <c r="J32" i="2"/>
  <c r="O32" i="2" s="1"/>
  <c r="I32" i="2"/>
  <c r="F32" i="2"/>
  <c r="E32" i="2"/>
  <c r="J31" i="2"/>
  <c r="O31" i="2" s="1"/>
  <c r="I31" i="2"/>
  <c r="F31" i="2"/>
  <c r="E31" i="2"/>
  <c r="J30" i="2"/>
  <c r="O30" i="2" s="1"/>
  <c r="I30" i="2"/>
  <c r="K30" i="2" s="1"/>
  <c r="F30" i="2"/>
  <c r="E30" i="2"/>
  <c r="J29" i="2"/>
  <c r="O29" i="2" s="1"/>
  <c r="I29" i="2"/>
  <c r="F29" i="2"/>
  <c r="E29" i="2"/>
  <c r="J28" i="2"/>
  <c r="O28" i="2" s="1"/>
  <c r="I28" i="2"/>
  <c r="F28" i="2"/>
  <c r="E28" i="2"/>
  <c r="J27" i="2"/>
  <c r="O27" i="2" s="1"/>
  <c r="I27" i="2"/>
  <c r="F27" i="2"/>
  <c r="E27" i="2"/>
  <c r="J26" i="2"/>
  <c r="O26" i="2" s="1"/>
  <c r="I26" i="2"/>
  <c r="F26" i="2"/>
  <c r="E26" i="2"/>
  <c r="J25" i="2"/>
  <c r="O25" i="2" s="1"/>
  <c r="I25" i="2"/>
  <c r="F25" i="2"/>
  <c r="E25" i="2"/>
  <c r="J24" i="2"/>
  <c r="O24" i="2" s="1"/>
  <c r="I24" i="2"/>
  <c r="F24" i="2"/>
  <c r="E24" i="2"/>
  <c r="J23" i="2"/>
  <c r="O23" i="2" s="1"/>
  <c r="I23" i="2"/>
  <c r="F23" i="2"/>
  <c r="E23" i="2"/>
  <c r="J22" i="2"/>
  <c r="O22" i="2" s="1"/>
  <c r="I22" i="2"/>
  <c r="N22" i="2" s="1"/>
  <c r="F22" i="2"/>
  <c r="E22" i="2"/>
  <c r="J21" i="2"/>
  <c r="O21" i="2" s="1"/>
  <c r="I21" i="2"/>
  <c r="N21" i="2" s="1"/>
  <c r="F21" i="2"/>
  <c r="E21" i="2"/>
  <c r="J20" i="2"/>
  <c r="O20" i="2" s="1"/>
  <c r="I20" i="2"/>
  <c r="N20" i="2" s="1"/>
  <c r="F20" i="2"/>
  <c r="E20" i="2"/>
  <c r="J19" i="2"/>
  <c r="O19" i="2" s="1"/>
  <c r="I19" i="2"/>
  <c r="N19" i="2" s="1"/>
  <c r="F19" i="2"/>
  <c r="E19" i="2"/>
  <c r="J18" i="2"/>
  <c r="O18" i="2" s="1"/>
  <c r="I18" i="2"/>
  <c r="N18" i="2" s="1"/>
  <c r="F18" i="2"/>
  <c r="E18" i="2"/>
  <c r="J17" i="2"/>
  <c r="O17" i="2" s="1"/>
  <c r="I17" i="2"/>
  <c r="N17" i="2" s="1"/>
  <c r="F17" i="2"/>
  <c r="E17" i="2"/>
  <c r="J16" i="2"/>
  <c r="O16" i="2" s="1"/>
  <c r="I16" i="2"/>
  <c r="N16" i="2" s="1"/>
  <c r="F16" i="2"/>
  <c r="E16" i="2"/>
  <c r="J15" i="2"/>
  <c r="O15" i="2" s="1"/>
  <c r="I15" i="2"/>
  <c r="N15" i="2" s="1"/>
  <c r="F15" i="2"/>
  <c r="E15" i="2"/>
  <c r="J14" i="2"/>
  <c r="O14" i="2" s="1"/>
  <c r="I14" i="2"/>
  <c r="N14" i="2" s="1"/>
  <c r="F14" i="2"/>
  <c r="E14" i="2"/>
  <c r="J13" i="2"/>
  <c r="O13" i="2" s="1"/>
  <c r="I13" i="2"/>
  <c r="N13" i="2" s="1"/>
  <c r="F13" i="2"/>
  <c r="E13" i="2"/>
  <c r="M21" i="2"/>
  <c r="J12" i="2"/>
  <c r="O12" i="2" s="1"/>
  <c r="I12" i="2"/>
  <c r="N12" i="2" s="1"/>
  <c r="F12" i="2"/>
  <c r="E12" i="2"/>
  <c r="J11" i="2"/>
  <c r="O11" i="2" s="1"/>
  <c r="I11" i="2"/>
  <c r="N11" i="2" s="1"/>
  <c r="F11" i="2"/>
  <c r="E11" i="2"/>
  <c r="J10" i="2"/>
  <c r="O10" i="2" s="1"/>
  <c r="I10" i="2"/>
  <c r="N10" i="2" s="1"/>
  <c r="F10" i="2"/>
  <c r="E10" i="2"/>
  <c r="J9" i="2"/>
  <c r="O9" i="2" s="1"/>
  <c r="I9" i="2"/>
  <c r="N9" i="2" s="1"/>
  <c r="F9" i="2"/>
  <c r="E9" i="2"/>
  <c r="J8" i="2"/>
  <c r="O8" i="2" s="1"/>
  <c r="I8" i="2"/>
  <c r="N8" i="2" s="1"/>
  <c r="F8" i="2"/>
  <c r="E8" i="2"/>
  <c r="J7" i="2"/>
  <c r="O7" i="2" s="1"/>
  <c r="I7" i="2"/>
  <c r="N7" i="2" s="1"/>
  <c r="F7" i="2"/>
  <c r="E7" i="2"/>
  <c r="J6" i="2"/>
  <c r="O6" i="2" s="1"/>
  <c r="I6" i="2"/>
  <c r="F6" i="2"/>
  <c r="E6" i="2"/>
  <c r="J5" i="2"/>
  <c r="O5" i="2" s="1"/>
  <c r="I5" i="2"/>
  <c r="F5" i="2"/>
  <c r="E5" i="2"/>
  <c r="J4" i="2"/>
  <c r="O4" i="2" s="1"/>
  <c r="I4" i="2"/>
  <c r="F4" i="2"/>
  <c r="E4" i="2"/>
  <c r="J3" i="2"/>
  <c r="O3" i="2" s="1"/>
  <c r="I3" i="2"/>
  <c r="F3" i="2"/>
  <c r="E3" i="2"/>
  <c r="J2" i="2"/>
  <c r="O2" i="2" s="1"/>
  <c r="I2" i="2"/>
  <c r="N2" i="2" s="1"/>
  <c r="F2" i="2"/>
  <c r="E2" i="2"/>
  <c r="J91" i="3"/>
  <c r="O91" i="3" s="1"/>
  <c r="I91" i="3"/>
  <c r="N91" i="3" s="1"/>
  <c r="F91" i="3"/>
  <c r="E91" i="3"/>
  <c r="J90" i="3"/>
  <c r="O90" i="3" s="1"/>
  <c r="I90" i="3"/>
  <c r="N90" i="3" s="1"/>
  <c r="F90" i="3"/>
  <c r="E90" i="3"/>
  <c r="J89" i="3"/>
  <c r="O89" i="3" s="1"/>
  <c r="I89" i="3"/>
  <c r="N89" i="3" s="1"/>
  <c r="F89" i="3"/>
  <c r="J88" i="3"/>
  <c r="O88" i="3" s="1"/>
  <c r="I88" i="3"/>
  <c r="N88" i="3" s="1"/>
  <c r="F88" i="3"/>
  <c r="E88" i="3"/>
  <c r="J87" i="3"/>
  <c r="O87" i="3" s="1"/>
  <c r="I87" i="3"/>
  <c r="N87" i="3" s="1"/>
  <c r="F87" i="3"/>
  <c r="E87" i="3"/>
  <c r="J86" i="3"/>
  <c r="O86" i="3" s="1"/>
  <c r="I86" i="3"/>
  <c r="N86" i="3" s="1"/>
  <c r="F86" i="3"/>
  <c r="E86" i="3"/>
  <c r="J85" i="3"/>
  <c r="O85" i="3" s="1"/>
  <c r="I85" i="3"/>
  <c r="N85" i="3" s="1"/>
  <c r="F85" i="3"/>
  <c r="E85" i="3"/>
  <c r="J84" i="3"/>
  <c r="O84" i="3" s="1"/>
  <c r="I84" i="3"/>
  <c r="N84" i="3" s="1"/>
  <c r="F84" i="3"/>
  <c r="E84" i="3"/>
  <c r="J83" i="3"/>
  <c r="O83" i="3" s="1"/>
  <c r="I83" i="3"/>
  <c r="N83" i="3" s="1"/>
  <c r="F83" i="3"/>
  <c r="J82" i="3"/>
  <c r="O82" i="3" s="1"/>
  <c r="I82" i="3"/>
  <c r="N82" i="3" s="1"/>
  <c r="F82" i="3"/>
  <c r="E82" i="3"/>
  <c r="J81" i="3"/>
  <c r="O81" i="3" s="1"/>
  <c r="I81" i="3"/>
  <c r="N81" i="3" s="1"/>
  <c r="F81" i="3"/>
  <c r="E81" i="3"/>
  <c r="J80" i="3"/>
  <c r="O80" i="3" s="1"/>
  <c r="I80" i="3"/>
  <c r="N80" i="3" s="1"/>
  <c r="F80" i="3"/>
  <c r="J79" i="3"/>
  <c r="O79" i="3" s="1"/>
  <c r="I79" i="3"/>
  <c r="N79" i="3" s="1"/>
  <c r="F79" i="3"/>
  <c r="E79" i="3"/>
  <c r="J78" i="3"/>
  <c r="O78" i="3" s="1"/>
  <c r="I78" i="3"/>
  <c r="N78" i="3" s="1"/>
  <c r="F78" i="3"/>
  <c r="E78" i="3"/>
  <c r="J77" i="3"/>
  <c r="O77" i="3" s="1"/>
  <c r="I77" i="3"/>
  <c r="N77" i="3" s="1"/>
  <c r="F77" i="3"/>
  <c r="E77" i="3"/>
  <c r="J76" i="3"/>
  <c r="O76" i="3" s="1"/>
  <c r="I76" i="3"/>
  <c r="N76" i="3" s="1"/>
  <c r="F76" i="3"/>
  <c r="E76" i="3"/>
  <c r="J75" i="3"/>
  <c r="O75" i="3" s="1"/>
  <c r="I75" i="3"/>
  <c r="N75" i="3" s="1"/>
  <c r="F75" i="3"/>
  <c r="J74" i="3"/>
  <c r="O74" i="3" s="1"/>
  <c r="I74" i="3"/>
  <c r="N74" i="3" s="1"/>
  <c r="F74" i="3"/>
  <c r="J73" i="3"/>
  <c r="O73" i="3" s="1"/>
  <c r="I73" i="3"/>
  <c r="N73" i="3" s="1"/>
  <c r="F73" i="3"/>
  <c r="E73" i="3"/>
  <c r="J72" i="3"/>
  <c r="O72" i="3" s="1"/>
  <c r="I72" i="3"/>
  <c r="M72" i="3" s="1"/>
  <c r="F72" i="3"/>
  <c r="E72" i="3"/>
  <c r="J71" i="3"/>
  <c r="O71" i="3" s="1"/>
  <c r="I71" i="3"/>
  <c r="N71" i="3" s="1"/>
  <c r="F71" i="3"/>
  <c r="J70" i="3"/>
  <c r="I70" i="3"/>
  <c r="N70" i="3" s="1"/>
  <c r="F70" i="3"/>
  <c r="E70" i="3"/>
  <c r="J69" i="3"/>
  <c r="O69" i="3" s="1"/>
  <c r="I69" i="3"/>
  <c r="F69" i="3"/>
  <c r="E69" i="3"/>
  <c r="J68" i="3"/>
  <c r="O68" i="3" s="1"/>
  <c r="I68" i="3"/>
  <c r="N68" i="3" s="1"/>
  <c r="F68" i="3"/>
  <c r="J67" i="3"/>
  <c r="O67" i="3" s="1"/>
  <c r="I67" i="3"/>
  <c r="N67" i="3" s="1"/>
  <c r="F67" i="3"/>
  <c r="J66" i="3"/>
  <c r="I66" i="3"/>
  <c r="N66" i="3" s="1"/>
  <c r="F66" i="3"/>
  <c r="E66" i="3"/>
  <c r="J65" i="3"/>
  <c r="O65" i="3" s="1"/>
  <c r="I65" i="3"/>
  <c r="F65" i="3"/>
  <c r="E65" i="3"/>
  <c r="J64" i="3"/>
  <c r="O64" i="3" s="1"/>
  <c r="I64" i="3"/>
  <c r="F64" i="3"/>
  <c r="E64" i="3"/>
  <c r="J63" i="3"/>
  <c r="O63" i="3" s="1"/>
  <c r="I63" i="3"/>
  <c r="N63" i="3" s="1"/>
  <c r="F63" i="3"/>
  <c r="J62" i="3"/>
  <c r="O62" i="3" s="1"/>
  <c r="I62" i="3"/>
  <c r="N62" i="3" s="1"/>
  <c r="F62" i="3"/>
  <c r="J61" i="3"/>
  <c r="I61" i="3"/>
  <c r="N61" i="3" s="1"/>
  <c r="F61" i="3"/>
  <c r="E61" i="3"/>
  <c r="J60" i="3"/>
  <c r="O60" i="3" s="1"/>
  <c r="I60" i="3"/>
  <c r="N60" i="3" s="1"/>
  <c r="F60" i="3"/>
  <c r="J59" i="3"/>
  <c r="O59" i="3" s="1"/>
  <c r="I59" i="3"/>
  <c r="N59" i="3" s="1"/>
  <c r="F59" i="3"/>
  <c r="E59" i="3"/>
  <c r="J58" i="3"/>
  <c r="O58" i="3" s="1"/>
  <c r="I58" i="3"/>
  <c r="N58" i="3" s="1"/>
  <c r="F58" i="3"/>
  <c r="J57" i="3"/>
  <c r="I57" i="3"/>
  <c r="N57" i="3" s="1"/>
  <c r="F57" i="3"/>
  <c r="E57" i="3"/>
  <c r="J56" i="3"/>
  <c r="I56" i="3"/>
  <c r="N56" i="3" s="1"/>
  <c r="F56" i="3"/>
  <c r="E56" i="3"/>
  <c r="J55" i="3"/>
  <c r="O55" i="3" s="1"/>
  <c r="I55" i="3"/>
  <c r="N55" i="3" s="1"/>
  <c r="F55" i="3"/>
  <c r="E55" i="3"/>
  <c r="J54" i="3"/>
  <c r="O54" i="3" s="1"/>
  <c r="I54" i="3"/>
  <c r="N54" i="3" s="1"/>
  <c r="F54" i="3"/>
  <c r="E54" i="3"/>
  <c r="J53" i="3"/>
  <c r="I53" i="3"/>
  <c r="N53" i="3" s="1"/>
  <c r="F53" i="3"/>
  <c r="E53" i="3"/>
  <c r="J52" i="3"/>
  <c r="O52" i="3" s="1"/>
  <c r="I52" i="3"/>
  <c r="N52" i="3" s="1"/>
  <c r="F52" i="3"/>
  <c r="J51" i="3"/>
  <c r="O51" i="3" s="1"/>
  <c r="I51" i="3"/>
  <c r="F51" i="3"/>
  <c r="E51" i="3"/>
  <c r="J50" i="3"/>
  <c r="O50" i="3" s="1"/>
  <c r="I50" i="3"/>
  <c r="F50" i="3"/>
  <c r="E50" i="3"/>
  <c r="J49" i="3"/>
  <c r="O49" i="3" s="1"/>
  <c r="I49" i="3"/>
  <c r="N49" i="3" s="1"/>
  <c r="F49" i="3"/>
  <c r="E49" i="3"/>
  <c r="J48" i="3"/>
  <c r="O48" i="3" s="1"/>
  <c r="I48" i="3"/>
  <c r="N48" i="3" s="1"/>
  <c r="F48" i="3"/>
  <c r="J47" i="3"/>
  <c r="O47" i="3" s="1"/>
  <c r="I47" i="3"/>
  <c r="F47" i="3"/>
  <c r="J46" i="3"/>
  <c r="O46" i="3" s="1"/>
  <c r="I46" i="3"/>
  <c r="M46" i="3" s="1"/>
  <c r="F46" i="3"/>
  <c r="E46" i="3"/>
  <c r="J45" i="3"/>
  <c r="O45" i="3" s="1"/>
  <c r="I45" i="3"/>
  <c r="N45" i="3" s="1"/>
  <c r="F45" i="3"/>
  <c r="E45" i="3"/>
  <c r="J44" i="3"/>
  <c r="O44" i="3" s="1"/>
  <c r="I44" i="3"/>
  <c r="N44" i="3" s="1"/>
  <c r="F44" i="3"/>
  <c r="E44" i="3"/>
  <c r="J43" i="3"/>
  <c r="O43" i="3" s="1"/>
  <c r="I43" i="3"/>
  <c r="N43" i="3" s="1"/>
  <c r="F43" i="3"/>
  <c r="E43" i="3"/>
  <c r="J42" i="3"/>
  <c r="O42" i="3" s="1"/>
  <c r="I42" i="3"/>
  <c r="F42" i="3"/>
  <c r="J41" i="3"/>
  <c r="O41" i="3" s="1"/>
  <c r="I41" i="3"/>
  <c r="N41" i="3" s="1"/>
  <c r="F41" i="3"/>
  <c r="E41" i="3"/>
  <c r="J40" i="3"/>
  <c r="O40" i="3" s="1"/>
  <c r="I40" i="3"/>
  <c r="N40" i="3" s="1"/>
  <c r="F40" i="3"/>
  <c r="E40" i="3"/>
  <c r="J39" i="3"/>
  <c r="O39" i="3" s="1"/>
  <c r="I39" i="3"/>
  <c r="F39" i="3"/>
  <c r="E39" i="3"/>
  <c r="J38" i="3"/>
  <c r="O38" i="3" s="1"/>
  <c r="I38" i="3"/>
  <c r="N38" i="3" s="1"/>
  <c r="F38" i="3"/>
  <c r="E38" i="3"/>
  <c r="J37" i="3"/>
  <c r="O37" i="3" s="1"/>
  <c r="I37" i="3"/>
  <c r="F37" i="3"/>
  <c r="E37" i="3"/>
  <c r="J36" i="3"/>
  <c r="O36" i="3" s="1"/>
  <c r="I36" i="3"/>
  <c r="N36" i="3" s="1"/>
  <c r="F36" i="3"/>
  <c r="E36" i="3"/>
  <c r="J35" i="3"/>
  <c r="O35" i="3" s="1"/>
  <c r="I35" i="3"/>
  <c r="F35" i="3"/>
  <c r="E35" i="3"/>
  <c r="J34" i="3"/>
  <c r="O34" i="3" s="1"/>
  <c r="I34" i="3"/>
  <c r="N34" i="3" s="1"/>
  <c r="F34" i="3"/>
  <c r="E34" i="3"/>
  <c r="J33" i="3"/>
  <c r="O33" i="3" s="1"/>
  <c r="I33" i="3"/>
  <c r="F33" i="3"/>
  <c r="E33" i="3"/>
  <c r="J32" i="3"/>
  <c r="O32" i="3" s="1"/>
  <c r="I32" i="3"/>
  <c r="F32" i="3"/>
  <c r="J31" i="3"/>
  <c r="O31" i="3" s="1"/>
  <c r="I31" i="3"/>
  <c r="F31" i="3"/>
  <c r="J30" i="3"/>
  <c r="I30" i="3"/>
  <c r="N30" i="3" s="1"/>
  <c r="F30" i="3"/>
  <c r="E30" i="3"/>
  <c r="J29" i="3"/>
  <c r="O29" i="3" s="1"/>
  <c r="I29" i="3"/>
  <c r="F29" i="3"/>
  <c r="E29" i="3"/>
  <c r="J28" i="3"/>
  <c r="O28" i="3" s="1"/>
  <c r="I28" i="3"/>
  <c r="N28" i="3" s="1"/>
  <c r="F28" i="3"/>
  <c r="E28" i="3"/>
  <c r="J27" i="3"/>
  <c r="O27" i="3" s="1"/>
  <c r="I27" i="3"/>
  <c r="N27" i="3" s="1"/>
  <c r="F27" i="3"/>
  <c r="J26" i="3"/>
  <c r="I26" i="3"/>
  <c r="N26" i="3" s="1"/>
  <c r="F26" i="3"/>
  <c r="E26" i="3"/>
  <c r="J25" i="3"/>
  <c r="O25" i="3" s="1"/>
  <c r="I25" i="3"/>
  <c r="F25" i="3"/>
  <c r="E25" i="3"/>
  <c r="J24" i="3"/>
  <c r="O24" i="3" s="1"/>
  <c r="I24" i="3"/>
  <c r="N24" i="3" s="1"/>
  <c r="F24" i="3"/>
  <c r="E24" i="3"/>
  <c r="J23" i="3"/>
  <c r="O23" i="3" s="1"/>
  <c r="I23" i="3"/>
  <c r="N23" i="3" s="1"/>
  <c r="F23" i="3"/>
  <c r="J22" i="3"/>
  <c r="O22" i="3" s="1"/>
  <c r="I22" i="3"/>
  <c r="N22" i="3" s="1"/>
  <c r="F22" i="3"/>
  <c r="J21" i="3"/>
  <c r="N21" i="3"/>
  <c r="F21" i="3"/>
  <c r="E21" i="3"/>
  <c r="J20" i="3"/>
  <c r="I20" i="3"/>
  <c r="N20" i="3" s="1"/>
  <c r="F20" i="3"/>
  <c r="E20" i="3"/>
  <c r="J19" i="3"/>
  <c r="O19" i="3" s="1"/>
  <c r="I19" i="3"/>
  <c r="N19" i="3" s="1"/>
  <c r="F19" i="3"/>
  <c r="E19" i="3"/>
  <c r="J18" i="3"/>
  <c r="O18" i="3" s="1"/>
  <c r="I18" i="3"/>
  <c r="N18" i="3" s="1"/>
  <c r="F18" i="3"/>
  <c r="E18" i="3"/>
  <c r="J17" i="3"/>
  <c r="I17" i="3"/>
  <c r="N17" i="3" s="1"/>
  <c r="F17" i="3"/>
  <c r="E17" i="3"/>
  <c r="J16" i="3"/>
  <c r="I16" i="3"/>
  <c r="N16" i="3" s="1"/>
  <c r="F16" i="3"/>
  <c r="E16" i="3"/>
  <c r="J15" i="3"/>
  <c r="K15" i="3" s="1"/>
  <c r="N15" i="3"/>
  <c r="F15" i="3"/>
  <c r="E15" i="3"/>
  <c r="J14" i="3"/>
  <c r="O14" i="3" s="1"/>
  <c r="N14" i="3"/>
  <c r="F14" i="3"/>
  <c r="E14" i="3"/>
  <c r="J13" i="3"/>
  <c r="N13" i="3"/>
  <c r="F13" i="3"/>
  <c r="E13" i="3"/>
  <c r="M15" i="3"/>
  <c r="J12" i="3"/>
  <c r="O12" i="3" s="1"/>
  <c r="N12" i="3"/>
  <c r="F12" i="3"/>
  <c r="J11" i="3"/>
  <c r="O11" i="3" s="1"/>
  <c r="I11" i="3"/>
  <c r="N11" i="3" s="1"/>
  <c r="F11" i="3"/>
  <c r="E11" i="3"/>
  <c r="J10" i="3"/>
  <c r="O10" i="3" s="1"/>
  <c r="I10" i="3"/>
  <c r="F10" i="3"/>
  <c r="E10" i="3"/>
  <c r="J9" i="3"/>
  <c r="O9" i="3" s="1"/>
  <c r="I9" i="3"/>
  <c r="N9" i="3" s="1"/>
  <c r="F9" i="3"/>
  <c r="E9" i="3"/>
  <c r="J8" i="3"/>
  <c r="O8" i="3" s="1"/>
  <c r="I8" i="3"/>
  <c r="N8" i="3" s="1"/>
  <c r="F8" i="3"/>
  <c r="E8" i="3"/>
  <c r="J7" i="3"/>
  <c r="O7" i="3" s="1"/>
  <c r="I7" i="3"/>
  <c r="F7" i="3"/>
  <c r="E7" i="3"/>
  <c r="J6" i="3"/>
  <c r="O6" i="3" s="1"/>
  <c r="I6" i="3"/>
  <c r="F6" i="3"/>
  <c r="E6" i="3"/>
  <c r="J5" i="3"/>
  <c r="O5" i="3" s="1"/>
  <c r="I5" i="3"/>
  <c r="N5" i="3" s="1"/>
  <c r="F5" i="3"/>
  <c r="E5" i="3"/>
  <c r="J4" i="3"/>
  <c r="O4" i="3" s="1"/>
  <c r="I4" i="3"/>
  <c r="N4" i="3" s="1"/>
  <c r="F4" i="3"/>
  <c r="E4" i="3"/>
  <c r="J3" i="3"/>
  <c r="O3" i="3" s="1"/>
  <c r="I3" i="3"/>
  <c r="F3" i="3"/>
  <c r="E3" i="3"/>
  <c r="J2" i="3"/>
  <c r="I2" i="3"/>
  <c r="F2" i="3"/>
  <c r="E2" i="3"/>
  <c r="K80" i="3" l="1"/>
  <c r="K74" i="2"/>
  <c r="K75" i="2"/>
  <c r="K78" i="2"/>
  <c r="K42" i="2"/>
  <c r="K4" i="2"/>
  <c r="K3" i="2"/>
  <c r="K33" i="3"/>
  <c r="K31" i="2"/>
  <c r="K73" i="2"/>
  <c r="K77" i="2"/>
  <c r="K81" i="2"/>
  <c r="K71" i="2"/>
  <c r="K64" i="2"/>
  <c r="K37" i="2"/>
  <c r="K24" i="2"/>
  <c r="K28" i="2"/>
  <c r="M32" i="2"/>
  <c r="M39" i="2"/>
  <c r="K88" i="2"/>
  <c r="K25" i="2"/>
  <c r="K29" i="2"/>
  <c r="K66" i="2"/>
  <c r="N29" i="2"/>
  <c r="K40" i="2"/>
  <c r="K85" i="2"/>
  <c r="M33" i="2"/>
  <c r="K52" i="2"/>
  <c r="M37" i="2"/>
  <c r="K41" i="2"/>
  <c r="M61" i="2"/>
  <c r="K12" i="2"/>
  <c r="K23" i="2"/>
  <c r="K27" i="2"/>
  <c r="K68" i="2"/>
  <c r="K35" i="2"/>
  <c r="K65" i="2"/>
  <c r="M75" i="2"/>
  <c r="K76" i="2"/>
  <c r="K80" i="2"/>
  <c r="M33" i="3"/>
  <c r="K32" i="3"/>
  <c r="M58" i="3"/>
  <c r="K47" i="3"/>
  <c r="K50" i="3"/>
  <c r="K51" i="3"/>
  <c r="K6" i="2"/>
  <c r="K9" i="2"/>
  <c r="K26" i="2"/>
  <c r="K33" i="2"/>
  <c r="K69" i="2"/>
  <c r="K82" i="2"/>
  <c r="K22" i="3"/>
  <c r="K46" i="2"/>
  <c r="M79" i="2"/>
  <c r="K37" i="3"/>
  <c r="K43" i="2"/>
  <c r="M76" i="2"/>
  <c r="N33" i="3"/>
  <c r="K10" i="2"/>
  <c r="K34" i="2"/>
  <c r="M40" i="2"/>
  <c r="K63" i="2"/>
  <c r="K70" i="2"/>
  <c r="M73" i="2"/>
  <c r="K89" i="2"/>
  <c r="K86" i="2"/>
  <c r="M34" i="2"/>
  <c r="K50" i="2"/>
  <c r="K67" i="2"/>
  <c r="K83" i="2"/>
  <c r="N24" i="2"/>
  <c r="K47" i="2"/>
  <c r="M80" i="2"/>
  <c r="K31" i="3"/>
  <c r="M45" i="3"/>
  <c r="K38" i="2"/>
  <c r="K44" i="2"/>
  <c r="M77" i="2"/>
  <c r="K11" i="2"/>
  <c r="N28" i="2"/>
  <c r="M41" i="2"/>
  <c r="M74" i="2"/>
  <c r="K90" i="2"/>
  <c r="K49" i="2"/>
  <c r="M2" i="3"/>
  <c r="K8" i="2"/>
  <c r="M38" i="2"/>
  <c r="K61" i="2"/>
  <c r="N64" i="2"/>
  <c r="K87" i="2"/>
  <c r="M42" i="3"/>
  <c r="K5" i="2"/>
  <c r="M35" i="2"/>
  <c r="K51" i="2"/>
  <c r="O61" i="2"/>
  <c r="K84" i="2"/>
  <c r="N25" i="2"/>
  <c r="K48" i="2"/>
  <c r="N68" i="2"/>
  <c r="M81" i="2"/>
  <c r="M10" i="3"/>
  <c r="K2" i="2"/>
  <c r="M31" i="2"/>
  <c r="K45" i="2"/>
  <c r="M78" i="2"/>
  <c r="K36" i="2"/>
  <c r="K91" i="2"/>
  <c r="K84" i="3"/>
  <c r="K88" i="3"/>
  <c r="N72" i="3"/>
  <c r="K76" i="3"/>
  <c r="K63" i="3"/>
  <c r="M60" i="3"/>
  <c r="K55" i="3"/>
  <c r="K60" i="3"/>
  <c r="M55" i="3"/>
  <c r="K49" i="3"/>
  <c r="K42" i="3"/>
  <c r="M40" i="3"/>
  <c r="M36" i="3"/>
  <c r="N31" i="3"/>
  <c r="K28" i="3"/>
  <c r="O15" i="3"/>
  <c r="K16" i="3"/>
  <c r="M19" i="3"/>
  <c r="M11" i="3"/>
  <c r="K82" i="3"/>
  <c r="K86" i="3"/>
  <c r="K90" i="3"/>
  <c r="K74" i="3"/>
  <c r="K78" i="3"/>
  <c r="K62" i="3"/>
  <c r="K64" i="3"/>
  <c r="K71" i="3"/>
  <c r="N64" i="3"/>
  <c r="K67" i="3"/>
  <c r="K68" i="3"/>
  <c r="K56" i="3"/>
  <c r="K59" i="3"/>
  <c r="K54" i="3"/>
  <c r="O56" i="3"/>
  <c r="M59" i="3"/>
  <c r="K52" i="3"/>
  <c r="M54" i="3"/>
  <c r="K58" i="3"/>
  <c r="M49" i="3"/>
  <c r="K44" i="3"/>
  <c r="N47" i="3"/>
  <c r="M50" i="3"/>
  <c r="K43" i="3"/>
  <c r="K45" i="3"/>
  <c r="K46" i="3"/>
  <c r="K48" i="3"/>
  <c r="M41" i="3"/>
  <c r="M37" i="3"/>
  <c r="K38" i="3"/>
  <c r="K34" i="3"/>
  <c r="N37" i="3"/>
  <c r="K41" i="3"/>
  <c r="K27" i="3"/>
  <c r="K23" i="3"/>
  <c r="K24" i="3"/>
  <c r="K14" i="3"/>
  <c r="O16" i="3"/>
  <c r="K20" i="3"/>
  <c r="K12" i="3"/>
  <c r="M14" i="3"/>
  <c r="K18" i="3"/>
  <c r="O20" i="3"/>
  <c r="M20" i="3"/>
  <c r="M18" i="3"/>
  <c r="K19" i="3"/>
  <c r="K3" i="3"/>
  <c r="K4" i="3"/>
  <c r="K8" i="3"/>
  <c r="N2" i="3"/>
  <c r="K5" i="3"/>
  <c r="K9" i="3"/>
  <c r="K10" i="3"/>
  <c r="K6" i="3"/>
  <c r="K7" i="3"/>
  <c r="M9" i="3"/>
  <c r="K11" i="3"/>
  <c r="N3" i="2"/>
  <c r="N4" i="2"/>
  <c r="N5" i="2"/>
  <c r="N6" i="2"/>
  <c r="N26" i="2"/>
  <c r="N30" i="2"/>
  <c r="K32" i="2"/>
  <c r="N32" i="2"/>
  <c r="N66" i="2"/>
  <c r="N70" i="2"/>
  <c r="K72" i="2"/>
  <c r="N72" i="2"/>
  <c r="M11" i="2"/>
  <c r="M10" i="2"/>
  <c r="M9" i="2"/>
  <c r="M8" i="2"/>
  <c r="M7" i="2"/>
  <c r="K7" i="2"/>
  <c r="K22" i="2"/>
  <c r="N23" i="2"/>
  <c r="N27" i="2"/>
  <c r="N31" i="2"/>
  <c r="M51" i="2"/>
  <c r="M50" i="2"/>
  <c r="M49" i="2"/>
  <c r="M48" i="2"/>
  <c r="M47" i="2"/>
  <c r="M46" i="2"/>
  <c r="M45" i="2"/>
  <c r="M44" i="2"/>
  <c r="M43" i="2"/>
  <c r="M42" i="2"/>
  <c r="N63" i="2"/>
  <c r="N67" i="2"/>
  <c r="N71" i="2"/>
  <c r="M91" i="2"/>
  <c r="M90" i="2"/>
  <c r="M89" i="2"/>
  <c r="M88" i="2"/>
  <c r="M87" i="2"/>
  <c r="M86" i="2"/>
  <c r="M85" i="2"/>
  <c r="M84" i="2"/>
  <c r="M83" i="2"/>
  <c r="M82" i="2"/>
  <c r="M2" i="2"/>
  <c r="M3" i="2"/>
  <c r="M4" i="2"/>
  <c r="M5" i="2"/>
  <c r="M6" i="2"/>
  <c r="O62" i="2"/>
  <c r="K62" i="2"/>
  <c r="K13" i="2"/>
  <c r="K14" i="2"/>
  <c r="K15" i="2"/>
  <c r="K16" i="2"/>
  <c r="K17" i="2"/>
  <c r="K18" i="2"/>
  <c r="K19" i="2"/>
  <c r="K20" i="2"/>
  <c r="K21" i="2"/>
  <c r="N33" i="2"/>
  <c r="N34" i="2"/>
  <c r="N35" i="2"/>
  <c r="N36" i="2"/>
  <c r="N37" i="2"/>
  <c r="N38" i="2"/>
  <c r="N39" i="2"/>
  <c r="N40" i="2"/>
  <c r="N41" i="2"/>
  <c r="K53" i="2"/>
  <c r="K54" i="2"/>
  <c r="K55" i="2"/>
  <c r="K56" i="2"/>
  <c r="K57" i="2"/>
  <c r="K58" i="2"/>
  <c r="K59" i="2"/>
  <c r="K60" i="2"/>
  <c r="N73" i="2"/>
  <c r="N74" i="2"/>
  <c r="N75" i="2"/>
  <c r="N76" i="2"/>
  <c r="N77" i="2"/>
  <c r="N78" i="2"/>
  <c r="N79" i="2"/>
  <c r="N80" i="2"/>
  <c r="N81" i="2"/>
  <c r="M12" i="2"/>
  <c r="M13" i="2"/>
  <c r="M14" i="2"/>
  <c r="M15" i="2"/>
  <c r="M16" i="2"/>
  <c r="M17" i="2"/>
  <c r="M18" i="2"/>
  <c r="M19" i="2"/>
  <c r="M20" i="2"/>
  <c r="N42" i="2"/>
  <c r="M52" i="2"/>
  <c r="M53" i="2"/>
  <c r="M54" i="2"/>
  <c r="M55" i="2"/>
  <c r="M56" i="2"/>
  <c r="M57" i="2"/>
  <c r="M58" i="2"/>
  <c r="M59" i="2"/>
  <c r="M60" i="2"/>
  <c r="N82" i="2"/>
  <c r="M22" i="2"/>
  <c r="M23" i="2"/>
  <c r="M24" i="2"/>
  <c r="M25" i="2"/>
  <c r="M26" i="2"/>
  <c r="M27" i="2"/>
  <c r="M28" i="2"/>
  <c r="M29" i="2"/>
  <c r="M30" i="2"/>
  <c r="M62" i="2"/>
  <c r="M63" i="2"/>
  <c r="M64" i="2"/>
  <c r="M65" i="2"/>
  <c r="M66" i="2"/>
  <c r="M67" i="2"/>
  <c r="M68" i="2"/>
  <c r="M69" i="2"/>
  <c r="M70" i="2"/>
  <c r="O30" i="3"/>
  <c r="K30" i="3"/>
  <c r="N69" i="3"/>
  <c r="K69" i="3"/>
  <c r="O26" i="3"/>
  <c r="K26" i="3"/>
  <c r="M51" i="3"/>
  <c r="N51" i="3"/>
  <c r="O57" i="3"/>
  <c r="K57" i="3"/>
  <c r="K2" i="3"/>
  <c r="O2" i="3"/>
  <c r="O17" i="3"/>
  <c r="K17" i="3"/>
  <c r="N25" i="3"/>
  <c r="K25" i="3"/>
  <c r="K35" i="3"/>
  <c r="N35" i="3"/>
  <c r="M35" i="3"/>
  <c r="O61" i="3"/>
  <c r="K61" i="3"/>
  <c r="O21" i="3"/>
  <c r="K21" i="3"/>
  <c r="O53" i="3"/>
  <c r="K53" i="3"/>
  <c r="O66" i="3"/>
  <c r="K66" i="3"/>
  <c r="N6" i="3"/>
  <c r="N3" i="3"/>
  <c r="N7" i="3"/>
  <c r="O13" i="3"/>
  <c r="K13" i="3"/>
  <c r="N29" i="3"/>
  <c r="K29" i="3"/>
  <c r="K39" i="3"/>
  <c r="N39" i="3"/>
  <c r="M39" i="3"/>
  <c r="N65" i="3"/>
  <c r="K65" i="3"/>
  <c r="O70" i="3"/>
  <c r="K70" i="3"/>
  <c r="M8" i="3"/>
  <c r="M13" i="3"/>
  <c r="M17" i="3"/>
  <c r="M21" i="3"/>
  <c r="N32" i="3"/>
  <c r="M44" i="3"/>
  <c r="M48" i="3"/>
  <c r="M53" i="3"/>
  <c r="M57" i="3"/>
  <c r="M61" i="3"/>
  <c r="K73" i="3"/>
  <c r="K75" i="3"/>
  <c r="K77" i="3"/>
  <c r="K79" i="3"/>
  <c r="K81" i="3"/>
  <c r="K83" i="3"/>
  <c r="K85" i="3"/>
  <c r="K87" i="3"/>
  <c r="K89" i="3"/>
  <c r="K91" i="3"/>
  <c r="N10" i="3"/>
  <c r="M31" i="3"/>
  <c r="M30" i="3"/>
  <c r="M29" i="3"/>
  <c r="M28" i="3"/>
  <c r="M27" i="3"/>
  <c r="M26" i="3"/>
  <c r="M25" i="3"/>
  <c r="M24" i="3"/>
  <c r="M23" i="3"/>
  <c r="M22" i="3"/>
  <c r="M32" i="3"/>
  <c r="N42" i="3"/>
  <c r="N46" i="3"/>
  <c r="N50" i="3"/>
  <c r="M71" i="3"/>
  <c r="M70" i="3"/>
  <c r="M69" i="3"/>
  <c r="M68" i="3"/>
  <c r="M67" i="3"/>
  <c r="M66" i="3"/>
  <c r="M65" i="3"/>
  <c r="M64" i="3"/>
  <c r="M63" i="3"/>
  <c r="M62" i="3"/>
  <c r="M3" i="3"/>
  <c r="M4" i="3"/>
  <c r="M5" i="3"/>
  <c r="M6" i="3"/>
  <c r="M7" i="3"/>
  <c r="M12" i="3"/>
  <c r="M16" i="3"/>
  <c r="M34" i="3"/>
  <c r="K36" i="3"/>
  <c r="M38" i="3"/>
  <c r="K40" i="3"/>
  <c r="M43" i="3"/>
  <c r="M47" i="3"/>
  <c r="M52" i="3"/>
  <c r="M56" i="3"/>
  <c r="K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</calcChain>
</file>

<file path=xl/sharedStrings.xml><?xml version="1.0" encoding="utf-8"?>
<sst xmlns="http://schemas.openxmlformats.org/spreadsheetml/2006/main" count="60" uniqueCount="21">
  <si>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</si>
  <si>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</si>
  <si>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</si>
  <si>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</si>
  <si>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</si>
  <si>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</si>
  <si>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scheme val="minor"/>
      </rPr>
      <t xml:space="preserve"> = IC/IB</t>
    </r>
  </si>
  <si>
    <t>V(Q1C) (Volt)</t>
  </si>
  <si>
    <t>V(Q1B) (Volt)</t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</si>
  <si>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</si>
  <si>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</si>
  <si>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</si>
  <si>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</si>
  <si>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</si>
  <si>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</si>
  <si>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</si>
  <si>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</si>
  <si>
    <t>V+ (VE)</t>
  </si>
  <si>
    <t>V- (VCC)</t>
  </si>
  <si>
    <t>VEC (Volt)</t>
  </si>
  <si>
    <t>VEBon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</si>
</sst>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3" fillId="4" borderId="1" xfId="1" applyNumberFormat="1" applyFill="1" applyBorder="1" applyAlignment="1" applyProtection="1"/>
    <xf numFmtId="11" fontId="3" fillId="5" borderId="1" xfId="1" applyNumberFormat="1" applyFill="1" applyBorder="1" applyAlignment="1" applyProtection="1"/>
    <xf numFmtId="11" fontId="3" fillId="3" borderId="1" xfId="1" applyNumberFormat="1" applyFill="1" applyBorder="1" applyAlignment="1" applyProtection="1"/>
    <xf numFmtId="11" fontId="3" fillId="2" borderId="1" xfId="1" applyNumberFormat="1" applyFill="1" applyBorder="1" applyAlignment="1" applyProtection="1"/>
    <xf numFmtId="11" fontId="0" fillId="4" borderId="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1" fontId="3" fillId="6" borderId="1" xfId="1" applyNumberFormat="1" applyFill="1" applyBorder="1" applyAlignment="1" applyProtection="1"/>
    <xf numFmtId="176" fontId="6" fillId="6" borderId="0" xfId="0" applyNumberFormat="1" applyFont="1" applyFill="1" applyAlignment="1">
      <alignment horizontal="center"/>
    </xf>
    <xf numFmtId="11" fontId="6" fillId="6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1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1" fontId="0" fillId="6" borderId="1" xfId="0" applyNumberForma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 vertical="center"/>
    </xf>
    <xf numFmtId="11" fontId="4" fillId="4" borderId="1" xfId="1" applyNumberFormat="1" applyFont="1" applyFill="1" applyBorder="1" applyAlignment="1" applyProtection="1"/>
    <xf numFmtId="11" fontId="4" fillId="2" borderId="1" xfId="1" applyNumberFormat="1" applyFont="1" applyFill="1" applyBorder="1" applyAlignment="1" applyProtection="1"/>
    <xf numFmtId="11" fontId="4" fillId="3" borderId="1" xfId="1" applyNumberFormat="1" applyFont="1" applyFill="1" applyBorder="1" applyAlignment="1" applyProtection="1"/>
    <xf numFmtId="11" fontId="4" fillId="5" borderId="1" xfId="1" applyNumberFormat="1" applyFont="1" applyFill="1" applyBorder="1" applyAlignment="1" applyProtection="1"/>
    <xf numFmtId="11" fontId="4" fillId="6" borderId="1" xfId="1" applyNumberFormat="1" applyFont="1" applyFill="1" applyBorder="1" applyAlignment="1" applyProtection="1"/>
    <xf numFmtId="2" fontId="0" fillId="6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'Steps 1.2-1.4'!$I$2:$I$11</c:f>
              <c:numCache>
                <c:formatCode>General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1.2-1.4'!$E$52:$E$61</c:f>
              <c:numCache>
                <c:formatCode>0.000</c:formatCode>
                <c:ptCount val="10"/>
                <c:pt idx="0">
                  <c:v>2.7619559000000002</c:v>
                </c:pt>
                <c:pt idx="1">
                  <c:v>3.2618283999999997</c:v>
                </c:pt>
                <c:pt idx="2">
                  <c:v>3.761701</c:v>
                </c:pt>
                <c:pt idx="3">
                  <c:v>4.2615730000000003</c:v>
                </c:pt>
                <c:pt idx="4">
                  <c:v>4.7614459999999994</c:v>
                </c:pt>
                <c:pt idx="5">
                  <c:v>5.2613180000000002</c:v>
                </c:pt>
                <c:pt idx="6">
                  <c:v>5.76119</c:v>
                </c:pt>
                <c:pt idx="7">
                  <c:v>6.261063</c:v>
                </c:pt>
                <c:pt idx="8">
                  <c:v>6.7609349999999999</c:v>
                </c:pt>
                <c:pt idx="9">
                  <c:v>7.2608069999999998</c:v>
                </c:pt>
              </c:numCache>
            </c:numRef>
          </c:xVal>
          <c:yVal>
            <c:numRef>
              <c:f>'Steps 1.2-1.4'!$I$52:$I$61</c:f>
              <c:numCache>
                <c:formatCode>General</c:formatCode>
                <c:ptCount val="10"/>
                <c:pt idx="0">
                  <c:v>2.3804409999999996E-3</c:v>
                </c:pt>
                <c:pt idx="1">
                  <c:v>2.3817160000000003E-3</c:v>
                </c:pt>
                <c:pt idx="2">
                  <c:v>2.3829900000000002E-3</c:v>
                </c:pt>
                <c:pt idx="3">
                  <c:v>2.3842699999999995E-3</c:v>
                </c:pt>
                <c:pt idx="4">
                  <c:v>2.3855400000000015E-3</c:v>
                </c:pt>
                <c:pt idx="5">
                  <c:v>2.3868199999999983E-3</c:v>
                </c:pt>
                <c:pt idx="6">
                  <c:v>2.3880999999999998E-3</c:v>
                </c:pt>
                <c:pt idx="7">
                  <c:v>2.3893699999999996E-3</c:v>
                </c:pt>
                <c:pt idx="8">
                  <c:v>2.3906500000000007E-3</c:v>
                </c:pt>
                <c:pt idx="9">
                  <c:v>2.3919300000000022E-3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780-904A-E19627B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1.2-1.4'!$E$62:$E$71</c:f>
              <c:numCache>
                <c:formatCode>0.000</c:formatCode>
                <c:ptCount val="10"/>
                <c:pt idx="0">
                  <c:v>2.3299639000000001</c:v>
                </c:pt>
                <c:pt idx="1">
                  <c:v>2.8298727000000001</c:v>
                </c:pt>
                <c:pt idx="2">
                  <c:v>3.3297819999999998</c:v>
                </c:pt>
                <c:pt idx="3">
                  <c:v>3.829691</c:v>
                </c:pt>
                <c:pt idx="4">
                  <c:v>4.3296000000000001</c:v>
                </c:pt>
                <c:pt idx="5">
                  <c:v>4.8295089999999998</c:v>
                </c:pt>
                <c:pt idx="6">
                  <c:v>5.3294169999999994</c:v>
                </c:pt>
                <c:pt idx="7">
                  <c:v>5.829326</c:v>
                </c:pt>
                <c:pt idx="8">
                  <c:v>6.3292349999999997</c:v>
                </c:pt>
                <c:pt idx="9">
                  <c:v>6.8291440000000003</c:v>
                </c:pt>
              </c:numCache>
            </c:numRef>
          </c:xVal>
          <c:yVal>
            <c:numRef>
              <c:f>'Steps 1.2-1.4'!$I$62:$I$71</c:f>
              <c:numCache>
                <c:formatCode>General</c:formatCode>
                <c:ptCount val="10"/>
                <c:pt idx="0">
                  <c:v>1.7003610000000003E-3</c:v>
                </c:pt>
                <c:pt idx="1">
                  <c:v>1.7012729999999999E-3</c:v>
                </c:pt>
                <c:pt idx="2">
                  <c:v>1.7021799999999998E-3</c:v>
                </c:pt>
                <c:pt idx="3">
                  <c:v>1.7030900000000004E-3</c:v>
                </c:pt>
                <c:pt idx="4">
                  <c:v>1.7039999999999989E-3</c:v>
                </c:pt>
                <c:pt idx="5">
                  <c:v>1.7049100000000018E-3</c:v>
                </c:pt>
                <c:pt idx="6">
                  <c:v>1.7058300000000015E-3</c:v>
                </c:pt>
                <c:pt idx="7">
                  <c:v>1.70674E-3</c:v>
                </c:pt>
                <c:pt idx="8">
                  <c:v>1.7076500000000028E-3</c:v>
                </c:pt>
                <c:pt idx="9">
                  <c:v>1.7085599999999968E-3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0D-8374-415024C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1.2-1.4'!$E$72:$E$81</c:f>
              <c:numCache>
                <c:formatCode>0.000</c:formatCode>
                <c:ptCount val="10"/>
                <c:pt idx="0">
                  <c:v>1.8975610000000001</c:v>
                </c:pt>
                <c:pt idx="1">
                  <c:v>2.3975062</c:v>
                </c:pt>
                <c:pt idx="2">
                  <c:v>2.8974510000000002</c:v>
                </c:pt>
                <c:pt idx="3">
                  <c:v>3.3973969999999998</c:v>
                </c:pt>
                <c:pt idx="4">
                  <c:v>3.8973420000000001</c:v>
                </c:pt>
                <c:pt idx="5">
                  <c:v>4.3972870000000004</c:v>
                </c:pt>
                <c:pt idx="6">
                  <c:v>4.8972319999999998</c:v>
                </c:pt>
                <c:pt idx="7">
                  <c:v>5.3971770000000001</c:v>
                </c:pt>
                <c:pt idx="8">
                  <c:v>5.8971229999999997</c:v>
                </c:pt>
                <c:pt idx="9">
                  <c:v>6.397068</c:v>
                </c:pt>
              </c:numCache>
            </c:numRef>
          </c:xVal>
          <c:yVal>
            <c:numRef>
              <c:f>'Steps 1.2-1.4'!$I$72:$I$81</c:f>
              <c:numCache>
                <c:formatCode>General</c:formatCode>
                <c:ptCount val="10"/>
                <c:pt idx="0">
                  <c:v>1.02439E-3</c:v>
                </c:pt>
                <c:pt idx="1">
                  <c:v>1.0249379999999998E-3</c:v>
                </c:pt>
                <c:pt idx="2">
                  <c:v>1.02549E-3</c:v>
                </c:pt>
                <c:pt idx="3">
                  <c:v>1.02603E-3</c:v>
                </c:pt>
                <c:pt idx="4">
                  <c:v>1.0265799999999992E-3</c:v>
                </c:pt>
                <c:pt idx="5">
                  <c:v>1.0271300000000004E-3</c:v>
                </c:pt>
                <c:pt idx="6">
                  <c:v>1.027680000000002E-3</c:v>
                </c:pt>
                <c:pt idx="7">
                  <c:v>1.0282299999999989E-3</c:v>
                </c:pt>
                <c:pt idx="8">
                  <c:v>1.0287700000000033E-3</c:v>
                </c:pt>
                <c:pt idx="9">
                  <c:v>1.0293200000000002E-3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976-8888-7B211CEE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1.2-1.4'!$E$82:$E$91</c:f>
              <c:numCache>
                <c:formatCode>0.000</c:formatCode>
                <c:ptCount val="10"/>
                <c:pt idx="0">
                  <c:v>1.4604319000000001</c:v>
                </c:pt>
                <c:pt idx="1">
                  <c:v>1.9604108</c:v>
                </c:pt>
                <c:pt idx="2">
                  <c:v>2.4603900000000003</c:v>
                </c:pt>
                <c:pt idx="3">
                  <c:v>2.960369</c:v>
                </c:pt>
                <c:pt idx="4">
                  <c:v>3.4603480000000002</c:v>
                </c:pt>
                <c:pt idx="5">
                  <c:v>3.9603259999999998</c:v>
                </c:pt>
                <c:pt idx="6">
                  <c:v>4.460305</c:v>
                </c:pt>
                <c:pt idx="7">
                  <c:v>4.9602839999999997</c:v>
                </c:pt>
                <c:pt idx="8">
                  <c:v>5.4602630000000003</c:v>
                </c:pt>
                <c:pt idx="9">
                  <c:v>5.960242</c:v>
                </c:pt>
              </c:numCache>
            </c:numRef>
          </c:xVal>
          <c:yVal>
            <c:numRef>
              <c:f>'Steps 1.2-1.4'!$I$82:$I$91</c:f>
              <c:numCache>
                <c:formatCode>General</c:formatCode>
                <c:ptCount val="10"/>
                <c:pt idx="0">
                  <c:v>3.9568099999999994E-4</c:v>
                </c:pt>
                <c:pt idx="1">
                  <c:v>3.958919999999999E-4</c:v>
                </c:pt>
                <c:pt idx="2">
                  <c:v>3.9609999999999922E-4</c:v>
                </c:pt>
                <c:pt idx="3">
                  <c:v>3.9630999999999971E-4</c:v>
                </c:pt>
                <c:pt idx="4">
                  <c:v>3.9651999999999797E-4</c:v>
                </c:pt>
                <c:pt idx="5">
                  <c:v>3.9674000000000209E-4</c:v>
                </c:pt>
                <c:pt idx="6">
                  <c:v>3.9695000000000035E-4</c:v>
                </c:pt>
                <c:pt idx="7">
                  <c:v>3.9715999999999862E-4</c:v>
                </c:pt>
                <c:pt idx="8">
                  <c:v>3.9736999999999688E-4</c:v>
                </c:pt>
                <c:pt idx="9">
                  <c:v>3.9757999999999959E-4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4D2B-86A2-806AB73D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4.5194000000000001</c:v>
                </c:pt>
                <c:pt idx="1">
                  <c:v>4.9947999999999997</c:v>
                </c:pt>
                <c:pt idx="2">
                  <c:v>5.4794</c:v>
                </c:pt>
                <c:pt idx="3">
                  <c:v>5.9627999999999997</c:v>
                </c:pt>
                <c:pt idx="4">
                  <c:v>6.4504000000000001</c:v>
                </c:pt>
                <c:pt idx="5">
                  <c:v>6.9371999999999998</c:v>
                </c:pt>
                <c:pt idx="6">
                  <c:v>7.4226000000000001</c:v>
                </c:pt>
                <c:pt idx="7">
                  <c:v>7.9079999999999995</c:v>
                </c:pt>
                <c:pt idx="8">
                  <c:v>8.3956</c:v>
                </c:pt>
                <c:pt idx="9">
                  <c:v>8.8811999999999891</c:v>
                </c:pt>
              </c:numCache>
            </c:numRef>
          </c:xVal>
          <c:yVal>
            <c:numRef>
              <c:f>'Step 1.8'!$I$2:$I$11</c:f>
              <c:numCache>
                <c:formatCode>General</c:formatCode>
                <c:ptCount val="10"/>
                <c:pt idx="0">
                  <c:v>9.8060000000000005E-3</c:v>
                </c:pt>
                <c:pt idx="1">
                  <c:v>1.0052E-2</c:v>
                </c:pt>
                <c:pt idx="2">
                  <c:v>1.0206E-2</c:v>
                </c:pt>
                <c:pt idx="3">
                  <c:v>1.0371999999999999E-2</c:v>
                </c:pt>
                <c:pt idx="4">
                  <c:v>1.0496E-2</c:v>
                </c:pt>
                <c:pt idx="5">
                  <c:v>1.0628E-2</c:v>
                </c:pt>
                <c:pt idx="6">
                  <c:v>1.0773999999999999E-2</c:v>
                </c:pt>
                <c:pt idx="7">
                  <c:v>1.0920000000000001E-2</c:v>
                </c:pt>
                <c:pt idx="8">
                  <c:v>1.1044E-2</c:v>
                </c:pt>
                <c:pt idx="9">
                  <c:v>1.1188000000000101E-2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1">
                  <c:v>4.548</c:v>
                </c:pt>
                <c:pt idx="2">
                  <c:v>5.0481999999999996</c:v>
                </c:pt>
                <c:pt idx="3">
                  <c:v>5.5446</c:v>
                </c:pt>
                <c:pt idx="4">
                  <c:v>6.0430000000000001</c:v>
                </c:pt>
                <c:pt idx="5">
                  <c:v>6.5386000000000006</c:v>
                </c:pt>
                <c:pt idx="6">
                  <c:v>7.0331999999999999</c:v>
                </c:pt>
                <c:pt idx="7">
                  <c:v>7.5275999999999996</c:v>
                </c:pt>
                <c:pt idx="8">
                  <c:v>8.0217999999999989</c:v>
                </c:pt>
                <c:pt idx="9">
                  <c:v>8.5123999999999889</c:v>
                </c:pt>
              </c:numCache>
            </c:numRef>
          </c:xVal>
          <c:yVal>
            <c:numRef>
              <c:f>'Step 1.8'!$I$12:$I$21</c:f>
              <c:numCache>
                <c:formatCode>General</c:formatCode>
                <c:ptCount val="10"/>
                <c:pt idx="0">
                  <c:v>9.5560000000000003E-3</c:v>
                </c:pt>
                <c:pt idx="1">
                  <c:v>9.5199999999999989E-3</c:v>
                </c:pt>
                <c:pt idx="2">
                  <c:v>9.5180000000000004E-3</c:v>
                </c:pt>
                <c:pt idx="3">
                  <c:v>9.554E-3</c:v>
                </c:pt>
                <c:pt idx="4">
                  <c:v>9.5700000000000004E-3</c:v>
                </c:pt>
                <c:pt idx="5">
                  <c:v>9.6139999999999975E-3</c:v>
                </c:pt>
                <c:pt idx="6">
                  <c:v>9.6680000000000012E-3</c:v>
                </c:pt>
                <c:pt idx="7">
                  <c:v>9.724E-3</c:v>
                </c:pt>
                <c:pt idx="8">
                  <c:v>9.7820000000000025E-3</c:v>
                </c:pt>
                <c:pt idx="9">
                  <c:v>9.8760000000001017E-3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1.5'!#REF!</c:f>
            </c:numRef>
          </c:xVal>
          <c:yVal>
            <c:numRef>
              <c:f>'Step 1.5'!#REF!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2">
                  <c:v>4.6791999999999998</c:v>
                </c:pt>
                <c:pt idx="3">
                  <c:v>5.1769999999999996</c:v>
                </c:pt>
                <c:pt idx="4">
                  <c:v>5.6779999999999999</c:v>
                </c:pt>
                <c:pt idx="6">
                  <c:v>6.6728000000000005</c:v>
                </c:pt>
                <c:pt idx="7">
                  <c:v>7.1685999999999996</c:v>
                </c:pt>
                <c:pt idx="8">
                  <c:v>7.6643999999999899</c:v>
                </c:pt>
                <c:pt idx="9">
                  <c:v>8.1593999999999998</c:v>
                </c:pt>
              </c:numCache>
            </c:numRef>
          </c:xVal>
          <c:yVal>
            <c:numRef>
              <c:f>'Step 1.8'!$I$22:$I$31</c:f>
              <c:numCache>
                <c:formatCode>General</c:formatCode>
                <c:ptCount val="10"/>
                <c:pt idx="0">
                  <c:v>8.2740000000000001E-3</c:v>
                </c:pt>
                <c:pt idx="1">
                  <c:v>8.2380000000000005E-3</c:v>
                </c:pt>
                <c:pt idx="2">
                  <c:v>8.208E-3</c:v>
                </c:pt>
                <c:pt idx="3">
                  <c:v>8.2299999999999995E-3</c:v>
                </c:pt>
                <c:pt idx="4">
                  <c:v>8.2199999999999999E-3</c:v>
                </c:pt>
                <c:pt idx="5">
                  <c:v>8.2180000000000985E-3</c:v>
                </c:pt>
                <c:pt idx="6">
                  <c:v>8.2719999999999998E-3</c:v>
                </c:pt>
                <c:pt idx="7">
                  <c:v>8.3139999999999985E-3</c:v>
                </c:pt>
                <c:pt idx="8">
                  <c:v>8.3560000000001012E-3</c:v>
                </c:pt>
                <c:pt idx="9">
                  <c:v>8.406000000000002E-3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4.5194000000000001</c:v>
                </c:pt>
                <c:pt idx="1">
                  <c:v>4.9947999999999997</c:v>
                </c:pt>
                <c:pt idx="2">
                  <c:v>5.4794</c:v>
                </c:pt>
                <c:pt idx="3">
                  <c:v>5.9627999999999997</c:v>
                </c:pt>
                <c:pt idx="4">
                  <c:v>6.4504000000000001</c:v>
                </c:pt>
                <c:pt idx="5">
                  <c:v>6.9371999999999998</c:v>
                </c:pt>
                <c:pt idx="6">
                  <c:v>7.4226000000000001</c:v>
                </c:pt>
                <c:pt idx="7">
                  <c:v>7.9079999999999995</c:v>
                </c:pt>
                <c:pt idx="8">
                  <c:v>8.3956</c:v>
                </c:pt>
                <c:pt idx="9">
                  <c:v>8.8811999999999891</c:v>
                </c:pt>
              </c:numCache>
            </c:numRef>
          </c:xVal>
          <c:yVal>
            <c:numRef>
              <c:f>'Step 1.8'!$I$2:$I$11</c:f>
              <c:numCache>
                <c:formatCode>General</c:formatCode>
                <c:ptCount val="10"/>
                <c:pt idx="0">
                  <c:v>9.8060000000000005E-3</c:v>
                </c:pt>
                <c:pt idx="1">
                  <c:v>1.0052E-2</c:v>
                </c:pt>
                <c:pt idx="2">
                  <c:v>1.0206E-2</c:v>
                </c:pt>
                <c:pt idx="3">
                  <c:v>1.0371999999999999E-2</c:v>
                </c:pt>
                <c:pt idx="4">
                  <c:v>1.0496E-2</c:v>
                </c:pt>
                <c:pt idx="5">
                  <c:v>1.0628E-2</c:v>
                </c:pt>
                <c:pt idx="6">
                  <c:v>1.0773999999999999E-2</c:v>
                </c:pt>
                <c:pt idx="7">
                  <c:v>1.0920000000000001E-2</c:v>
                </c:pt>
                <c:pt idx="8">
                  <c:v>1.1044E-2</c:v>
                </c:pt>
                <c:pt idx="9">
                  <c:v>1.1188000000000101E-2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2F5-9FDC-60B9C7A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1">
                  <c:v>4.548</c:v>
                </c:pt>
                <c:pt idx="2">
                  <c:v>5.0481999999999996</c:v>
                </c:pt>
                <c:pt idx="3">
                  <c:v>5.5446</c:v>
                </c:pt>
                <c:pt idx="4">
                  <c:v>6.0430000000000001</c:v>
                </c:pt>
                <c:pt idx="5">
                  <c:v>6.5386000000000006</c:v>
                </c:pt>
                <c:pt idx="6">
                  <c:v>7.0331999999999999</c:v>
                </c:pt>
                <c:pt idx="7">
                  <c:v>7.5275999999999996</c:v>
                </c:pt>
                <c:pt idx="8">
                  <c:v>8.0217999999999989</c:v>
                </c:pt>
                <c:pt idx="9">
                  <c:v>8.5123999999999889</c:v>
                </c:pt>
              </c:numCache>
            </c:numRef>
          </c:xVal>
          <c:yVal>
            <c:numRef>
              <c:f>'Step 1.8'!$I$12:$I$21</c:f>
              <c:numCache>
                <c:formatCode>General</c:formatCode>
                <c:ptCount val="10"/>
                <c:pt idx="0">
                  <c:v>9.5560000000000003E-3</c:v>
                </c:pt>
                <c:pt idx="1">
                  <c:v>9.5199999999999989E-3</c:v>
                </c:pt>
                <c:pt idx="2">
                  <c:v>9.5180000000000004E-3</c:v>
                </c:pt>
                <c:pt idx="3">
                  <c:v>9.554E-3</c:v>
                </c:pt>
                <c:pt idx="4">
                  <c:v>9.5700000000000004E-3</c:v>
                </c:pt>
                <c:pt idx="5">
                  <c:v>9.6139999999999975E-3</c:v>
                </c:pt>
                <c:pt idx="6">
                  <c:v>9.6680000000000012E-3</c:v>
                </c:pt>
                <c:pt idx="7">
                  <c:v>9.724E-3</c:v>
                </c:pt>
                <c:pt idx="8">
                  <c:v>9.7820000000000025E-3</c:v>
                </c:pt>
                <c:pt idx="9">
                  <c:v>9.8760000000001017E-3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05-940C-9AFD10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'Steps 1.2-1.4'!$I$12:$I$21</c:f>
              <c:numCache>
                <c:formatCode>General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2">
                  <c:v>4.6791999999999998</c:v>
                </c:pt>
                <c:pt idx="3">
                  <c:v>5.1769999999999996</c:v>
                </c:pt>
                <c:pt idx="4">
                  <c:v>5.6779999999999999</c:v>
                </c:pt>
                <c:pt idx="6">
                  <c:v>6.6728000000000005</c:v>
                </c:pt>
                <c:pt idx="7">
                  <c:v>7.1685999999999996</c:v>
                </c:pt>
                <c:pt idx="8">
                  <c:v>7.6643999999999899</c:v>
                </c:pt>
                <c:pt idx="9">
                  <c:v>8.1593999999999998</c:v>
                </c:pt>
              </c:numCache>
            </c:numRef>
          </c:xVal>
          <c:yVal>
            <c:numRef>
              <c:f>'Step 1.8'!$I$22:$I$31</c:f>
              <c:numCache>
                <c:formatCode>General</c:formatCode>
                <c:ptCount val="10"/>
                <c:pt idx="0">
                  <c:v>8.2740000000000001E-3</c:v>
                </c:pt>
                <c:pt idx="1">
                  <c:v>8.2380000000000005E-3</c:v>
                </c:pt>
                <c:pt idx="2">
                  <c:v>8.208E-3</c:v>
                </c:pt>
                <c:pt idx="3">
                  <c:v>8.2299999999999995E-3</c:v>
                </c:pt>
                <c:pt idx="4">
                  <c:v>8.2199999999999999E-3</c:v>
                </c:pt>
                <c:pt idx="5">
                  <c:v>8.2180000000000985E-3</c:v>
                </c:pt>
                <c:pt idx="6">
                  <c:v>8.2719999999999998E-3</c:v>
                </c:pt>
                <c:pt idx="7">
                  <c:v>8.3139999999999985E-3</c:v>
                </c:pt>
                <c:pt idx="8">
                  <c:v>8.3560000000001012E-3</c:v>
                </c:pt>
                <c:pt idx="9">
                  <c:v>8.406000000000002E-3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512-B209-AED4287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1.8'!$E$32:$E$41</c:f>
              <c:numCache>
                <c:formatCode>General</c:formatCode>
                <c:ptCount val="10"/>
                <c:pt idx="1">
                  <c:v>3.8151999999999999</c:v>
                </c:pt>
                <c:pt idx="2">
                  <c:v>4.3159999999999998</c:v>
                </c:pt>
                <c:pt idx="3">
                  <c:v>4.8140000000000001</c:v>
                </c:pt>
                <c:pt idx="4">
                  <c:v>5.3120000000000003</c:v>
                </c:pt>
                <c:pt idx="5">
                  <c:v>5.8109999999999999</c:v>
                </c:pt>
                <c:pt idx="6">
                  <c:v>6.3085999999999895</c:v>
                </c:pt>
                <c:pt idx="7">
                  <c:v>6.8064</c:v>
                </c:pt>
                <c:pt idx="8">
                  <c:v>7.3029999999999999</c:v>
                </c:pt>
                <c:pt idx="9">
                  <c:v>7.8</c:v>
                </c:pt>
              </c:numCache>
            </c:numRef>
          </c:xVal>
          <c:yVal>
            <c:numRef>
              <c:f>'Step 1.8'!$I$32:$I$41</c:f>
              <c:numCache>
                <c:formatCode>General</c:formatCode>
                <c:ptCount val="10"/>
                <c:pt idx="0">
                  <c:v>6.8900000000000003E-3</c:v>
                </c:pt>
                <c:pt idx="1">
                  <c:v>6.8480000000000008E-3</c:v>
                </c:pt>
                <c:pt idx="2">
                  <c:v>6.8400000000000006E-3</c:v>
                </c:pt>
                <c:pt idx="3">
                  <c:v>6.8599999999999998E-3</c:v>
                </c:pt>
                <c:pt idx="4">
                  <c:v>6.8799999999999998E-3</c:v>
                </c:pt>
                <c:pt idx="5">
                  <c:v>6.8900000000000003E-3</c:v>
                </c:pt>
                <c:pt idx="6">
                  <c:v>6.9140000000000998E-3</c:v>
                </c:pt>
                <c:pt idx="7">
                  <c:v>6.9360000000000003E-3</c:v>
                </c:pt>
                <c:pt idx="8">
                  <c:v>6.9700000000000005E-3</c:v>
                </c:pt>
                <c:pt idx="9">
                  <c:v>7.0000000000000019E-3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3-4BA5-A02C-CE6549F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1.8'!$E$42:$E$51</c:f>
              <c:numCache>
                <c:formatCode>General</c:formatCode>
                <c:ptCount val="10"/>
                <c:pt idx="1">
                  <c:v>3.4474</c:v>
                </c:pt>
                <c:pt idx="2">
                  <c:v>3.948199999999999</c:v>
                </c:pt>
                <c:pt idx="3">
                  <c:v>4.4474</c:v>
                </c:pt>
                <c:pt idx="4">
                  <c:v>4.9467999999999996</c:v>
                </c:pt>
                <c:pt idx="7">
                  <c:v>6.4404000000000003</c:v>
                </c:pt>
                <c:pt idx="8">
                  <c:v>6.9378000000000002</c:v>
                </c:pt>
                <c:pt idx="9">
                  <c:v>7.4356</c:v>
                </c:pt>
              </c:numCache>
            </c:numRef>
          </c:xVal>
          <c:yVal>
            <c:numRef>
              <c:f>'Step 1.8'!$I$42:$I$51</c:f>
              <c:numCache>
                <c:formatCode>General</c:formatCode>
                <c:ptCount val="10"/>
                <c:pt idx="0">
                  <c:v>5.5560000000000002E-3</c:v>
                </c:pt>
                <c:pt idx="1">
                  <c:v>5.5259999999999997E-3</c:v>
                </c:pt>
                <c:pt idx="2">
                  <c:v>5.5180000000000099E-3</c:v>
                </c:pt>
                <c:pt idx="3">
                  <c:v>5.5259999999999997E-3</c:v>
                </c:pt>
                <c:pt idx="4">
                  <c:v>5.5319999999999987E-3</c:v>
                </c:pt>
                <c:pt idx="5">
                  <c:v>5.5240000000000003E-3</c:v>
                </c:pt>
                <c:pt idx="6">
                  <c:v>5.5580000000000004E-3</c:v>
                </c:pt>
                <c:pt idx="7">
                  <c:v>5.5960000000000011E-3</c:v>
                </c:pt>
                <c:pt idx="8">
                  <c:v>5.6219999999999985E-3</c:v>
                </c:pt>
                <c:pt idx="9">
                  <c:v>5.6439999999999997E-3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D34-9F5B-A8D5FD1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1.8'!$E$52:$E$61</c:f>
              <c:numCache>
                <c:formatCode>General</c:formatCode>
                <c:ptCount val="10"/>
                <c:pt idx="1">
                  <c:v>3.0756000000000001</c:v>
                </c:pt>
                <c:pt idx="2">
                  <c:v>3.5751999999999997</c:v>
                </c:pt>
                <c:pt idx="3">
                  <c:v>4.0739999999999998</c:v>
                </c:pt>
                <c:pt idx="4">
                  <c:v>4.5739999999999998</c:v>
                </c:pt>
                <c:pt idx="5">
                  <c:v>5.0733999999999995</c:v>
                </c:pt>
                <c:pt idx="7">
                  <c:v>6.0716000000000001</c:v>
                </c:pt>
                <c:pt idx="9">
                  <c:v>7.0697999999999999</c:v>
                </c:pt>
              </c:numCache>
            </c:numRef>
          </c:xVal>
          <c:yVal>
            <c:numRef>
              <c:f>'Step 1.8'!$I$52:$I$61</c:f>
              <c:numCache>
                <c:formatCode>General</c:formatCode>
                <c:ptCount val="10"/>
                <c:pt idx="0">
                  <c:v>4.2580000000000005E-3</c:v>
                </c:pt>
                <c:pt idx="1">
                  <c:v>4.2440000000000004E-3</c:v>
                </c:pt>
                <c:pt idx="2">
                  <c:v>4.2480000000000009E-3</c:v>
                </c:pt>
                <c:pt idx="3">
                  <c:v>4.259999999999999E-3</c:v>
                </c:pt>
                <c:pt idx="4">
                  <c:v>4.2600000000000016E-3</c:v>
                </c:pt>
                <c:pt idx="5">
                  <c:v>4.2660000000000007E-3</c:v>
                </c:pt>
                <c:pt idx="6">
                  <c:v>4.3000000000000017E-3</c:v>
                </c:pt>
                <c:pt idx="7">
                  <c:v>4.2839999999999987E-3</c:v>
                </c:pt>
                <c:pt idx="8">
                  <c:v>4.3060000000000008E-3</c:v>
                </c:pt>
                <c:pt idx="9">
                  <c:v>4.3020000000000011E-3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AC7-89EA-9C3B53C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1.8'!$E$62:$E$71</c:f>
              <c:numCache>
                <c:formatCode>General</c:formatCode>
                <c:ptCount val="10"/>
                <c:pt idx="2">
                  <c:v>3.1987999999999901</c:v>
                </c:pt>
                <c:pt idx="3">
                  <c:v>3.6981999999999999</c:v>
                </c:pt>
                <c:pt idx="4">
                  <c:v>4.1980000000000004</c:v>
                </c:pt>
                <c:pt idx="7">
                  <c:v>5.6943999999999901</c:v>
                </c:pt>
                <c:pt idx="8">
                  <c:v>6.1951999999999998</c:v>
                </c:pt>
                <c:pt idx="9">
                  <c:v>6.6929999999999996</c:v>
                </c:pt>
              </c:numCache>
            </c:numRef>
          </c:xVal>
          <c:yVal>
            <c:numRef>
              <c:f>'Step 1.8'!$I$62:$I$71</c:f>
              <c:numCache>
                <c:formatCode>General</c:formatCode>
                <c:ptCount val="10"/>
                <c:pt idx="0">
                  <c:v>3.0220000000000104E-3</c:v>
                </c:pt>
                <c:pt idx="1">
                  <c:v>3.0200000000000005E-3</c:v>
                </c:pt>
                <c:pt idx="2">
                  <c:v>3.0120000000000992E-3</c:v>
                </c:pt>
                <c:pt idx="3">
                  <c:v>3.0180000000000007E-3</c:v>
                </c:pt>
                <c:pt idx="4">
                  <c:v>3.0200000000000005E-3</c:v>
                </c:pt>
                <c:pt idx="5">
                  <c:v>3.0180000000000007E-3</c:v>
                </c:pt>
                <c:pt idx="6">
                  <c:v>3.0299999999999993E-3</c:v>
                </c:pt>
                <c:pt idx="7">
                  <c:v>3.0560000000000986E-3</c:v>
                </c:pt>
                <c:pt idx="8">
                  <c:v>3.0480000000000017E-3</c:v>
                </c:pt>
                <c:pt idx="9">
                  <c:v>3.0700000000000037E-3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73F-9A8A-4AA91ED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1.8'!$E$72:$E$81</c:f>
              <c:numCache>
                <c:formatCode>General</c:formatCode>
                <c:ptCount val="10"/>
                <c:pt idx="0">
                  <c:v>1.82</c:v>
                </c:pt>
                <c:pt idx="1">
                  <c:v>2.3184</c:v>
                </c:pt>
                <c:pt idx="2">
                  <c:v>2.819</c:v>
                </c:pt>
                <c:pt idx="4">
                  <c:v>3.8175999999999899</c:v>
                </c:pt>
                <c:pt idx="5">
                  <c:v>4.3149999999999995</c:v>
                </c:pt>
                <c:pt idx="6">
                  <c:v>4.8159999999999998</c:v>
                </c:pt>
                <c:pt idx="7">
                  <c:v>5.3138000000000005</c:v>
                </c:pt>
                <c:pt idx="9">
                  <c:v>6.3135999999999903</c:v>
                </c:pt>
              </c:numCache>
            </c:numRef>
          </c:xVal>
          <c:yVal>
            <c:numRef>
              <c:f>'Step 1.8'!$I$72:$I$81</c:f>
              <c:numCache>
                <c:formatCode>General</c:formatCode>
                <c:ptCount val="10"/>
                <c:pt idx="0">
                  <c:v>1.8E-3</c:v>
                </c:pt>
                <c:pt idx="1">
                  <c:v>1.8159999999999999E-3</c:v>
                </c:pt>
                <c:pt idx="2">
                  <c:v>1.8100000000000004E-3</c:v>
                </c:pt>
                <c:pt idx="3">
                  <c:v>1.8340000000000001E-3</c:v>
                </c:pt>
                <c:pt idx="4">
                  <c:v>1.8240000000001011E-3</c:v>
                </c:pt>
                <c:pt idx="5">
                  <c:v>1.8500000000000005E-3</c:v>
                </c:pt>
                <c:pt idx="6">
                  <c:v>1.8400000000000016E-3</c:v>
                </c:pt>
                <c:pt idx="7">
                  <c:v>1.8619999999999993E-3</c:v>
                </c:pt>
                <c:pt idx="8">
                  <c:v>1.8400000000000016E-3</c:v>
                </c:pt>
                <c:pt idx="9">
                  <c:v>1.8640000000000967E-3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DA6-B8B2-59773EB0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1.8'!$E$82:$E$91</c:f>
              <c:numCache>
                <c:formatCode>General</c:formatCode>
                <c:ptCount val="10"/>
                <c:pt idx="0">
                  <c:v>1.4319999999999999</c:v>
                </c:pt>
                <c:pt idx="2">
                  <c:v>2.4314</c:v>
                </c:pt>
                <c:pt idx="3">
                  <c:v>2.9295999999999998</c:v>
                </c:pt>
                <c:pt idx="4">
                  <c:v>3.43</c:v>
                </c:pt>
                <c:pt idx="5">
                  <c:v>3.9291999999999998</c:v>
                </c:pt>
                <c:pt idx="6">
                  <c:v>4.4290000000000003</c:v>
                </c:pt>
                <c:pt idx="8">
                  <c:v>5.4256000000000002</c:v>
                </c:pt>
                <c:pt idx="9">
                  <c:v>5.9249999999999998</c:v>
                </c:pt>
              </c:numCache>
            </c:numRef>
          </c:xVal>
          <c:yVal>
            <c:numRef>
              <c:f>'Step 1.8'!$I$82:$I$91</c:f>
              <c:numCache>
                <c:formatCode>General</c:formatCode>
                <c:ptCount val="10"/>
                <c:pt idx="0">
                  <c:v>6.8000000000000005E-4</c:v>
                </c:pt>
                <c:pt idx="1">
                  <c:v>6.9999999999999956E-4</c:v>
                </c:pt>
                <c:pt idx="2">
                  <c:v>6.8599999999999998E-4</c:v>
                </c:pt>
                <c:pt idx="3">
                  <c:v>7.040000000000002E-4</c:v>
                </c:pt>
                <c:pt idx="4">
                  <c:v>6.9999999999999837E-4</c:v>
                </c:pt>
                <c:pt idx="5">
                  <c:v>7.0800000000000192E-4</c:v>
                </c:pt>
                <c:pt idx="6">
                  <c:v>7.1000000000000175E-4</c:v>
                </c:pt>
                <c:pt idx="7">
                  <c:v>7.6200000000000042E-4</c:v>
                </c:pt>
                <c:pt idx="8">
                  <c:v>7.4399999999999803E-4</c:v>
                </c:pt>
                <c:pt idx="9">
                  <c:v>7.5000000000000175E-4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1F5-B9DC-A5E7B401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6-4533-BD81-874ED91C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BED-A27B-25E9B66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E-4AD6-B887-1CB6B20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1.2'!#REF!</c:f>
            </c:numRef>
          </c:xVal>
          <c:yVal>
            <c:numRef>
              <c:f>'Step 1.2'!#REF!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218-BB2C-61207FD8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F7A-A6A2-78DA580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2BB-ADBF-CD90DF2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6A2-A711-AAC673C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2.2-2.4'!$E$32:$E$41</c:f>
              <c:numCache>
                <c:formatCode>0.00</c:formatCode>
                <c:ptCount val="10"/>
                <c:pt idx="0">
                  <c:v>8.1307259999999992</c:v>
                </c:pt>
                <c:pt idx="1">
                  <c:v>7.6319970000000001</c:v>
                </c:pt>
                <c:pt idx="2">
                  <c:v>7.1332659999999999</c:v>
                </c:pt>
                <c:pt idx="3">
                  <c:v>6.6345360000000007</c:v>
                </c:pt>
                <c:pt idx="4">
                  <c:v>6.1358060000000005</c:v>
                </c:pt>
                <c:pt idx="5">
                  <c:v>5.6370749999999994</c:v>
                </c:pt>
                <c:pt idx="6">
                  <c:v>5.1383450000000002</c:v>
                </c:pt>
                <c:pt idx="7">
                  <c:v>4.639615</c:v>
                </c:pt>
                <c:pt idx="8">
                  <c:v>4.1408848000000003</c:v>
                </c:pt>
                <c:pt idx="9">
                  <c:v>3.6421545000000002</c:v>
                </c:pt>
              </c:numCache>
            </c:numRef>
          </c:xVal>
          <c:yVal>
            <c:numRef>
              <c:f>'Steps 2.2-2.4'!$I$32:$I$41</c:f>
              <c:numCache>
                <c:formatCode>0.00E+00</c:formatCode>
                <c:ptCount val="10"/>
                <c:pt idx="0">
                  <c:v>3.6927399999999986E-3</c:v>
                </c:pt>
                <c:pt idx="1">
                  <c:v>3.6800299999999986E-3</c:v>
                </c:pt>
                <c:pt idx="2">
                  <c:v>3.6673400000000011E-3</c:v>
                </c:pt>
                <c:pt idx="3">
                  <c:v>3.6546399999999981E-3</c:v>
                </c:pt>
                <c:pt idx="4">
                  <c:v>3.6419399999999989E-3</c:v>
                </c:pt>
                <c:pt idx="5">
                  <c:v>3.6292500000000018E-3</c:v>
                </c:pt>
                <c:pt idx="6">
                  <c:v>3.6165500000000005E-3</c:v>
                </c:pt>
                <c:pt idx="7">
                  <c:v>3.6038499999999996E-3</c:v>
                </c:pt>
                <c:pt idx="8">
                  <c:v>3.5911519999999998E-3</c:v>
                </c:pt>
                <c:pt idx="9">
                  <c:v>3.5784550000000004E-3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6E4-886D-3F62E96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2.2-2.4'!$E$42:$E$51</c:f>
              <c:numCache>
                <c:formatCode>0.00</c:formatCode>
                <c:ptCount val="10"/>
                <c:pt idx="0">
                  <c:v>7.6968220000000001</c:v>
                </c:pt>
                <c:pt idx="1">
                  <c:v>7.1978669999999996</c:v>
                </c:pt>
                <c:pt idx="2">
                  <c:v>6.6989109999999998</c:v>
                </c:pt>
                <c:pt idx="3">
                  <c:v>6.1999560000000002</c:v>
                </c:pt>
                <c:pt idx="4">
                  <c:v>5.7010009999999998</c:v>
                </c:pt>
                <c:pt idx="5">
                  <c:v>5.202045</c:v>
                </c:pt>
                <c:pt idx="6">
                  <c:v>4.7030899999999995</c:v>
                </c:pt>
                <c:pt idx="7">
                  <c:v>4.204135</c:v>
                </c:pt>
                <c:pt idx="8">
                  <c:v>3.7051791999999999</c:v>
                </c:pt>
                <c:pt idx="9">
                  <c:v>3.2062238000000001</c:v>
                </c:pt>
              </c:numCache>
            </c:numRef>
          </c:xVal>
          <c:yVal>
            <c:numRef>
              <c:f>'Steps 2.2-2.4'!$I$42:$I$51</c:f>
              <c:numCache>
                <c:formatCode>0.00E+00</c:formatCode>
                <c:ptCount val="10"/>
                <c:pt idx="0">
                  <c:v>3.0317799999999995E-3</c:v>
                </c:pt>
                <c:pt idx="1">
                  <c:v>3.0213300000000044E-3</c:v>
                </c:pt>
                <c:pt idx="2">
                  <c:v>3.0108900000000017E-3</c:v>
                </c:pt>
                <c:pt idx="3">
                  <c:v>3.0004400000000018E-3</c:v>
                </c:pt>
                <c:pt idx="4">
                  <c:v>2.9899899999999979E-3</c:v>
                </c:pt>
                <c:pt idx="5">
                  <c:v>2.9795499999999996E-3</c:v>
                </c:pt>
                <c:pt idx="6">
                  <c:v>2.9691000000000001E-3</c:v>
                </c:pt>
                <c:pt idx="7">
                  <c:v>2.9586500000000006E-3</c:v>
                </c:pt>
                <c:pt idx="8">
                  <c:v>2.9482079999999999E-3</c:v>
                </c:pt>
                <c:pt idx="9">
                  <c:v>2.937762E-3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BE7-8CDD-9B4AF3B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893315648453703"/>
                  <c:y val="-0.132505539213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2.2-2.4'!$E$52:$E$61</c:f>
              <c:numCache>
                <c:formatCode>0.00</c:formatCode>
                <c:ptCount val="10"/>
                <c:pt idx="0">
                  <c:v>7.262982</c:v>
                </c:pt>
                <c:pt idx="1">
                  <c:v>6.7637999999999998</c:v>
                </c:pt>
                <c:pt idx="2">
                  <c:v>6.2646180000000005</c:v>
                </c:pt>
                <c:pt idx="3">
                  <c:v>5.7654359999999993</c:v>
                </c:pt>
                <c:pt idx="4">
                  <c:v>5.266254</c:v>
                </c:pt>
                <c:pt idx="5">
                  <c:v>4.7670720000000006</c:v>
                </c:pt>
                <c:pt idx="6">
                  <c:v>4.2678910000000005</c:v>
                </c:pt>
                <c:pt idx="7">
                  <c:v>3.7687090000000003</c:v>
                </c:pt>
                <c:pt idx="8">
                  <c:v>3.2695267000000001</c:v>
                </c:pt>
                <c:pt idx="9">
                  <c:v>2.7703448000000002</c:v>
                </c:pt>
              </c:numCache>
            </c:numRef>
          </c:xVal>
          <c:yVal>
            <c:numRef>
              <c:f>'Steps 2.2-2.4'!$I$52:$I$61</c:f>
              <c:numCache>
                <c:formatCode>0.00E+00</c:formatCode>
                <c:ptCount val="10"/>
                <c:pt idx="0">
                  <c:v>2.3701799999999995E-3</c:v>
                </c:pt>
                <c:pt idx="1">
                  <c:v>2.3620000000000017E-3</c:v>
                </c:pt>
                <c:pt idx="2">
                  <c:v>2.35382E-3</c:v>
                </c:pt>
                <c:pt idx="3">
                  <c:v>2.3456400000000021E-3</c:v>
                </c:pt>
                <c:pt idx="4">
                  <c:v>2.33746E-3</c:v>
                </c:pt>
                <c:pt idx="5">
                  <c:v>2.3292799999999978E-3</c:v>
                </c:pt>
                <c:pt idx="6">
                  <c:v>2.3210899999999992E-3</c:v>
                </c:pt>
                <c:pt idx="7">
                  <c:v>2.3129099999999992E-3</c:v>
                </c:pt>
                <c:pt idx="8">
                  <c:v>2.3047329999999998E-3</c:v>
                </c:pt>
                <c:pt idx="9">
                  <c:v>2.2965519999999999E-3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44D5-AF6C-26C7249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603384238306674"/>
                  <c:y val="-0.1200350853324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2.2-2.4'!$E$62:$E$71</c:f>
              <c:numCache>
                <c:formatCode>0.00</c:formatCode>
                <c:ptCount val="10"/>
                <c:pt idx="0">
                  <c:v>6.8288779999999996</c:v>
                </c:pt>
                <c:pt idx="1">
                  <c:v>6.3294689999999996</c:v>
                </c:pt>
                <c:pt idx="2">
                  <c:v>5.8300610000000006</c:v>
                </c:pt>
                <c:pt idx="3">
                  <c:v>5.3306520000000006</c:v>
                </c:pt>
                <c:pt idx="4">
                  <c:v>4.8312430000000006</c:v>
                </c:pt>
                <c:pt idx="5">
                  <c:v>4.3318349999999999</c:v>
                </c:pt>
                <c:pt idx="6">
                  <c:v>3.8324259999999999</c:v>
                </c:pt>
                <c:pt idx="7">
                  <c:v>3.3330169999999999</c:v>
                </c:pt>
                <c:pt idx="8">
                  <c:v>2.8336087999999999</c:v>
                </c:pt>
                <c:pt idx="9">
                  <c:v>2.3342002000000002</c:v>
                </c:pt>
              </c:numCache>
            </c:numRef>
          </c:xVal>
          <c:yVal>
            <c:numRef>
              <c:f>'Steps 2.2-2.4'!$I$62:$I$71</c:f>
              <c:numCache>
                <c:formatCode>0.00E+00</c:formatCode>
                <c:ptCount val="10"/>
                <c:pt idx="0">
                  <c:v>1.7112200000000044E-3</c:v>
                </c:pt>
                <c:pt idx="1">
                  <c:v>1.7053100000000044E-3</c:v>
                </c:pt>
                <c:pt idx="2">
                  <c:v>1.6993899999999983E-3</c:v>
                </c:pt>
                <c:pt idx="3">
                  <c:v>1.6934799999999983E-3</c:v>
                </c:pt>
                <c:pt idx="4">
                  <c:v>1.6875699999999983E-3</c:v>
                </c:pt>
                <c:pt idx="5">
                  <c:v>1.6816500000000011E-3</c:v>
                </c:pt>
                <c:pt idx="6">
                  <c:v>1.6757399999999989E-3</c:v>
                </c:pt>
                <c:pt idx="7">
                  <c:v>1.6698300000000011E-3</c:v>
                </c:pt>
                <c:pt idx="8">
                  <c:v>1.6639119999999996E-3</c:v>
                </c:pt>
                <c:pt idx="9">
                  <c:v>1.6579979999999999E-3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55B-9453-0AF351FC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29065755695723"/>
                  <c:y val="-0.1187836338730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2.2-2.4'!$E$72:$E$81</c:f>
              <c:numCache>
                <c:formatCode>0.00</c:formatCode>
                <c:ptCount val="10"/>
                <c:pt idx="0">
                  <c:v>6.3937929999999996</c:v>
                </c:pt>
                <c:pt idx="1">
                  <c:v>5.8941590000000001</c:v>
                </c:pt>
                <c:pt idx="2">
                  <c:v>5.3945259999999999</c:v>
                </c:pt>
                <c:pt idx="3">
                  <c:v>4.8948929999999997</c:v>
                </c:pt>
                <c:pt idx="4">
                  <c:v>4.3952609999999996</c:v>
                </c:pt>
                <c:pt idx="5">
                  <c:v>3.8956279999999999</c:v>
                </c:pt>
                <c:pt idx="6">
                  <c:v>3.3959950000000001</c:v>
                </c:pt>
                <c:pt idx="7">
                  <c:v>2.8963619999999999</c:v>
                </c:pt>
                <c:pt idx="8">
                  <c:v>2.3967290000000001</c:v>
                </c:pt>
                <c:pt idx="9">
                  <c:v>1.8970961</c:v>
                </c:pt>
              </c:numCache>
            </c:numRef>
          </c:xVal>
          <c:yVal>
            <c:numRef>
              <c:f>'Steps 2.2-2.4'!$I$72:$I$81</c:f>
              <c:numCache>
                <c:formatCode>0.00E+00</c:formatCode>
                <c:ptCount val="10"/>
                <c:pt idx="0">
                  <c:v>1.0620700000000039E-3</c:v>
                </c:pt>
                <c:pt idx="1">
                  <c:v>1.0584099999999986E-3</c:v>
                </c:pt>
                <c:pt idx="2">
                  <c:v>1.0547400000000006E-3</c:v>
                </c:pt>
                <c:pt idx="3">
                  <c:v>1.0510699999999984E-3</c:v>
                </c:pt>
                <c:pt idx="4">
                  <c:v>1.0473899999999992E-3</c:v>
                </c:pt>
                <c:pt idx="5">
                  <c:v>1.0437200000000012E-3</c:v>
                </c:pt>
                <c:pt idx="6">
                  <c:v>1.040049999999999E-3</c:v>
                </c:pt>
                <c:pt idx="7">
                  <c:v>1.0363799999999991E-3</c:v>
                </c:pt>
                <c:pt idx="8">
                  <c:v>1.0327100000000001E-3</c:v>
                </c:pt>
                <c:pt idx="9">
                  <c:v>1.0290389999999998E-3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BD7-A28F-7053727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842109077515186"/>
                  <c:y val="-0.11183315792959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2.2-2.4'!$E$82:$E$91</c:f>
              <c:numCache>
                <c:formatCode>0.00</c:formatCode>
                <c:ptCount val="10"/>
                <c:pt idx="0">
                  <c:v>5.9556360000000002</c:v>
                </c:pt>
                <c:pt idx="1">
                  <c:v>5.4557890000000002</c:v>
                </c:pt>
                <c:pt idx="2">
                  <c:v>4.9559420000000003</c:v>
                </c:pt>
                <c:pt idx="3">
                  <c:v>4.4560949999999995</c:v>
                </c:pt>
                <c:pt idx="4">
                  <c:v>3.956248</c:v>
                </c:pt>
                <c:pt idx="5">
                  <c:v>3.4564010000000001</c:v>
                </c:pt>
                <c:pt idx="6">
                  <c:v>2.9565539999999997</c:v>
                </c:pt>
                <c:pt idx="7">
                  <c:v>2.4567069999999998</c:v>
                </c:pt>
                <c:pt idx="8">
                  <c:v>1.9568599</c:v>
                </c:pt>
                <c:pt idx="9">
                  <c:v>1.4570128</c:v>
                </c:pt>
              </c:numCache>
            </c:numRef>
          </c:xVal>
          <c:yVal>
            <c:numRef>
              <c:f>'Steps 2.2-2.4'!$I$82:$I$91</c:f>
              <c:numCache>
                <c:formatCode>0.00E+00</c:formatCode>
                <c:ptCount val="10"/>
                <c:pt idx="0">
                  <c:v>4.4363999999999846E-4</c:v>
                </c:pt>
                <c:pt idx="1">
                  <c:v>4.4210999999999778E-4</c:v>
                </c:pt>
                <c:pt idx="2">
                  <c:v>4.405800000000015E-4</c:v>
                </c:pt>
                <c:pt idx="3">
                  <c:v>4.3905000000000083E-4</c:v>
                </c:pt>
                <c:pt idx="4">
                  <c:v>4.3752000000000011E-4</c:v>
                </c:pt>
                <c:pt idx="5">
                  <c:v>4.3598999999999944E-4</c:v>
                </c:pt>
                <c:pt idx="6">
                  <c:v>4.3446000000000093E-4</c:v>
                </c:pt>
                <c:pt idx="7">
                  <c:v>4.3293000000000026E-4</c:v>
                </c:pt>
                <c:pt idx="8">
                  <c:v>4.3140100000000015E-4</c:v>
                </c:pt>
                <c:pt idx="9">
                  <c:v>4.2987200000000003E-4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409D-80F7-D36E59BE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'Steps 1.2-1.4'!$I$22:$I$31</c:f>
              <c:numCache>
                <c:formatCode>General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1">
                  <c:v>8.0258000000000003</c:v>
                </c:pt>
                <c:pt idx="2">
                  <c:v>7.5301999999999998</c:v>
                </c:pt>
                <c:pt idx="3">
                  <c:v>7.0384000000000002</c:v>
                </c:pt>
                <c:pt idx="4">
                  <c:v>6.5514000000000001</c:v>
                </c:pt>
                <c:pt idx="5">
                  <c:v>6.0708000000000002</c:v>
                </c:pt>
                <c:pt idx="6">
                  <c:v>5.5888</c:v>
                </c:pt>
                <c:pt idx="7">
                  <c:v>5.1096000000000004</c:v>
                </c:pt>
                <c:pt idx="8">
                  <c:v>4.6370000000000005</c:v>
                </c:pt>
                <c:pt idx="9">
                  <c:v>4.1661999999999999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1.464E-2</c:v>
                </c:pt>
                <c:pt idx="1">
                  <c:v>1.4742000000000002E-2</c:v>
                </c:pt>
                <c:pt idx="2">
                  <c:v>1.4698000000000003E-2</c:v>
                </c:pt>
                <c:pt idx="3">
                  <c:v>1.4615999999999997E-2</c:v>
                </c:pt>
                <c:pt idx="4">
                  <c:v>1.4486000000000001E-2</c:v>
                </c:pt>
                <c:pt idx="5">
                  <c:v>1.4292000000000001E-2</c:v>
                </c:pt>
                <c:pt idx="6">
                  <c:v>1.4112E-2</c:v>
                </c:pt>
                <c:pt idx="7">
                  <c:v>1.3904000000000001E-2</c:v>
                </c:pt>
                <c:pt idx="8">
                  <c:v>1.363E-2</c:v>
                </c:pt>
                <c:pt idx="9">
                  <c:v>1.3338000000000001E-2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9-4170-9C86-F5476FE8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8.1587999999999994</c:v>
                </c:pt>
                <c:pt idx="1">
                  <c:v>7.67</c:v>
                </c:pt>
                <c:pt idx="2">
                  <c:v>7.1833999999999998</c:v>
                </c:pt>
                <c:pt idx="3">
                  <c:v>6.6980000000000004</c:v>
                </c:pt>
                <c:pt idx="4">
                  <c:v>6.2149999999999999</c:v>
                </c:pt>
                <c:pt idx="5">
                  <c:v>5.7357999999999905</c:v>
                </c:pt>
                <c:pt idx="6">
                  <c:v>5.2572000000000001</c:v>
                </c:pt>
                <c:pt idx="7">
                  <c:v>4.7801999999999998</c:v>
                </c:pt>
                <c:pt idx="8">
                  <c:v>4.3083999999999998</c:v>
                </c:pt>
                <c:pt idx="9">
                  <c:v>3.835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1.3412000000000002E-2</c:v>
                </c:pt>
                <c:pt idx="1">
                  <c:v>1.3300000000000001E-2</c:v>
                </c:pt>
                <c:pt idx="2">
                  <c:v>1.3166000000000002E-2</c:v>
                </c:pt>
                <c:pt idx="3">
                  <c:v>1.302E-2</c:v>
                </c:pt>
                <c:pt idx="4">
                  <c:v>1.2849999999999999E-2</c:v>
                </c:pt>
                <c:pt idx="5">
                  <c:v>1.2642000000000099E-2</c:v>
                </c:pt>
                <c:pt idx="6">
                  <c:v>1.2428E-2</c:v>
                </c:pt>
                <c:pt idx="7">
                  <c:v>1.2198000000000001E-2</c:v>
                </c:pt>
                <c:pt idx="8">
                  <c:v>1.1916E-2</c:v>
                </c:pt>
                <c:pt idx="9">
                  <c:v>1.1650000000000001E-2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BD7-87F0-B2FD56F2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A8-4137-8C8A-F18C1C96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7.8472</c:v>
                </c:pt>
                <c:pt idx="1">
                  <c:v>7.3567999999999998</c:v>
                </c:pt>
                <c:pt idx="2">
                  <c:v>6.87</c:v>
                </c:pt>
                <c:pt idx="3">
                  <c:v>6.3840000000000003</c:v>
                </c:pt>
                <c:pt idx="4">
                  <c:v>5.9005999999999998</c:v>
                </c:pt>
                <c:pt idx="5">
                  <c:v>5.4167999999999896</c:v>
                </c:pt>
                <c:pt idx="6">
                  <c:v>4.9359999999999999</c:v>
                </c:pt>
                <c:pt idx="7">
                  <c:v>4.4565999999999999</c:v>
                </c:pt>
                <c:pt idx="8">
                  <c:v>3.9805999999999999</c:v>
                </c:pt>
                <c:pt idx="9">
                  <c:v>3.5032000000000001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1.1528E-2</c:v>
                </c:pt>
                <c:pt idx="1">
                  <c:v>1.1432000000000003E-2</c:v>
                </c:pt>
                <c:pt idx="2">
                  <c:v>1.1299999999999999E-2</c:v>
                </c:pt>
                <c:pt idx="3">
                  <c:v>1.1160000000000002E-2</c:v>
                </c:pt>
                <c:pt idx="4">
                  <c:v>1.0993999999999999E-2</c:v>
                </c:pt>
                <c:pt idx="5">
                  <c:v>1.0832000000000098E-2</c:v>
                </c:pt>
                <c:pt idx="6">
                  <c:v>1.064E-2</c:v>
                </c:pt>
                <c:pt idx="7">
                  <c:v>1.0434000000000001E-2</c:v>
                </c:pt>
                <c:pt idx="8">
                  <c:v>1.0194000000000002E-2</c:v>
                </c:pt>
                <c:pt idx="9">
                  <c:v>9.9679999999999994E-3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109-8521-6755100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1">
                  <c:v>8.0258000000000003</c:v>
                </c:pt>
                <c:pt idx="2">
                  <c:v>7.5301999999999998</c:v>
                </c:pt>
                <c:pt idx="3">
                  <c:v>7.0384000000000002</c:v>
                </c:pt>
                <c:pt idx="4">
                  <c:v>6.5514000000000001</c:v>
                </c:pt>
                <c:pt idx="5">
                  <c:v>6.0708000000000002</c:v>
                </c:pt>
                <c:pt idx="6">
                  <c:v>5.5888</c:v>
                </c:pt>
                <c:pt idx="7">
                  <c:v>5.1096000000000004</c:v>
                </c:pt>
                <c:pt idx="8">
                  <c:v>4.6370000000000005</c:v>
                </c:pt>
                <c:pt idx="9">
                  <c:v>4.1661999999999999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1.464E-2</c:v>
                </c:pt>
                <c:pt idx="1">
                  <c:v>1.4742000000000002E-2</c:v>
                </c:pt>
                <c:pt idx="2">
                  <c:v>1.4698000000000003E-2</c:v>
                </c:pt>
                <c:pt idx="3">
                  <c:v>1.4615999999999997E-2</c:v>
                </c:pt>
                <c:pt idx="4">
                  <c:v>1.4486000000000001E-2</c:v>
                </c:pt>
                <c:pt idx="5">
                  <c:v>1.4292000000000001E-2</c:v>
                </c:pt>
                <c:pt idx="6">
                  <c:v>1.4112E-2</c:v>
                </c:pt>
                <c:pt idx="7">
                  <c:v>1.3904000000000001E-2</c:v>
                </c:pt>
                <c:pt idx="8">
                  <c:v>1.363E-2</c:v>
                </c:pt>
                <c:pt idx="9">
                  <c:v>1.3338000000000001E-2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EB-BAB4-9C841D4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8.1587999999999994</c:v>
                </c:pt>
                <c:pt idx="1">
                  <c:v>7.67</c:v>
                </c:pt>
                <c:pt idx="2">
                  <c:v>7.1833999999999998</c:v>
                </c:pt>
                <c:pt idx="3">
                  <c:v>6.6980000000000004</c:v>
                </c:pt>
                <c:pt idx="4">
                  <c:v>6.2149999999999999</c:v>
                </c:pt>
                <c:pt idx="5">
                  <c:v>5.7357999999999905</c:v>
                </c:pt>
                <c:pt idx="6">
                  <c:v>5.2572000000000001</c:v>
                </c:pt>
                <c:pt idx="7">
                  <c:v>4.7801999999999998</c:v>
                </c:pt>
                <c:pt idx="8">
                  <c:v>4.3083999999999998</c:v>
                </c:pt>
                <c:pt idx="9">
                  <c:v>3.835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1.3412000000000002E-2</c:v>
                </c:pt>
                <c:pt idx="1">
                  <c:v>1.3300000000000001E-2</c:v>
                </c:pt>
                <c:pt idx="2">
                  <c:v>1.3166000000000002E-2</c:v>
                </c:pt>
                <c:pt idx="3">
                  <c:v>1.302E-2</c:v>
                </c:pt>
                <c:pt idx="4">
                  <c:v>1.2849999999999999E-2</c:v>
                </c:pt>
                <c:pt idx="5">
                  <c:v>1.2642000000000099E-2</c:v>
                </c:pt>
                <c:pt idx="6">
                  <c:v>1.2428E-2</c:v>
                </c:pt>
                <c:pt idx="7">
                  <c:v>1.2198000000000001E-2</c:v>
                </c:pt>
                <c:pt idx="8">
                  <c:v>1.1916E-2</c:v>
                </c:pt>
                <c:pt idx="9">
                  <c:v>1.1650000000000001E-2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095-B5B6-1F041CA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7.8472</c:v>
                </c:pt>
                <c:pt idx="1">
                  <c:v>7.3567999999999998</c:v>
                </c:pt>
                <c:pt idx="2">
                  <c:v>6.87</c:v>
                </c:pt>
                <c:pt idx="3">
                  <c:v>6.3840000000000003</c:v>
                </c:pt>
                <c:pt idx="4">
                  <c:v>5.9005999999999998</c:v>
                </c:pt>
                <c:pt idx="5">
                  <c:v>5.4167999999999896</c:v>
                </c:pt>
                <c:pt idx="6">
                  <c:v>4.9359999999999999</c:v>
                </c:pt>
                <c:pt idx="7">
                  <c:v>4.4565999999999999</c:v>
                </c:pt>
                <c:pt idx="8">
                  <c:v>3.9805999999999999</c:v>
                </c:pt>
                <c:pt idx="9">
                  <c:v>3.5032000000000001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1.1528E-2</c:v>
                </c:pt>
                <c:pt idx="1">
                  <c:v>1.1432000000000003E-2</c:v>
                </c:pt>
                <c:pt idx="2">
                  <c:v>1.1299999999999999E-2</c:v>
                </c:pt>
                <c:pt idx="3">
                  <c:v>1.1160000000000002E-2</c:v>
                </c:pt>
                <c:pt idx="4">
                  <c:v>1.0993999999999999E-2</c:v>
                </c:pt>
                <c:pt idx="5">
                  <c:v>1.0832000000000098E-2</c:v>
                </c:pt>
                <c:pt idx="6">
                  <c:v>1.064E-2</c:v>
                </c:pt>
                <c:pt idx="7">
                  <c:v>1.0434000000000001E-2</c:v>
                </c:pt>
                <c:pt idx="8">
                  <c:v>1.0194000000000002E-2</c:v>
                </c:pt>
                <c:pt idx="9">
                  <c:v>9.9679999999999994E-3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76-9C7B-D7511D6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2.8'!$E$32:$E$41</c:f>
              <c:numCache>
                <c:formatCode>0.00</c:formatCode>
                <c:ptCount val="10"/>
                <c:pt idx="0">
                  <c:v>7.5335999999999999</c:v>
                </c:pt>
                <c:pt idx="1">
                  <c:v>7.0430000000000001</c:v>
                </c:pt>
                <c:pt idx="2">
                  <c:v>6.5540000000000003</c:v>
                </c:pt>
                <c:pt idx="3">
                  <c:v>6.0666000000000002</c:v>
                </c:pt>
                <c:pt idx="4">
                  <c:v>5.5809999999999995</c:v>
                </c:pt>
                <c:pt idx="5">
                  <c:v>5.0939999999999905</c:v>
                </c:pt>
                <c:pt idx="6">
                  <c:v>4.6113999999999997</c:v>
                </c:pt>
                <c:pt idx="7">
                  <c:v>4.1268000000000002</c:v>
                </c:pt>
                <c:pt idx="8">
                  <c:v>3.6471999999999998</c:v>
                </c:pt>
                <c:pt idx="9">
                  <c:v>3.1652</c:v>
                </c:pt>
              </c:numCache>
            </c:numRef>
          </c:xVal>
          <c:yVal>
            <c:numRef>
              <c:f>'Step 2.8'!$I$32:$I$41</c:f>
              <c:numCache>
                <c:formatCode>0.00E+00</c:formatCode>
                <c:ptCount val="10"/>
                <c:pt idx="0">
                  <c:v>9.6640000000000007E-3</c:v>
                </c:pt>
                <c:pt idx="1">
                  <c:v>9.5699999999999986E-3</c:v>
                </c:pt>
                <c:pt idx="2">
                  <c:v>9.4600000000000014E-3</c:v>
                </c:pt>
                <c:pt idx="3">
                  <c:v>9.3339999999999985E-3</c:v>
                </c:pt>
                <c:pt idx="4">
                  <c:v>9.1900000000000003E-3</c:v>
                </c:pt>
                <c:pt idx="5">
                  <c:v>9.0600000000000992E-3</c:v>
                </c:pt>
                <c:pt idx="6">
                  <c:v>8.8859999999999998E-3</c:v>
                </c:pt>
                <c:pt idx="7">
                  <c:v>8.7320000000000002E-3</c:v>
                </c:pt>
                <c:pt idx="8">
                  <c:v>8.5280000000000009E-3</c:v>
                </c:pt>
                <c:pt idx="9">
                  <c:v>8.3479999999999995E-3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60C-8BDE-8F2C68B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2.8'!$E$42:$E$51</c:f>
              <c:numCache>
                <c:formatCode>0.00</c:formatCode>
                <c:ptCount val="10"/>
                <c:pt idx="0">
                  <c:v>7.2165999999999997</c:v>
                </c:pt>
                <c:pt idx="1">
                  <c:v>6.7269999999999897</c:v>
                </c:pt>
                <c:pt idx="2">
                  <c:v>6.2370000000000001</c:v>
                </c:pt>
                <c:pt idx="3">
                  <c:v>5.7452000000000005</c:v>
                </c:pt>
                <c:pt idx="4">
                  <c:v>5.2572000000000001</c:v>
                </c:pt>
                <c:pt idx="5">
                  <c:v>4.7702</c:v>
                </c:pt>
                <c:pt idx="6">
                  <c:v>4.2812000000000001</c:v>
                </c:pt>
                <c:pt idx="7">
                  <c:v>3.7965999999999998</c:v>
                </c:pt>
                <c:pt idx="8">
                  <c:v>3.3113999999999999</c:v>
                </c:pt>
                <c:pt idx="9">
                  <c:v>2.8285999999999998</c:v>
                </c:pt>
              </c:numCache>
            </c:numRef>
          </c:xVal>
          <c:yVal>
            <c:numRef>
              <c:f>'Step 2.8'!$I$42:$I$51</c:f>
              <c:numCache>
                <c:formatCode>0.00E+00</c:formatCode>
                <c:ptCount val="10"/>
                <c:pt idx="0">
                  <c:v>7.8340000000000024E-3</c:v>
                </c:pt>
                <c:pt idx="1">
                  <c:v>7.7300000000000988E-3</c:v>
                </c:pt>
                <c:pt idx="2">
                  <c:v>7.6299999999999988E-3</c:v>
                </c:pt>
                <c:pt idx="3">
                  <c:v>7.5479999999999992E-3</c:v>
                </c:pt>
                <c:pt idx="4">
                  <c:v>7.4279999999999988E-3</c:v>
                </c:pt>
                <c:pt idx="5">
                  <c:v>7.2979999999999998E-3</c:v>
                </c:pt>
                <c:pt idx="6">
                  <c:v>7.1880000000000008E-3</c:v>
                </c:pt>
                <c:pt idx="7">
                  <c:v>7.0340000000000003E-3</c:v>
                </c:pt>
                <c:pt idx="8">
                  <c:v>6.8859999999999998E-3</c:v>
                </c:pt>
                <c:pt idx="9">
                  <c:v>6.7140000000000003E-3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8D6-A6F0-FCC178FB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2.8'!$E$52:$E$61</c:f>
              <c:numCache>
                <c:formatCode>0.00</c:formatCode>
                <c:ptCount val="10"/>
                <c:pt idx="0">
                  <c:v>6.8948</c:v>
                </c:pt>
                <c:pt idx="1">
                  <c:v>6.4021999999999899</c:v>
                </c:pt>
                <c:pt idx="2">
                  <c:v>5.9096000000000002</c:v>
                </c:pt>
                <c:pt idx="3">
                  <c:v>5.4163999999999994</c:v>
                </c:pt>
                <c:pt idx="4">
                  <c:v>4.9239999999999995</c:v>
                </c:pt>
                <c:pt idx="5">
                  <c:v>4.4358000000000004</c:v>
                </c:pt>
                <c:pt idx="6">
                  <c:v>3.9447999999999999</c:v>
                </c:pt>
                <c:pt idx="7">
                  <c:v>3.4556</c:v>
                </c:pt>
                <c:pt idx="8">
                  <c:v>2.9689999999999999</c:v>
                </c:pt>
                <c:pt idx="9">
                  <c:v>2.4820000000000002</c:v>
                </c:pt>
              </c:numCache>
            </c:numRef>
          </c:xVal>
          <c:yVal>
            <c:numRef>
              <c:f>'Step 2.8'!$I$52:$I$61</c:f>
              <c:numCache>
                <c:formatCode>0.00E+00</c:formatCode>
                <c:ptCount val="10"/>
                <c:pt idx="0">
                  <c:v>6.0519999999999992E-3</c:v>
                </c:pt>
                <c:pt idx="1">
                  <c:v>5.9780000000001013E-3</c:v>
                </c:pt>
                <c:pt idx="2">
                  <c:v>5.9039999999999978E-3</c:v>
                </c:pt>
                <c:pt idx="3">
                  <c:v>5.8360000000000009E-3</c:v>
                </c:pt>
                <c:pt idx="4">
                  <c:v>5.7600000000000004E-3</c:v>
                </c:pt>
                <c:pt idx="5">
                  <c:v>5.6420000000000003E-3</c:v>
                </c:pt>
                <c:pt idx="6">
                  <c:v>5.5519999999999988E-3</c:v>
                </c:pt>
                <c:pt idx="7">
                  <c:v>5.4440000000000001E-3</c:v>
                </c:pt>
                <c:pt idx="8">
                  <c:v>5.3100000000000005E-3</c:v>
                </c:pt>
                <c:pt idx="9">
                  <c:v>5.1800000000000006E-3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C-43B1-B9A5-1E1C924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'Steps 1.2-1.4'!$I$2:$I$11</c:f>
              <c:numCache>
                <c:formatCode>General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436-89B8-2CAB381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2.8'!$E$62:$E$71</c:f>
              <c:numCache>
                <c:formatCode>0.00</c:formatCode>
                <c:ptCount val="10"/>
                <c:pt idx="0">
                  <c:v>6.5675999999999997</c:v>
                </c:pt>
                <c:pt idx="1">
                  <c:v>6.0728</c:v>
                </c:pt>
                <c:pt idx="2">
                  <c:v>5.5779999999999994</c:v>
                </c:pt>
                <c:pt idx="3">
                  <c:v>5.08</c:v>
                </c:pt>
                <c:pt idx="4">
                  <c:v>4.5874000000000006</c:v>
                </c:pt>
                <c:pt idx="5">
                  <c:v>4.0950000000000006</c:v>
                </c:pt>
                <c:pt idx="6">
                  <c:v>3.6012</c:v>
                </c:pt>
                <c:pt idx="7">
                  <c:v>3.109</c:v>
                </c:pt>
                <c:pt idx="8">
                  <c:v>2.6189999999999998</c:v>
                </c:pt>
                <c:pt idx="9">
                  <c:v>2.129</c:v>
                </c:pt>
              </c:numCache>
            </c:numRef>
          </c:xVal>
          <c:yVal>
            <c:numRef>
              <c:f>'Step 2.8'!$I$62:$I$71</c:f>
              <c:numCache>
                <c:formatCode>0.00E+00</c:formatCode>
                <c:ptCount val="10"/>
                <c:pt idx="0">
                  <c:v>4.3240000000000032E-3</c:v>
                </c:pt>
                <c:pt idx="1">
                  <c:v>4.2720000000000006E-3</c:v>
                </c:pt>
                <c:pt idx="2">
                  <c:v>4.2200000000000015E-3</c:v>
                </c:pt>
                <c:pt idx="3">
                  <c:v>4.1999999999999989E-3</c:v>
                </c:pt>
                <c:pt idx="4">
                  <c:v>4.1259999999999986E-3</c:v>
                </c:pt>
                <c:pt idx="5">
                  <c:v>4.049999999999998E-3</c:v>
                </c:pt>
                <c:pt idx="6">
                  <c:v>3.9880000000000002E-3</c:v>
                </c:pt>
                <c:pt idx="7">
                  <c:v>3.9100000000000003E-3</c:v>
                </c:pt>
                <c:pt idx="8">
                  <c:v>3.81E-3</c:v>
                </c:pt>
                <c:pt idx="9">
                  <c:v>3.7099999999999998E-3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D30-A385-1F2FE48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2.8'!$E$72:$E$81</c:f>
              <c:numCache>
                <c:formatCode>0.00</c:formatCode>
                <c:ptCount val="10"/>
                <c:pt idx="0">
                  <c:v>6.23</c:v>
                </c:pt>
                <c:pt idx="1">
                  <c:v>5.7333999999999996</c:v>
                </c:pt>
                <c:pt idx="2">
                  <c:v>5.2374000000000001</c:v>
                </c:pt>
                <c:pt idx="3">
                  <c:v>4.7384000000000004</c:v>
                </c:pt>
                <c:pt idx="4">
                  <c:v>4.2454000000000001</c:v>
                </c:pt>
                <c:pt idx="5">
                  <c:v>3.75</c:v>
                </c:pt>
                <c:pt idx="6">
                  <c:v>3.25599999999999</c:v>
                </c:pt>
                <c:pt idx="7">
                  <c:v>2.7595999999999998</c:v>
                </c:pt>
                <c:pt idx="8">
                  <c:v>2.2665999999999999</c:v>
                </c:pt>
                <c:pt idx="9">
                  <c:v>1.7709999999999999</c:v>
                </c:pt>
              </c:numCache>
            </c:numRef>
          </c:xVal>
          <c:yVal>
            <c:numRef>
              <c:f>'Step 2.8'!$I$72:$I$81</c:f>
              <c:numCache>
                <c:formatCode>0.00E+00</c:formatCode>
                <c:ptCount val="10"/>
                <c:pt idx="0">
                  <c:v>2.6999999999999958E-3</c:v>
                </c:pt>
                <c:pt idx="1">
                  <c:v>2.6660000000000039E-3</c:v>
                </c:pt>
                <c:pt idx="2">
                  <c:v>2.6259999999999994E-3</c:v>
                </c:pt>
                <c:pt idx="3">
                  <c:v>2.6160000000000007E-3</c:v>
                </c:pt>
                <c:pt idx="4">
                  <c:v>2.5459999999999992E-3</c:v>
                </c:pt>
                <c:pt idx="5">
                  <c:v>2.5000000000000001E-3</c:v>
                </c:pt>
                <c:pt idx="6">
                  <c:v>2.4400000000001001E-3</c:v>
                </c:pt>
                <c:pt idx="7">
                  <c:v>2.4039999999999995E-3</c:v>
                </c:pt>
                <c:pt idx="8">
                  <c:v>2.3340000000000006E-3</c:v>
                </c:pt>
                <c:pt idx="9">
                  <c:v>2.2899999999999999E-3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C8C-932F-A06D1CC0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 2.8'!$E$82:$E$91</c:f>
              <c:numCache>
                <c:formatCode>0.00</c:formatCode>
                <c:ptCount val="10"/>
                <c:pt idx="0">
                  <c:v>5.8869999999999996</c:v>
                </c:pt>
                <c:pt idx="1">
                  <c:v>5.3890000000000002</c:v>
                </c:pt>
                <c:pt idx="2">
                  <c:v>4.8879999999999901</c:v>
                </c:pt>
                <c:pt idx="3">
                  <c:v>4.3902000000000001</c:v>
                </c:pt>
                <c:pt idx="4">
                  <c:v>3.89</c:v>
                </c:pt>
                <c:pt idx="5">
                  <c:v>3.3919999999999999</c:v>
                </c:pt>
                <c:pt idx="6">
                  <c:v>2.8956</c:v>
                </c:pt>
                <c:pt idx="7">
                  <c:v>2.3962000000000003</c:v>
                </c:pt>
                <c:pt idx="8">
                  <c:v>1.899</c:v>
                </c:pt>
                <c:pt idx="9">
                  <c:v>1.4009999999999989</c:v>
                </c:pt>
              </c:numCache>
            </c:numRef>
          </c:xVal>
          <c:yVal>
            <c:numRef>
              <c:f>'Step 2.8'!$I$82:$I$91</c:f>
              <c:numCache>
                <c:formatCode>0.00E+00</c:formatCode>
                <c:ptCount val="10"/>
                <c:pt idx="0">
                  <c:v>1.1300000000000043E-3</c:v>
                </c:pt>
                <c:pt idx="1">
                  <c:v>1.1099999999999977E-3</c:v>
                </c:pt>
                <c:pt idx="2">
                  <c:v>1.1200000000000988E-3</c:v>
                </c:pt>
                <c:pt idx="3">
                  <c:v>1.0979999999999989E-3</c:v>
                </c:pt>
                <c:pt idx="4">
                  <c:v>1.0999999999999988E-3</c:v>
                </c:pt>
                <c:pt idx="5">
                  <c:v>1.0800000000000009E-3</c:v>
                </c:pt>
                <c:pt idx="6">
                  <c:v>1.0440000000000004E-3</c:v>
                </c:pt>
                <c:pt idx="7">
                  <c:v>1.037999999999999E-3</c:v>
                </c:pt>
                <c:pt idx="8">
                  <c:v>1.0099999999999998E-3</c:v>
                </c:pt>
                <c:pt idx="9">
                  <c:v>9.9000000000000975E-4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590-852B-6C14AC64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'Steps 1.2-1.4'!$I$12:$I$21</c:f>
              <c:numCache>
                <c:formatCode>General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0A-93F2-E4842C70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'Steps 1.2-1.4'!$I$22:$I$31</c:f>
              <c:numCache>
                <c:formatCode>General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79A-8AEA-E9D169D8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1.2-1.4'!$E$32:$E$41</c:f>
              <c:numCache>
                <c:formatCode>0.000</c:formatCode>
                <c:ptCount val="10"/>
                <c:pt idx="0">
                  <c:v>3.6292567999999998</c:v>
                </c:pt>
                <c:pt idx="1">
                  <c:v>4.1290579000000003</c:v>
                </c:pt>
                <c:pt idx="2">
                  <c:v>4.6288590000000003</c:v>
                </c:pt>
                <c:pt idx="3">
                  <c:v>5.12866</c:v>
                </c:pt>
                <c:pt idx="4">
                  <c:v>5.6284609999999997</c:v>
                </c:pt>
                <c:pt idx="5">
                  <c:v>6.1282619999999994</c:v>
                </c:pt>
                <c:pt idx="6">
                  <c:v>6.628063</c:v>
                </c:pt>
                <c:pt idx="7">
                  <c:v>7.1278640000000006</c:v>
                </c:pt>
                <c:pt idx="8">
                  <c:v>7.6276650000000004</c:v>
                </c:pt>
                <c:pt idx="9">
                  <c:v>8.1274660000000001</c:v>
                </c:pt>
              </c:numCache>
            </c:numRef>
          </c:xVal>
          <c:yVal>
            <c:numRef>
              <c:f>'Steps 1.2-1.4'!$I$32:$I$41</c:f>
              <c:numCache>
                <c:formatCode>General</c:formatCode>
                <c:ptCount val="10"/>
                <c:pt idx="0">
                  <c:v>3.7074320000000001E-3</c:v>
                </c:pt>
                <c:pt idx="1">
                  <c:v>3.7094210000000005E-3</c:v>
                </c:pt>
                <c:pt idx="2">
                  <c:v>3.7114099999999996E-3</c:v>
                </c:pt>
                <c:pt idx="3">
                  <c:v>3.7133999999999999E-3</c:v>
                </c:pt>
                <c:pt idx="4">
                  <c:v>3.7153899999999985E-3</c:v>
                </c:pt>
                <c:pt idx="5">
                  <c:v>3.717380000000001E-3</c:v>
                </c:pt>
                <c:pt idx="6">
                  <c:v>3.7193699999999996E-3</c:v>
                </c:pt>
                <c:pt idx="7">
                  <c:v>3.7213599999999982E-3</c:v>
                </c:pt>
                <c:pt idx="8">
                  <c:v>3.7233499999999964E-3</c:v>
                </c:pt>
                <c:pt idx="9">
                  <c:v>3.7253399999999993E-3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560-BE84-E019E0B4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'Steps 1.2-1.4'!$E$42:$E$51</c:f>
              <c:numCache>
                <c:formatCode>0.000</c:formatCode>
                <c:ptCount val="10"/>
                <c:pt idx="0">
                  <c:v>3.1948908</c:v>
                </c:pt>
                <c:pt idx="1">
                  <c:v>3.6947271000000002</c:v>
                </c:pt>
                <c:pt idx="2">
                  <c:v>4.1945630000000005</c:v>
                </c:pt>
                <c:pt idx="3">
                  <c:v>4.6943999999999999</c:v>
                </c:pt>
                <c:pt idx="4">
                  <c:v>5.1942360000000001</c:v>
                </c:pt>
                <c:pt idx="5">
                  <c:v>5.6940720000000002</c:v>
                </c:pt>
                <c:pt idx="6">
                  <c:v>6.1939080000000004</c:v>
                </c:pt>
                <c:pt idx="7">
                  <c:v>6.6937449999999998</c:v>
                </c:pt>
                <c:pt idx="8">
                  <c:v>7.193581</c:v>
                </c:pt>
                <c:pt idx="9">
                  <c:v>7.6934180000000003</c:v>
                </c:pt>
              </c:numCache>
            </c:numRef>
          </c:xVal>
          <c:yVal>
            <c:numRef>
              <c:f>'Steps 1.2-1.4'!$I$42:$I$51</c:f>
              <c:numCache>
                <c:formatCode>General</c:formatCode>
                <c:ptCount val="10"/>
                <c:pt idx="0">
                  <c:v>3.0510919999999996E-3</c:v>
                </c:pt>
                <c:pt idx="1">
                  <c:v>3.0527289999999997E-3</c:v>
                </c:pt>
                <c:pt idx="2">
                  <c:v>3.0543699999999994E-3</c:v>
                </c:pt>
                <c:pt idx="3">
                  <c:v>3.056000000000001E-3</c:v>
                </c:pt>
                <c:pt idx="4">
                  <c:v>3.0576399999999991E-3</c:v>
                </c:pt>
                <c:pt idx="5">
                  <c:v>3.0592800000000019E-3</c:v>
                </c:pt>
                <c:pt idx="6">
                  <c:v>3.0609200000000004E-3</c:v>
                </c:pt>
                <c:pt idx="7">
                  <c:v>3.0625500000000016E-3</c:v>
                </c:pt>
                <c:pt idx="8">
                  <c:v>3.0641900000000001E-3</c:v>
                </c:pt>
                <c:pt idx="9">
                  <c:v>3.0658199999999969E-3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3F1-940D-7FE556E9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opLeftCell="J1" zoomScale="115" zoomScaleNormal="115" workbookViewId="0">
      <pane ySplit="1" topLeftCell="A62" activePane="bottomLeft" state="frozen"/>
      <selection pane="bottomLeft" activeCell="O72" sqref="O72"/>
    </sheetView>
  </sheetViews>
  <sheetFormatPr defaultColWidth="9" defaultRowHeight="13.9" x14ac:dyDescent="0.4"/>
  <cols>
    <col min="1" max="1" width="9" style="1" bestFit="1" customWidth="1"/>
    <col min="2" max="2" width="8.73046875" style="1" bestFit="1" customWidth="1"/>
    <col min="3" max="4" width="13" style="19" bestFit="1" customWidth="1"/>
    <col min="5" max="5" width="10.1328125" style="1" bestFit="1" customWidth="1"/>
    <col min="6" max="6" width="12.3984375" style="1" bestFit="1" customWidth="1"/>
    <col min="7" max="8" width="9.265625" style="1" bestFit="1" customWidth="1"/>
    <col min="9" max="9" width="8.3984375" style="1" bestFit="1" customWidth="1"/>
    <col min="10" max="10" width="8.86328125" style="14" bestFit="1" customWidth="1"/>
    <col min="11" max="11" width="8.3984375" style="15" bestFit="1" customWidth="1"/>
    <col min="12" max="12" width="10.73046875" style="15" bestFit="1" customWidth="1"/>
    <col min="13" max="13" width="9.1328125" style="15" bestFit="1" customWidth="1"/>
    <col min="14" max="14" width="13.3984375" style="14" bestFit="1" customWidth="1"/>
    <col min="15" max="15" width="12.46484375" style="15" bestFit="1" customWidth="1"/>
    <col min="16" max="16384" width="9" style="1"/>
  </cols>
  <sheetData>
    <row r="1" spans="1:15" ht="14.65" x14ac:dyDescent="0.45">
      <c r="A1" s="1" t="s">
        <v>14</v>
      </c>
      <c r="B1" s="1" t="s">
        <v>15</v>
      </c>
      <c r="C1" s="19" t="s">
        <v>7</v>
      </c>
      <c r="D1" s="19" t="s">
        <v>8</v>
      </c>
      <c r="E1" s="1" t="s">
        <v>9</v>
      </c>
      <c r="F1" s="1" t="s">
        <v>16</v>
      </c>
      <c r="G1" s="1" t="s">
        <v>2</v>
      </c>
      <c r="H1" s="1" t="s">
        <v>3</v>
      </c>
      <c r="I1" s="1" t="s">
        <v>4</v>
      </c>
      <c r="J1" s="14" t="s">
        <v>5</v>
      </c>
      <c r="K1" s="15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">
      <c r="A2" s="8">
        <v>0.5</v>
      </c>
      <c r="B2" s="8">
        <v>-5</v>
      </c>
      <c r="C2" s="30">
        <v>-5.8049099999999999E-2</v>
      </c>
      <c r="D2" s="30">
        <v>-4.3063120000000001</v>
      </c>
      <c r="E2" s="2">
        <f t="shared" ref="E2:E65" si="0">C2-B2</f>
        <v>4.9419509000000001</v>
      </c>
      <c r="F2" s="2">
        <f t="shared" ref="F2:F65" si="1">D2-B2</f>
        <v>0.69368799999999986</v>
      </c>
      <c r="G2" s="8">
        <v>100</v>
      </c>
      <c r="H2" s="9">
        <v>100000</v>
      </c>
      <c r="I2" s="8">
        <f t="shared" ref="I2:I65" si="2">(A2-C2)/G2</f>
        <v>5.5804909999999999E-3</v>
      </c>
      <c r="J2" s="9">
        <f t="shared" ref="J2:J65" si="3">(0-D2)/H2</f>
        <v>4.3063119999999999E-5</v>
      </c>
      <c r="K2" s="5">
        <f t="shared" ref="K2:K65" si="4">I2/J2</f>
        <v>129.58863640163554</v>
      </c>
      <c r="L2" s="59">
        <v>933</v>
      </c>
      <c r="M2" s="16">
        <f>L2/I2</f>
        <v>167189.58958987659</v>
      </c>
      <c r="N2" s="9">
        <f t="shared" ref="N2:N65" si="5">I2/0.025</f>
        <v>0.22321964</v>
      </c>
      <c r="O2" s="5">
        <f t="shared" ref="O2:O65" si="6">0.025/J2</f>
        <v>580.54316547430847</v>
      </c>
    </row>
    <row r="3" spans="1:15" x14ac:dyDescent="0.4">
      <c r="A3" s="8">
        <v>1</v>
      </c>
      <c r="B3" s="8">
        <v>-5</v>
      </c>
      <c r="C3" s="30">
        <v>0.44165120000000002</v>
      </c>
      <c r="D3" s="30">
        <v>-4.3063120000000001</v>
      </c>
      <c r="E3" s="2">
        <f t="shared" si="0"/>
        <v>5.4416511999999999</v>
      </c>
      <c r="F3" s="2">
        <f t="shared" si="1"/>
        <v>0.69368799999999986</v>
      </c>
      <c r="G3" s="8">
        <v>100</v>
      </c>
      <c r="H3" s="9">
        <v>100000</v>
      </c>
      <c r="I3" s="8">
        <f t="shared" si="2"/>
        <v>5.5834880000000002E-3</v>
      </c>
      <c r="J3" s="9">
        <f t="shared" si="3"/>
        <v>4.3063119999999999E-5</v>
      </c>
      <c r="K3" s="5">
        <f t="shared" si="4"/>
        <v>129.65823191631262</v>
      </c>
      <c r="L3" s="57"/>
      <c r="M3" s="16">
        <f>L2/I3</f>
        <v>167099.84869672864</v>
      </c>
      <c r="N3" s="9">
        <f t="shared" si="5"/>
        <v>0.22333951999999999</v>
      </c>
      <c r="O3" s="5">
        <f t="shared" si="6"/>
        <v>580.54316547430847</v>
      </c>
    </row>
    <row r="4" spans="1:15" x14ac:dyDescent="0.4">
      <c r="A4" s="8">
        <v>1.5</v>
      </c>
      <c r="B4" s="8">
        <v>-5</v>
      </c>
      <c r="C4" s="30">
        <v>0.94135150000000001</v>
      </c>
      <c r="D4" s="30">
        <v>-4.3063120000000001</v>
      </c>
      <c r="E4" s="2">
        <f t="shared" si="0"/>
        <v>5.9413514999999997</v>
      </c>
      <c r="F4" s="2">
        <f t="shared" si="1"/>
        <v>0.69368799999999986</v>
      </c>
      <c r="G4" s="8">
        <v>100</v>
      </c>
      <c r="H4" s="9">
        <v>100000</v>
      </c>
      <c r="I4" s="8">
        <f t="shared" si="2"/>
        <v>5.5864849999999995E-3</v>
      </c>
      <c r="J4" s="9">
        <f t="shared" si="3"/>
        <v>4.3063119999999999E-5</v>
      </c>
      <c r="K4" s="5">
        <f t="shared" si="4"/>
        <v>129.72782743098966</v>
      </c>
      <c r="L4" s="57"/>
      <c r="M4" s="16">
        <f>L2/I4</f>
        <v>167010.2040907655</v>
      </c>
      <c r="N4" s="9">
        <f t="shared" si="5"/>
        <v>0.22345939999999997</v>
      </c>
      <c r="O4" s="5">
        <f t="shared" si="6"/>
        <v>580.54316547430847</v>
      </c>
    </row>
    <row r="5" spans="1:15" x14ac:dyDescent="0.4">
      <c r="A5" s="8">
        <v>2</v>
      </c>
      <c r="B5" s="8">
        <v>-5</v>
      </c>
      <c r="C5" s="30">
        <v>1.441052</v>
      </c>
      <c r="D5" s="30">
        <v>-4.3063120000000001</v>
      </c>
      <c r="E5" s="2">
        <f t="shared" si="0"/>
        <v>6.441052</v>
      </c>
      <c r="F5" s="2">
        <f t="shared" si="1"/>
        <v>0.69368799999999986</v>
      </c>
      <c r="G5" s="8">
        <v>100</v>
      </c>
      <c r="H5" s="9">
        <v>100000</v>
      </c>
      <c r="I5" s="8">
        <f t="shared" si="2"/>
        <v>5.58948E-3</v>
      </c>
      <c r="J5" s="9">
        <f t="shared" si="3"/>
        <v>4.3063119999999999E-5</v>
      </c>
      <c r="K5" s="5">
        <f t="shared" si="4"/>
        <v>129.7973765022135</v>
      </c>
      <c r="L5" s="57"/>
      <c r="M5" s="16">
        <f>L2/I5</f>
        <v>166920.71534382447</v>
      </c>
      <c r="N5" s="9">
        <f t="shared" si="5"/>
        <v>0.22357919999999998</v>
      </c>
      <c r="O5" s="5">
        <f t="shared" si="6"/>
        <v>580.54316547430847</v>
      </c>
    </row>
    <row r="6" spans="1:15" x14ac:dyDescent="0.4">
      <c r="A6" s="8">
        <v>2.5</v>
      </c>
      <c r="B6" s="8">
        <v>-5</v>
      </c>
      <c r="C6" s="30">
        <v>1.940752</v>
      </c>
      <c r="D6" s="30">
        <v>-4.3063120000000001</v>
      </c>
      <c r="E6" s="2">
        <f t="shared" si="0"/>
        <v>6.9407519999999998</v>
      </c>
      <c r="F6" s="2">
        <f t="shared" si="1"/>
        <v>0.69368799999999986</v>
      </c>
      <c r="G6" s="8">
        <v>100</v>
      </c>
      <c r="H6" s="9">
        <v>100000</v>
      </c>
      <c r="I6" s="8">
        <f t="shared" si="2"/>
        <v>5.5924799999999995E-3</v>
      </c>
      <c r="J6" s="9">
        <f t="shared" si="3"/>
        <v>4.3063119999999999E-5</v>
      </c>
      <c r="K6" s="5">
        <f t="shared" si="4"/>
        <v>129.86704168207041</v>
      </c>
      <c r="L6" s="57"/>
      <c r="M6" s="16">
        <f>L2/I6</f>
        <v>166831.17328984637</v>
      </c>
      <c r="N6" s="9">
        <f t="shared" si="5"/>
        <v>0.22369919999999996</v>
      </c>
      <c r="O6" s="5">
        <f t="shared" si="6"/>
        <v>580.54316547430847</v>
      </c>
    </row>
    <row r="7" spans="1:15" x14ac:dyDescent="0.4">
      <c r="A7" s="8">
        <v>3</v>
      </c>
      <c r="B7" s="8">
        <v>-5</v>
      </c>
      <c r="C7" s="30">
        <v>2.4404520000000001</v>
      </c>
      <c r="D7" s="30">
        <v>-4.3063120000000001</v>
      </c>
      <c r="E7" s="2">
        <f t="shared" si="0"/>
        <v>7.4404520000000005</v>
      </c>
      <c r="F7" s="2">
        <f t="shared" si="1"/>
        <v>0.69368799999999986</v>
      </c>
      <c r="G7" s="8">
        <v>100</v>
      </c>
      <c r="H7" s="9">
        <v>100000</v>
      </c>
      <c r="I7" s="8">
        <f t="shared" si="2"/>
        <v>5.595479999999999E-3</v>
      </c>
      <c r="J7" s="9">
        <f t="shared" si="3"/>
        <v>4.3063119999999999E-5</v>
      </c>
      <c r="K7" s="5">
        <f t="shared" si="4"/>
        <v>129.93670686192732</v>
      </c>
      <c r="L7" s="57"/>
      <c r="M7" s="16">
        <f>L2/I7</f>
        <v>166741.72725128141</v>
      </c>
      <c r="N7" s="9">
        <f t="shared" si="5"/>
        <v>0.22381919999999994</v>
      </c>
      <c r="O7" s="5">
        <f t="shared" si="6"/>
        <v>580.54316547430847</v>
      </c>
    </row>
    <row r="8" spans="1:15" x14ac:dyDescent="0.4">
      <c r="A8" s="8">
        <v>3.5</v>
      </c>
      <c r="B8" s="8">
        <v>-5</v>
      </c>
      <c r="C8" s="30">
        <v>2.940153</v>
      </c>
      <c r="D8" s="30">
        <v>-4.3063120000000001</v>
      </c>
      <c r="E8" s="2">
        <f t="shared" si="0"/>
        <v>7.9401530000000005</v>
      </c>
      <c r="F8" s="2">
        <f t="shared" si="1"/>
        <v>0.69368799999999986</v>
      </c>
      <c r="G8" s="8">
        <v>100</v>
      </c>
      <c r="H8" s="9">
        <v>100000</v>
      </c>
      <c r="I8" s="8">
        <f t="shared" si="2"/>
        <v>5.5984699999999995E-3</v>
      </c>
      <c r="J8" s="9">
        <f t="shared" si="3"/>
        <v>4.3063119999999999E-5</v>
      </c>
      <c r="K8" s="5">
        <f t="shared" si="4"/>
        <v>130.00613982451804</v>
      </c>
      <c r="L8" s="57"/>
      <c r="M8" s="16">
        <f>L2/I8</f>
        <v>166652.67474863669</v>
      </c>
      <c r="N8" s="9">
        <f t="shared" si="5"/>
        <v>0.22393879999999997</v>
      </c>
      <c r="O8" s="5">
        <f t="shared" si="6"/>
        <v>580.54316547430847</v>
      </c>
    </row>
    <row r="9" spans="1:15" x14ac:dyDescent="0.4">
      <c r="A9" s="8">
        <v>4</v>
      </c>
      <c r="B9" s="8">
        <v>-5</v>
      </c>
      <c r="C9" s="30">
        <v>3.4398529999999998</v>
      </c>
      <c r="D9" s="30">
        <v>-4.3063120000000001</v>
      </c>
      <c r="E9" s="2">
        <f t="shared" si="0"/>
        <v>8.4398529999999994</v>
      </c>
      <c r="F9" s="2">
        <f t="shared" si="1"/>
        <v>0.69368799999999986</v>
      </c>
      <c r="G9" s="8">
        <v>100</v>
      </c>
      <c r="H9" s="9">
        <v>100000</v>
      </c>
      <c r="I9" s="8">
        <f t="shared" si="2"/>
        <v>5.6014700000000016E-3</v>
      </c>
      <c r="J9" s="9">
        <f t="shared" si="3"/>
        <v>4.3063119999999999E-5</v>
      </c>
      <c r="K9" s="5">
        <f t="shared" si="4"/>
        <v>130.07580500437501</v>
      </c>
      <c r="L9" s="57"/>
      <c r="M9" s="16">
        <f>L2/I9</f>
        <v>166563.41995940346</v>
      </c>
      <c r="N9" s="9">
        <f t="shared" si="5"/>
        <v>0.22405880000000006</v>
      </c>
      <c r="O9" s="5">
        <f t="shared" si="6"/>
        <v>580.54316547430847</v>
      </c>
    </row>
    <row r="10" spans="1:15" x14ac:dyDescent="0.4">
      <c r="A10" s="8">
        <v>4.5</v>
      </c>
      <c r="B10" s="8">
        <v>-5</v>
      </c>
      <c r="C10" s="30">
        <v>3.9395530000000001</v>
      </c>
      <c r="D10" s="30">
        <v>-4.3063120000000001</v>
      </c>
      <c r="E10" s="2">
        <f t="shared" si="0"/>
        <v>8.9395530000000001</v>
      </c>
      <c r="F10" s="2">
        <f t="shared" si="1"/>
        <v>0.69368799999999986</v>
      </c>
      <c r="G10" s="8">
        <v>100</v>
      </c>
      <c r="H10" s="9">
        <v>100000</v>
      </c>
      <c r="I10" s="8">
        <f t="shared" si="2"/>
        <v>5.6044699999999994E-3</v>
      </c>
      <c r="J10" s="9">
        <f t="shared" si="3"/>
        <v>4.3063119999999999E-5</v>
      </c>
      <c r="K10" s="5">
        <f t="shared" si="4"/>
        <v>130.14547018423187</v>
      </c>
      <c r="L10" s="57"/>
      <c r="M10" s="16">
        <f>L2/I10</f>
        <v>166474.26072402924</v>
      </c>
      <c r="N10" s="9">
        <f t="shared" si="5"/>
        <v>0.22417879999999996</v>
      </c>
      <c r="O10" s="5">
        <f t="shared" si="6"/>
        <v>580.54316547430847</v>
      </c>
    </row>
    <row r="11" spans="1:15" x14ac:dyDescent="0.4">
      <c r="A11" s="8">
        <v>5</v>
      </c>
      <c r="B11" s="8">
        <v>-5</v>
      </c>
      <c r="C11" s="30">
        <v>4.439254</v>
      </c>
      <c r="D11" s="30">
        <v>-4.3063120000000001</v>
      </c>
      <c r="E11" s="2">
        <f t="shared" si="0"/>
        <v>9.439254</v>
      </c>
      <c r="F11" s="2">
        <f t="shared" si="1"/>
        <v>0.69368799999999986</v>
      </c>
      <c r="G11" s="8">
        <v>100</v>
      </c>
      <c r="H11" s="9">
        <v>100000</v>
      </c>
      <c r="I11" s="8">
        <f t="shared" si="2"/>
        <v>5.6074599999999999E-3</v>
      </c>
      <c r="J11" s="9">
        <f t="shared" si="3"/>
        <v>4.3063119999999999E-5</v>
      </c>
      <c r="K11" s="5">
        <f t="shared" si="4"/>
        <v>130.21490314682262</v>
      </c>
      <c r="L11" s="57"/>
      <c r="M11" s="16">
        <f>L2/I11</f>
        <v>166385.49361029771</v>
      </c>
      <c r="N11" s="9">
        <f t="shared" si="5"/>
        <v>0.22429839999999998</v>
      </c>
      <c r="O11" s="5">
        <f t="shared" si="6"/>
        <v>580.54316547430847</v>
      </c>
    </row>
    <row r="12" spans="1:15" x14ac:dyDescent="0.4">
      <c r="A12" s="21">
        <v>0.5</v>
      </c>
      <c r="B12" s="21">
        <v>-4.5</v>
      </c>
      <c r="C12" s="31">
        <v>2.7945259999999999E-3</v>
      </c>
      <c r="D12" s="31">
        <v>-3.8115969999999999</v>
      </c>
      <c r="E12" s="25">
        <f t="shared" si="0"/>
        <v>4.5027945259999997</v>
      </c>
      <c r="F12" s="25">
        <f t="shared" si="1"/>
        <v>0.6884030000000001</v>
      </c>
      <c r="G12" s="21">
        <v>100</v>
      </c>
      <c r="H12" s="22">
        <v>100000</v>
      </c>
      <c r="I12" s="21">
        <f t="shared" si="2"/>
        <v>4.9720547399999997E-3</v>
      </c>
      <c r="J12" s="22">
        <f t="shared" si="3"/>
        <v>3.8115969999999997E-5</v>
      </c>
      <c r="K12" s="23">
        <f t="shared" si="4"/>
        <v>130.4454468822386</v>
      </c>
      <c r="L12" s="60">
        <v>980</v>
      </c>
      <c r="M12" s="24">
        <f>L12/I12</f>
        <v>197101.61115402362</v>
      </c>
      <c r="N12" s="22">
        <f t="shared" si="5"/>
        <v>0.19888218959999998</v>
      </c>
      <c r="O12" s="23">
        <f t="shared" si="6"/>
        <v>655.89305480091423</v>
      </c>
    </row>
    <row r="13" spans="1:15" x14ac:dyDescent="0.4">
      <c r="A13" s="21">
        <v>1</v>
      </c>
      <c r="B13" s="21">
        <v>-4.5</v>
      </c>
      <c r="C13" s="31">
        <v>0.50252750000000002</v>
      </c>
      <c r="D13" s="31">
        <v>-3.8115969999999999</v>
      </c>
      <c r="E13" s="25">
        <f t="shared" si="0"/>
        <v>5.0025275000000002</v>
      </c>
      <c r="F13" s="25">
        <f t="shared" si="1"/>
        <v>0.6884030000000001</v>
      </c>
      <c r="G13" s="21">
        <v>100</v>
      </c>
      <c r="H13" s="22">
        <v>100000</v>
      </c>
      <c r="I13" s="21">
        <f t="shared" si="2"/>
        <v>4.9747250000000002E-3</v>
      </c>
      <c r="J13" s="22">
        <f t="shared" si="3"/>
        <v>3.8115969999999997E-5</v>
      </c>
      <c r="K13" s="23">
        <f t="shared" si="4"/>
        <v>130.51550308177912</v>
      </c>
      <c r="L13" s="57"/>
      <c r="M13" s="24">
        <f>L12/I13</f>
        <v>196995.81383895592</v>
      </c>
      <c r="N13" s="22">
        <f t="shared" si="5"/>
        <v>0.198989</v>
      </c>
      <c r="O13" s="23">
        <f t="shared" si="6"/>
        <v>655.89305480091423</v>
      </c>
    </row>
    <row r="14" spans="1:15" x14ac:dyDescent="0.4">
      <c r="A14" s="21">
        <v>1.5</v>
      </c>
      <c r="B14" s="21">
        <v>-4.5</v>
      </c>
      <c r="C14" s="31">
        <v>1.0022610000000001</v>
      </c>
      <c r="D14" s="31">
        <v>-3.8115969999999999</v>
      </c>
      <c r="E14" s="25">
        <f t="shared" si="0"/>
        <v>5.5022609999999998</v>
      </c>
      <c r="F14" s="25">
        <f t="shared" si="1"/>
        <v>0.6884030000000001</v>
      </c>
      <c r="G14" s="21">
        <v>100</v>
      </c>
      <c r="H14" s="22">
        <v>100000</v>
      </c>
      <c r="I14" s="21">
        <f t="shared" si="2"/>
        <v>4.9773899999999991E-3</v>
      </c>
      <c r="J14" s="22">
        <f t="shared" si="3"/>
        <v>3.8115969999999997E-5</v>
      </c>
      <c r="K14" s="23">
        <f t="shared" si="4"/>
        <v>130.58542128142088</v>
      </c>
      <c r="L14" s="57"/>
      <c r="M14" s="24">
        <f>L12/I14</f>
        <v>196890.33810892861</v>
      </c>
      <c r="N14" s="22">
        <f t="shared" si="5"/>
        <v>0.19909559999999996</v>
      </c>
      <c r="O14" s="23">
        <f t="shared" si="6"/>
        <v>655.89305480091423</v>
      </c>
    </row>
    <row r="15" spans="1:15" x14ac:dyDescent="0.4">
      <c r="A15" s="21">
        <v>2</v>
      </c>
      <c r="B15" s="21">
        <v>-4.5</v>
      </c>
      <c r="C15" s="31">
        <v>1.5019940000000001</v>
      </c>
      <c r="D15" s="31">
        <v>-3.8115969999999999</v>
      </c>
      <c r="E15" s="25">
        <f t="shared" si="0"/>
        <v>6.0019939999999998</v>
      </c>
      <c r="F15" s="25">
        <f t="shared" si="1"/>
        <v>0.6884030000000001</v>
      </c>
      <c r="G15" s="21">
        <v>100</v>
      </c>
      <c r="H15" s="22">
        <v>100000</v>
      </c>
      <c r="I15" s="21">
        <f t="shared" si="2"/>
        <v>4.9800599999999997E-3</v>
      </c>
      <c r="J15" s="22">
        <f t="shared" si="3"/>
        <v>3.8115969999999997E-5</v>
      </c>
      <c r="K15" s="23">
        <f t="shared" si="4"/>
        <v>130.65547065967363</v>
      </c>
      <c r="L15" s="57"/>
      <c r="M15" s="24">
        <f>L12/I15</f>
        <v>196784.77769344146</v>
      </c>
      <c r="N15" s="22">
        <f t="shared" si="5"/>
        <v>0.19920239999999997</v>
      </c>
      <c r="O15" s="23">
        <f t="shared" si="6"/>
        <v>655.89305480091423</v>
      </c>
    </row>
    <row r="16" spans="1:15" x14ac:dyDescent="0.4">
      <c r="A16" s="21">
        <v>2.5</v>
      </c>
      <c r="B16" s="21">
        <v>-4.5</v>
      </c>
      <c r="C16" s="31">
        <v>2.0017260000000001</v>
      </c>
      <c r="D16" s="31">
        <v>-3.8115969999999999</v>
      </c>
      <c r="E16" s="25">
        <f t="shared" si="0"/>
        <v>6.5017259999999997</v>
      </c>
      <c r="F16" s="25">
        <f t="shared" si="1"/>
        <v>0.6884030000000001</v>
      </c>
      <c r="G16" s="21">
        <v>100</v>
      </c>
      <c r="H16" s="22">
        <v>100000</v>
      </c>
      <c r="I16" s="21">
        <f t="shared" si="2"/>
        <v>4.9827399999999985E-3</v>
      </c>
      <c r="J16" s="22">
        <f t="shared" si="3"/>
        <v>3.8115969999999997E-5</v>
      </c>
      <c r="K16" s="23">
        <f t="shared" si="4"/>
        <v>130.72578239514826</v>
      </c>
      <c r="L16" s="57"/>
      <c r="M16" s="24">
        <f>L12/I16</f>
        <v>196678.93568598808</v>
      </c>
      <c r="N16" s="22">
        <f t="shared" si="5"/>
        <v>0.19930959999999992</v>
      </c>
      <c r="O16" s="23">
        <f t="shared" si="6"/>
        <v>655.89305480091423</v>
      </c>
    </row>
    <row r="17" spans="1:15" x14ac:dyDescent="0.4">
      <c r="A17" s="21">
        <v>3</v>
      </c>
      <c r="B17" s="21">
        <v>-4.5</v>
      </c>
      <c r="C17" s="31">
        <v>2.5014599999999998</v>
      </c>
      <c r="D17" s="31">
        <v>-3.8115969999999999</v>
      </c>
      <c r="E17" s="25">
        <f t="shared" si="0"/>
        <v>7.0014599999999998</v>
      </c>
      <c r="F17" s="25">
        <f t="shared" si="1"/>
        <v>0.6884030000000001</v>
      </c>
      <c r="G17" s="21">
        <v>100</v>
      </c>
      <c r="H17" s="22">
        <v>100000</v>
      </c>
      <c r="I17" s="21">
        <f t="shared" si="2"/>
        <v>4.9854000000000018E-3</v>
      </c>
      <c r="J17" s="22">
        <f t="shared" si="3"/>
        <v>3.8115969999999997E-5</v>
      </c>
      <c r="K17" s="23">
        <f t="shared" si="4"/>
        <v>130.79556941617915</v>
      </c>
      <c r="L17" s="57"/>
      <c r="M17" s="24">
        <f>L12/I17</f>
        <v>196573.99606852001</v>
      </c>
      <c r="N17" s="22">
        <f t="shared" si="5"/>
        <v>0.19941600000000007</v>
      </c>
      <c r="O17" s="23">
        <f t="shared" si="6"/>
        <v>655.89305480091423</v>
      </c>
    </row>
    <row r="18" spans="1:15" x14ac:dyDescent="0.4">
      <c r="A18" s="21">
        <v>3.5</v>
      </c>
      <c r="B18" s="21">
        <v>-4.5</v>
      </c>
      <c r="C18" s="31">
        <v>3.0011930000000002</v>
      </c>
      <c r="D18" s="31">
        <v>-3.8115969999999999</v>
      </c>
      <c r="E18" s="25">
        <f t="shared" si="0"/>
        <v>7.5011930000000007</v>
      </c>
      <c r="F18" s="25">
        <f t="shared" si="1"/>
        <v>0.6884030000000001</v>
      </c>
      <c r="G18" s="21">
        <v>100</v>
      </c>
      <c r="H18" s="22">
        <v>100000</v>
      </c>
      <c r="I18" s="21">
        <f t="shared" si="2"/>
        <v>4.9880699999999981E-3</v>
      </c>
      <c r="J18" s="22">
        <f t="shared" si="3"/>
        <v>3.8115969999999997E-5</v>
      </c>
      <c r="K18" s="23">
        <f t="shared" si="4"/>
        <v>130.86561879443178</v>
      </c>
      <c r="L18" s="57"/>
      <c r="M18" s="24">
        <f>L12/I18</f>
        <v>196468.77449594741</v>
      </c>
      <c r="N18" s="22">
        <f t="shared" si="5"/>
        <v>0.19952279999999992</v>
      </c>
      <c r="O18" s="23">
        <f t="shared" si="6"/>
        <v>655.89305480091423</v>
      </c>
    </row>
    <row r="19" spans="1:15" x14ac:dyDescent="0.4">
      <c r="A19" s="21">
        <v>4</v>
      </c>
      <c r="B19" s="21">
        <v>-4.5</v>
      </c>
      <c r="C19" s="31">
        <v>3.5009260000000002</v>
      </c>
      <c r="D19" s="31">
        <v>-3.8115969999999999</v>
      </c>
      <c r="E19" s="25">
        <f t="shared" si="0"/>
        <v>8.0009259999999998</v>
      </c>
      <c r="F19" s="25">
        <f t="shared" si="1"/>
        <v>0.6884030000000001</v>
      </c>
      <c r="G19" s="21">
        <v>100</v>
      </c>
      <c r="H19" s="22">
        <v>100000</v>
      </c>
      <c r="I19" s="21">
        <f t="shared" si="2"/>
        <v>4.9907399999999979E-3</v>
      </c>
      <c r="J19" s="22">
        <f t="shared" si="3"/>
        <v>3.8115969999999997E-5</v>
      </c>
      <c r="K19" s="23">
        <f t="shared" si="4"/>
        <v>130.93566817268453</v>
      </c>
      <c r="L19" s="57"/>
      <c r="M19" s="24">
        <f>L12/I19</f>
        <v>196363.66550852187</v>
      </c>
      <c r="N19" s="22">
        <f t="shared" si="5"/>
        <v>0.19962959999999991</v>
      </c>
      <c r="O19" s="23">
        <f t="shared" si="6"/>
        <v>655.89305480091423</v>
      </c>
    </row>
    <row r="20" spans="1:15" x14ac:dyDescent="0.4">
      <c r="A20" s="21">
        <v>4.5</v>
      </c>
      <c r="B20" s="21">
        <v>-4.5</v>
      </c>
      <c r="C20" s="31">
        <v>4.0006589999999997</v>
      </c>
      <c r="D20" s="31">
        <v>-3.8115969999999999</v>
      </c>
      <c r="E20" s="25">
        <f t="shared" si="0"/>
        <v>8.5006589999999989</v>
      </c>
      <c r="F20" s="25">
        <f t="shared" si="1"/>
        <v>0.6884030000000001</v>
      </c>
      <c r="G20" s="21">
        <v>100</v>
      </c>
      <c r="H20" s="22">
        <v>100000</v>
      </c>
      <c r="I20" s="21">
        <f t="shared" si="2"/>
        <v>4.9934100000000028E-3</v>
      </c>
      <c r="J20" s="22">
        <f t="shared" si="3"/>
        <v>3.8115969999999997E-5</v>
      </c>
      <c r="K20" s="23">
        <f t="shared" si="4"/>
        <v>131.00571755093739</v>
      </c>
      <c r="L20" s="57"/>
      <c r="M20" s="24">
        <f>L12/I20</f>
        <v>196258.6689256439</v>
      </c>
      <c r="N20" s="22">
        <f t="shared" si="5"/>
        <v>0.19973640000000009</v>
      </c>
      <c r="O20" s="23">
        <f t="shared" si="6"/>
        <v>655.89305480091423</v>
      </c>
    </row>
    <row r="21" spans="1:15" x14ac:dyDescent="0.4">
      <c r="A21" s="21">
        <v>5</v>
      </c>
      <c r="B21" s="21">
        <v>-4.5</v>
      </c>
      <c r="C21" s="31">
        <v>4.5003909999999996</v>
      </c>
      <c r="D21" s="31">
        <v>-3.8115969999999999</v>
      </c>
      <c r="E21" s="25">
        <f t="shared" si="0"/>
        <v>9.0003910000000005</v>
      </c>
      <c r="F21" s="25">
        <f t="shared" si="1"/>
        <v>0.6884030000000001</v>
      </c>
      <c r="G21" s="21">
        <v>100</v>
      </c>
      <c r="H21" s="22">
        <v>100000</v>
      </c>
      <c r="I21" s="21">
        <f t="shared" si="2"/>
        <v>4.9960900000000042E-3</v>
      </c>
      <c r="J21" s="22">
        <f t="shared" si="3"/>
        <v>3.8115969999999997E-5</v>
      </c>
      <c r="K21" s="23">
        <f t="shared" si="4"/>
        <v>131.07602928641208</v>
      </c>
      <c r="L21" s="57"/>
      <c r="M21" s="24">
        <f>L12/I21</f>
        <v>196153.3919525067</v>
      </c>
      <c r="N21" s="22">
        <f t="shared" si="5"/>
        <v>0.19984360000000015</v>
      </c>
      <c r="O21" s="23">
        <f t="shared" si="6"/>
        <v>655.89305480091423</v>
      </c>
    </row>
    <row r="22" spans="1:15" x14ac:dyDescent="0.4">
      <c r="A22" s="10">
        <v>0.5</v>
      </c>
      <c r="B22" s="10">
        <v>-4</v>
      </c>
      <c r="C22" s="32">
        <v>6.5216899999999994E-2</v>
      </c>
      <c r="D22" s="32">
        <v>-3.3176489999999998</v>
      </c>
      <c r="E22" s="3">
        <f t="shared" si="0"/>
        <v>4.0652169000000002</v>
      </c>
      <c r="F22" s="3">
        <f t="shared" si="1"/>
        <v>0.68235100000000015</v>
      </c>
      <c r="G22" s="10">
        <v>100</v>
      </c>
      <c r="H22" s="11">
        <v>100000</v>
      </c>
      <c r="I22" s="10">
        <f t="shared" si="2"/>
        <v>4.3478309999999999E-3</v>
      </c>
      <c r="J22" s="11">
        <f t="shared" si="3"/>
        <v>3.3176489999999996E-5</v>
      </c>
      <c r="K22" s="6">
        <f t="shared" si="4"/>
        <v>131.05156693791298</v>
      </c>
      <c r="L22" s="56">
        <v>860</v>
      </c>
      <c r="M22" s="17">
        <f>L22/I22</f>
        <v>197799.77648625258</v>
      </c>
      <c r="N22" s="11">
        <f t="shared" si="5"/>
        <v>0.17391324</v>
      </c>
      <c r="O22" s="6">
        <f t="shared" si="6"/>
        <v>753.54565838640565</v>
      </c>
    </row>
    <row r="23" spans="1:15" x14ac:dyDescent="0.4">
      <c r="A23" s="10">
        <v>1</v>
      </c>
      <c r="B23" s="10">
        <v>-4</v>
      </c>
      <c r="C23" s="32">
        <v>0.56498340000000002</v>
      </c>
      <c r="D23" s="32">
        <v>-3.3176489999999998</v>
      </c>
      <c r="E23" s="3">
        <f t="shared" si="0"/>
        <v>4.5649834</v>
      </c>
      <c r="F23" s="3">
        <f t="shared" si="1"/>
        <v>0.68235100000000015</v>
      </c>
      <c r="G23" s="10">
        <v>100</v>
      </c>
      <c r="H23" s="11">
        <v>100000</v>
      </c>
      <c r="I23" s="10">
        <f t="shared" si="2"/>
        <v>4.3501659999999999E-3</v>
      </c>
      <c r="J23" s="11">
        <f t="shared" si="3"/>
        <v>3.3176489999999996E-5</v>
      </c>
      <c r="K23" s="6">
        <f t="shared" si="4"/>
        <v>131.12194810240626</v>
      </c>
      <c r="L23" s="57"/>
      <c r="M23" s="17">
        <f>L22/I23</f>
        <v>197693.60525552358</v>
      </c>
      <c r="N23" s="11">
        <f t="shared" si="5"/>
        <v>0.17400663999999999</v>
      </c>
      <c r="O23" s="6">
        <f t="shared" si="6"/>
        <v>753.54565838640565</v>
      </c>
    </row>
    <row r="24" spans="1:15" x14ac:dyDescent="0.4">
      <c r="A24" s="10">
        <v>1.5</v>
      </c>
      <c r="B24" s="10">
        <v>-4</v>
      </c>
      <c r="C24" s="32">
        <v>1.0647500000000001</v>
      </c>
      <c r="D24" s="32">
        <v>-3.3176489999999998</v>
      </c>
      <c r="E24" s="3">
        <f t="shared" si="0"/>
        <v>5.0647500000000001</v>
      </c>
      <c r="F24" s="3">
        <f t="shared" si="1"/>
        <v>0.68235100000000015</v>
      </c>
      <c r="G24" s="10">
        <v>100</v>
      </c>
      <c r="H24" s="11">
        <v>100000</v>
      </c>
      <c r="I24" s="10">
        <f t="shared" si="2"/>
        <v>4.3524999999999987E-3</v>
      </c>
      <c r="J24" s="11">
        <f t="shared" si="3"/>
        <v>3.3176489999999996E-5</v>
      </c>
      <c r="K24" s="6">
        <f t="shared" si="4"/>
        <v>131.19229912507319</v>
      </c>
      <c r="L24" s="57"/>
      <c r="M24" s="17">
        <f>L22/I24</f>
        <v>197587.5933371626</v>
      </c>
      <c r="N24" s="11">
        <f t="shared" si="5"/>
        <v>0.17409999999999995</v>
      </c>
      <c r="O24" s="6">
        <f t="shared" si="6"/>
        <v>753.54565838640565</v>
      </c>
    </row>
    <row r="25" spans="1:15" x14ac:dyDescent="0.4">
      <c r="A25" s="10">
        <v>2</v>
      </c>
      <c r="B25" s="10">
        <v>-4</v>
      </c>
      <c r="C25" s="32">
        <v>1.5645169999999999</v>
      </c>
      <c r="D25" s="32">
        <v>-3.3176489999999998</v>
      </c>
      <c r="E25" s="3">
        <f t="shared" si="0"/>
        <v>5.5645170000000004</v>
      </c>
      <c r="F25" s="3">
        <f t="shared" si="1"/>
        <v>0.68235100000000015</v>
      </c>
      <c r="G25" s="10">
        <v>100</v>
      </c>
      <c r="H25" s="11">
        <v>100000</v>
      </c>
      <c r="I25" s="10">
        <f t="shared" si="2"/>
        <v>4.3548300000000005E-3</v>
      </c>
      <c r="J25" s="11">
        <f t="shared" si="3"/>
        <v>3.3176489999999996E-5</v>
      </c>
      <c r="K25" s="6">
        <f t="shared" si="4"/>
        <v>131.26252958043486</v>
      </c>
      <c r="L25" s="57"/>
      <c r="M25" s="17">
        <f>L22/I25</f>
        <v>197481.87644523435</v>
      </c>
      <c r="N25" s="11">
        <f t="shared" si="5"/>
        <v>0.17419320000000002</v>
      </c>
      <c r="O25" s="6">
        <f t="shared" si="6"/>
        <v>753.54565838640565</v>
      </c>
    </row>
    <row r="26" spans="1:15" x14ac:dyDescent="0.4">
      <c r="A26" s="10">
        <v>2.5</v>
      </c>
      <c r="B26" s="10">
        <v>-4</v>
      </c>
      <c r="C26" s="32">
        <v>2.0642830000000001</v>
      </c>
      <c r="D26" s="32">
        <v>-3.3176489999999998</v>
      </c>
      <c r="E26" s="3">
        <f t="shared" si="0"/>
        <v>6.0642829999999996</v>
      </c>
      <c r="F26" s="3">
        <f t="shared" si="1"/>
        <v>0.68235100000000015</v>
      </c>
      <c r="G26" s="10">
        <v>100</v>
      </c>
      <c r="H26" s="11">
        <v>100000</v>
      </c>
      <c r="I26" s="10">
        <f t="shared" si="2"/>
        <v>4.3571699999999988E-3</v>
      </c>
      <c r="J26" s="11">
        <f t="shared" si="3"/>
        <v>3.3176489999999996E-5</v>
      </c>
      <c r="K26" s="6">
        <f t="shared" si="4"/>
        <v>131.33306145405976</v>
      </c>
      <c r="L26" s="57"/>
      <c r="M26" s="17">
        <f>L22/I26</f>
        <v>197375.81962604172</v>
      </c>
      <c r="N26" s="11">
        <f t="shared" si="5"/>
        <v>0.17428679999999994</v>
      </c>
      <c r="O26" s="6">
        <f t="shared" si="6"/>
        <v>753.54565838640565</v>
      </c>
    </row>
    <row r="27" spans="1:15" x14ac:dyDescent="0.4">
      <c r="A27" s="10">
        <v>3</v>
      </c>
      <c r="B27" s="10">
        <v>-4</v>
      </c>
      <c r="C27" s="32">
        <v>2.5640499999999999</v>
      </c>
      <c r="D27" s="32">
        <v>-3.3176489999999998</v>
      </c>
      <c r="E27" s="3">
        <f t="shared" si="0"/>
        <v>6.5640499999999999</v>
      </c>
      <c r="F27" s="3">
        <f t="shared" si="1"/>
        <v>0.68235100000000015</v>
      </c>
      <c r="G27" s="10">
        <v>100</v>
      </c>
      <c r="H27" s="11">
        <v>100000</v>
      </c>
      <c r="I27" s="10">
        <f t="shared" si="2"/>
        <v>4.3595000000000005E-3</v>
      </c>
      <c r="J27" s="11">
        <f t="shared" si="3"/>
        <v>3.3176489999999996E-5</v>
      </c>
      <c r="K27" s="6">
        <f t="shared" si="4"/>
        <v>131.40329190942143</v>
      </c>
      <c r="L27" s="57"/>
      <c r="M27" s="17">
        <f>L22/I27</f>
        <v>197270.32916618875</v>
      </c>
      <c r="N27" s="11">
        <f t="shared" si="5"/>
        <v>0.17438000000000001</v>
      </c>
      <c r="O27" s="6">
        <f t="shared" si="6"/>
        <v>753.54565838640565</v>
      </c>
    </row>
    <row r="28" spans="1:15" x14ac:dyDescent="0.4">
      <c r="A28" s="10">
        <v>3.5</v>
      </c>
      <c r="B28" s="10">
        <v>-4</v>
      </c>
      <c r="C28" s="32">
        <v>3.0638160000000001</v>
      </c>
      <c r="D28" s="32">
        <v>-3.3176489999999998</v>
      </c>
      <c r="E28" s="3">
        <f t="shared" si="0"/>
        <v>7.0638160000000001</v>
      </c>
      <c r="F28" s="3">
        <f t="shared" si="1"/>
        <v>0.68235100000000015</v>
      </c>
      <c r="G28" s="10">
        <v>100</v>
      </c>
      <c r="H28" s="11">
        <v>100000</v>
      </c>
      <c r="I28" s="10">
        <f t="shared" si="2"/>
        <v>4.3618399999999988E-3</v>
      </c>
      <c r="J28" s="11">
        <f t="shared" si="3"/>
        <v>3.3176489999999996E-5</v>
      </c>
      <c r="K28" s="6">
        <f t="shared" si="4"/>
        <v>131.47382378304636</v>
      </c>
      <c r="L28" s="57"/>
      <c r="M28" s="17">
        <f>L22/I28</f>
        <v>197164.49938558045</v>
      </c>
      <c r="N28" s="11">
        <f t="shared" si="5"/>
        <v>0.17447359999999995</v>
      </c>
      <c r="O28" s="6">
        <f t="shared" si="6"/>
        <v>753.54565838640565</v>
      </c>
    </row>
    <row r="29" spans="1:15" x14ac:dyDescent="0.4">
      <c r="A29" s="10">
        <v>4</v>
      </c>
      <c r="B29" s="10">
        <v>-4</v>
      </c>
      <c r="C29" s="32">
        <v>3.5635829999999999</v>
      </c>
      <c r="D29" s="32">
        <v>-3.3176489999999998</v>
      </c>
      <c r="E29" s="3">
        <f t="shared" si="0"/>
        <v>7.5635829999999995</v>
      </c>
      <c r="F29" s="3">
        <f t="shared" si="1"/>
        <v>0.68235100000000015</v>
      </c>
      <c r="G29" s="10">
        <v>100</v>
      </c>
      <c r="H29" s="11">
        <v>100000</v>
      </c>
      <c r="I29" s="10">
        <f t="shared" si="2"/>
        <v>4.3641700000000005E-3</v>
      </c>
      <c r="J29" s="11">
        <f t="shared" si="3"/>
        <v>3.3176489999999996E-5</v>
      </c>
      <c r="K29" s="6">
        <f t="shared" si="4"/>
        <v>131.54405423840802</v>
      </c>
      <c r="L29" s="57"/>
      <c r="M29" s="17">
        <f>L22/I29</f>
        <v>197059.23463109822</v>
      </c>
      <c r="N29" s="11">
        <f t="shared" si="5"/>
        <v>0.17456680000000002</v>
      </c>
      <c r="O29" s="6">
        <f t="shared" si="6"/>
        <v>753.54565838640565</v>
      </c>
    </row>
    <row r="30" spans="1:15" x14ac:dyDescent="0.4">
      <c r="A30" s="10">
        <v>4.5</v>
      </c>
      <c r="B30" s="10">
        <v>-4</v>
      </c>
      <c r="C30" s="32">
        <v>4.0633489999999997</v>
      </c>
      <c r="D30" s="32">
        <v>-3.3176489999999998</v>
      </c>
      <c r="E30" s="3">
        <f t="shared" si="0"/>
        <v>8.0633489999999988</v>
      </c>
      <c r="F30" s="3">
        <f t="shared" si="1"/>
        <v>0.68235100000000015</v>
      </c>
      <c r="G30" s="10">
        <v>100</v>
      </c>
      <c r="H30" s="11">
        <v>100000</v>
      </c>
      <c r="I30" s="10">
        <f t="shared" si="2"/>
        <v>4.3665100000000031E-3</v>
      </c>
      <c r="J30" s="11">
        <f t="shared" si="3"/>
        <v>3.3176489999999996E-5</v>
      </c>
      <c r="K30" s="6">
        <f t="shared" si="4"/>
        <v>131.61458611203307</v>
      </c>
      <c r="L30" s="57"/>
      <c r="M30" s="17">
        <f>L22/I30</f>
        <v>196953.63116081251</v>
      </c>
      <c r="N30" s="11">
        <f t="shared" si="5"/>
        <v>0.1746604000000001</v>
      </c>
      <c r="O30" s="6">
        <f t="shared" si="6"/>
        <v>753.54565838640565</v>
      </c>
    </row>
    <row r="31" spans="1:15" x14ac:dyDescent="0.4">
      <c r="A31" s="10">
        <v>5</v>
      </c>
      <c r="B31" s="10">
        <v>-4</v>
      </c>
      <c r="C31" s="32">
        <v>4.5631159999999999</v>
      </c>
      <c r="D31" s="32">
        <v>-3.3176489999999998</v>
      </c>
      <c r="E31" s="3">
        <f t="shared" si="0"/>
        <v>8.5631160000000008</v>
      </c>
      <c r="F31" s="3">
        <f t="shared" si="1"/>
        <v>0.68235100000000015</v>
      </c>
      <c r="G31" s="10">
        <v>100</v>
      </c>
      <c r="H31" s="11">
        <v>100000</v>
      </c>
      <c r="I31" s="10">
        <f t="shared" si="2"/>
        <v>4.3688400000000006E-3</v>
      </c>
      <c r="J31" s="11">
        <f t="shared" si="3"/>
        <v>3.3176489999999996E-5</v>
      </c>
      <c r="K31" s="6">
        <f t="shared" si="4"/>
        <v>131.68481656739459</v>
      </c>
      <c r="L31" s="57"/>
      <c r="M31" s="17">
        <f>L22/I31</f>
        <v>196848.591388103</v>
      </c>
      <c r="N31" s="11">
        <f t="shared" si="5"/>
        <v>0.17475360000000001</v>
      </c>
      <c r="O31" s="6">
        <f t="shared" si="6"/>
        <v>753.54565838640565</v>
      </c>
    </row>
    <row r="32" spans="1:15" x14ac:dyDescent="0.4">
      <c r="A32" s="12">
        <v>0.5</v>
      </c>
      <c r="B32" s="12">
        <v>-3.5</v>
      </c>
      <c r="C32" s="33">
        <v>0.12925680000000001</v>
      </c>
      <c r="D32" s="33">
        <v>-2.8247209999999998</v>
      </c>
      <c r="E32" s="4">
        <f t="shared" si="0"/>
        <v>3.6292567999999998</v>
      </c>
      <c r="F32" s="4">
        <f t="shared" si="1"/>
        <v>0.67527900000000018</v>
      </c>
      <c r="G32" s="12">
        <v>100</v>
      </c>
      <c r="H32" s="13">
        <v>100000</v>
      </c>
      <c r="I32" s="12">
        <f t="shared" si="2"/>
        <v>3.7074320000000001E-3</v>
      </c>
      <c r="J32" s="13">
        <f t="shared" si="3"/>
        <v>2.8247209999999997E-5</v>
      </c>
      <c r="K32" s="7">
        <f t="shared" si="4"/>
        <v>131.24949331279092</v>
      </c>
      <c r="L32" s="58">
        <v>925</v>
      </c>
      <c r="M32" s="18">
        <f>L32/I32</f>
        <v>249498.84448318943</v>
      </c>
      <c r="N32" s="13">
        <f t="shared" si="5"/>
        <v>0.14829728</v>
      </c>
      <c r="O32" s="7">
        <f t="shared" si="6"/>
        <v>885.04316001474137</v>
      </c>
    </row>
    <row r="33" spans="1:15" x14ac:dyDescent="0.4">
      <c r="A33" s="12">
        <v>1</v>
      </c>
      <c r="B33" s="12">
        <v>-3.5</v>
      </c>
      <c r="C33" s="33">
        <v>0.62905789999999995</v>
      </c>
      <c r="D33" s="33">
        <v>-2.8247209999999998</v>
      </c>
      <c r="E33" s="4">
        <f t="shared" si="0"/>
        <v>4.1290579000000003</v>
      </c>
      <c r="F33" s="4">
        <f t="shared" si="1"/>
        <v>0.67527900000000018</v>
      </c>
      <c r="G33" s="12">
        <v>100</v>
      </c>
      <c r="H33" s="13">
        <v>100000</v>
      </c>
      <c r="I33" s="12">
        <f t="shared" si="2"/>
        <v>3.7094210000000005E-3</v>
      </c>
      <c r="J33" s="13">
        <f t="shared" si="3"/>
        <v>2.8247209999999997E-5</v>
      </c>
      <c r="K33" s="7">
        <f t="shared" si="4"/>
        <v>131.3199073466017</v>
      </c>
      <c r="L33" s="57"/>
      <c r="M33" s="18">
        <f>L32/I33</f>
        <v>249365.06263376412</v>
      </c>
      <c r="N33" s="13">
        <f t="shared" si="5"/>
        <v>0.14837684000000001</v>
      </c>
      <c r="O33" s="7">
        <f t="shared" si="6"/>
        <v>885.04316001474137</v>
      </c>
    </row>
    <row r="34" spans="1:15" x14ac:dyDescent="0.4">
      <c r="A34" s="12">
        <v>1.5</v>
      </c>
      <c r="B34" s="12">
        <v>-3.5</v>
      </c>
      <c r="C34" s="33">
        <v>1.1288590000000001</v>
      </c>
      <c r="D34" s="33">
        <v>-2.8247209999999998</v>
      </c>
      <c r="E34" s="4">
        <f t="shared" si="0"/>
        <v>4.6288590000000003</v>
      </c>
      <c r="F34" s="4">
        <f t="shared" si="1"/>
        <v>0.67527900000000018</v>
      </c>
      <c r="G34" s="12">
        <v>100</v>
      </c>
      <c r="H34" s="13">
        <v>100000</v>
      </c>
      <c r="I34" s="12">
        <f t="shared" si="2"/>
        <v>3.7114099999999996E-3</v>
      </c>
      <c r="J34" s="13">
        <f t="shared" si="3"/>
        <v>2.8247209999999997E-5</v>
      </c>
      <c r="K34" s="7">
        <f t="shared" si="4"/>
        <v>131.39032138041244</v>
      </c>
      <c r="L34" s="57"/>
      <c r="M34" s="18">
        <f>L32/I34</f>
        <v>249231.42417571761</v>
      </c>
      <c r="N34" s="13">
        <f t="shared" si="5"/>
        <v>0.14845639999999999</v>
      </c>
      <c r="O34" s="7">
        <f t="shared" si="6"/>
        <v>885.04316001474137</v>
      </c>
    </row>
    <row r="35" spans="1:15" x14ac:dyDescent="0.4">
      <c r="A35" s="12">
        <v>2</v>
      </c>
      <c r="B35" s="12">
        <v>-3.5</v>
      </c>
      <c r="C35" s="33">
        <v>1.62866</v>
      </c>
      <c r="D35" s="33">
        <v>-2.8247209999999998</v>
      </c>
      <c r="E35" s="4">
        <f t="shared" si="0"/>
        <v>5.12866</v>
      </c>
      <c r="F35" s="4">
        <f t="shared" si="1"/>
        <v>0.67527900000000018</v>
      </c>
      <c r="G35" s="12">
        <v>100</v>
      </c>
      <c r="H35" s="13">
        <v>100000</v>
      </c>
      <c r="I35" s="12">
        <f t="shared" si="2"/>
        <v>3.7133999999999999E-3</v>
      </c>
      <c r="J35" s="13">
        <f t="shared" si="3"/>
        <v>2.8247209999999997E-5</v>
      </c>
      <c r="K35" s="7">
        <f t="shared" si="4"/>
        <v>131.46077081594962</v>
      </c>
      <c r="L35" s="57"/>
      <c r="M35" s="18">
        <f>L32/I35</f>
        <v>249097.86179781333</v>
      </c>
      <c r="N35" s="13">
        <f t="shared" si="5"/>
        <v>0.148536</v>
      </c>
      <c r="O35" s="7">
        <f t="shared" si="6"/>
        <v>885.04316001474137</v>
      </c>
    </row>
    <row r="36" spans="1:15" x14ac:dyDescent="0.4">
      <c r="A36" s="12">
        <v>2.5</v>
      </c>
      <c r="B36" s="12">
        <v>-3.5</v>
      </c>
      <c r="C36" s="33">
        <v>2.1284610000000002</v>
      </c>
      <c r="D36" s="33">
        <v>-2.8247209999999998</v>
      </c>
      <c r="E36" s="4">
        <f t="shared" si="0"/>
        <v>5.6284609999999997</v>
      </c>
      <c r="F36" s="4">
        <f t="shared" si="1"/>
        <v>0.67527900000000018</v>
      </c>
      <c r="G36" s="12">
        <v>100</v>
      </c>
      <c r="H36" s="13">
        <v>100000</v>
      </c>
      <c r="I36" s="12">
        <f t="shared" si="2"/>
        <v>3.7153899999999985E-3</v>
      </c>
      <c r="J36" s="13">
        <f t="shared" si="3"/>
        <v>2.8247209999999997E-5</v>
      </c>
      <c r="K36" s="7">
        <f t="shared" si="4"/>
        <v>131.53122025148676</v>
      </c>
      <c r="L36" s="57"/>
      <c r="M36" s="18">
        <f>L32/I36</f>
        <v>248964.44249459691</v>
      </c>
      <c r="N36" s="13">
        <f t="shared" si="5"/>
        <v>0.14861559999999993</v>
      </c>
      <c r="O36" s="7">
        <f t="shared" si="6"/>
        <v>885.04316001474137</v>
      </c>
    </row>
    <row r="37" spans="1:15" x14ac:dyDescent="0.4">
      <c r="A37" s="12">
        <v>3</v>
      </c>
      <c r="B37" s="12">
        <v>-3.5</v>
      </c>
      <c r="C37" s="33">
        <v>2.6282619999999999</v>
      </c>
      <c r="D37" s="33">
        <v>-2.8247209999999998</v>
      </c>
      <c r="E37" s="4">
        <f t="shared" si="0"/>
        <v>6.1282619999999994</v>
      </c>
      <c r="F37" s="4">
        <f t="shared" si="1"/>
        <v>0.67527900000000018</v>
      </c>
      <c r="G37" s="12">
        <v>100</v>
      </c>
      <c r="H37" s="13">
        <v>100000</v>
      </c>
      <c r="I37" s="12">
        <f t="shared" si="2"/>
        <v>3.717380000000001E-3</v>
      </c>
      <c r="J37" s="13">
        <f t="shared" si="3"/>
        <v>2.8247209999999997E-5</v>
      </c>
      <c r="K37" s="7">
        <f t="shared" si="4"/>
        <v>131.60166968702401</v>
      </c>
      <c r="L37" s="57"/>
      <c r="M37" s="18">
        <f>L32/I37</f>
        <v>248831.16603629431</v>
      </c>
      <c r="N37" s="13">
        <f t="shared" si="5"/>
        <v>0.14869520000000003</v>
      </c>
      <c r="O37" s="7">
        <f t="shared" si="6"/>
        <v>885.04316001474137</v>
      </c>
    </row>
    <row r="38" spans="1:15" x14ac:dyDescent="0.4">
      <c r="A38" s="12">
        <v>3.5</v>
      </c>
      <c r="B38" s="12">
        <v>-3.5</v>
      </c>
      <c r="C38" s="33">
        <v>3.128063</v>
      </c>
      <c r="D38" s="33">
        <v>-2.8247209999999998</v>
      </c>
      <c r="E38" s="4">
        <f t="shared" si="0"/>
        <v>6.628063</v>
      </c>
      <c r="F38" s="4">
        <f t="shared" si="1"/>
        <v>0.67527900000000018</v>
      </c>
      <c r="G38" s="12">
        <v>100</v>
      </c>
      <c r="H38" s="13">
        <v>100000</v>
      </c>
      <c r="I38" s="12">
        <f t="shared" si="2"/>
        <v>3.7193699999999996E-3</v>
      </c>
      <c r="J38" s="13">
        <f t="shared" si="3"/>
        <v>2.8247209999999997E-5</v>
      </c>
      <c r="K38" s="7">
        <f t="shared" si="4"/>
        <v>131.67211912256113</v>
      </c>
      <c r="L38" s="57"/>
      <c r="M38" s="18">
        <f>L32/I38</f>
        <v>248698.03219362421</v>
      </c>
      <c r="N38" s="13">
        <f t="shared" si="5"/>
        <v>0.14877479999999998</v>
      </c>
      <c r="O38" s="7">
        <f t="shared" si="6"/>
        <v>885.04316001474137</v>
      </c>
    </row>
    <row r="39" spans="1:15" x14ac:dyDescent="0.4">
      <c r="A39" s="12">
        <v>4</v>
      </c>
      <c r="B39" s="12">
        <v>-3.5</v>
      </c>
      <c r="C39" s="33">
        <v>3.6278640000000002</v>
      </c>
      <c r="D39" s="33">
        <v>-2.8247209999999998</v>
      </c>
      <c r="E39" s="4">
        <f t="shared" si="0"/>
        <v>7.1278640000000006</v>
      </c>
      <c r="F39" s="4">
        <f t="shared" si="1"/>
        <v>0.67527900000000018</v>
      </c>
      <c r="G39" s="12">
        <v>100</v>
      </c>
      <c r="H39" s="13">
        <v>100000</v>
      </c>
      <c r="I39" s="12">
        <f t="shared" si="2"/>
        <v>3.7213599999999982E-3</v>
      </c>
      <c r="J39" s="13">
        <f t="shared" si="3"/>
        <v>2.8247209999999997E-5</v>
      </c>
      <c r="K39" s="7">
        <f t="shared" si="4"/>
        <v>131.74256855809824</v>
      </c>
      <c r="L39" s="57"/>
      <c r="M39" s="18">
        <f>L32/I39</f>
        <v>248565.04073779492</v>
      </c>
      <c r="N39" s="13">
        <f t="shared" si="5"/>
        <v>0.14885439999999991</v>
      </c>
      <c r="O39" s="7">
        <f t="shared" si="6"/>
        <v>885.04316001474137</v>
      </c>
    </row>
    <row r="40" spans="1:15" x14ac:dyDescent="0.4">
      <c r="A40" s="12">
        <v>4.5</v>
      </c>
      <c r="B40" s="12">
        <v>-3.5</v>
      </c>
      <c r="C40" s="33">
        <v>4.1276650000000004</v>
      </c>
      <c r="D40" s="33">
        <v>-2.8247209999999998</v>
      </c>
      <c r="E40" s="4">
        <f t="shared" si="0"/>
        <v>7.6276650000000004</v>
      </c>
      <c r="F40" s="4">
        <f t="shared" si="1"/>
        <v>0.67527900000000018</v>
      </c>
      <c r="G40" s="12">
        <v>100</v>
      </c>
      <c r="H40" s="13">
        <v>100000</v>
      </c>
      <c r="I40" s="12">
        <f t="shared" si="2"/>
        <v>3.7233499999999964E-3</v>
      </c>
      <c r="J40" s="13">
        <f t="shared" si="3"/>
        <v>2.8247209999999997E-5</v>
      </c>
      <c r="K40" s="7">
        <f t="shared" si="4"/>
        <v>131.81301799363536</v>
      </c>
      <c r="L40" s="57"/>
      <c r="M40" s="18">
        <f>L32/I40</f>
        <v>248432.1914405041</v>
      </c>
      <c r="N40" s="13">
        <f t="shared" si="5"/>
        <v>0.14893399999999984</v>
      </c>
      <c r="O40" s="7">
        <f t="shared" si="6"/>
        <v>885.04316001474137</v>
      </c>
    </row>
    <row r="41" spans="1:15" x14ac:dyDescent="0.4">
      <c r="A41" s="12">
        <v>5</v>
      </c>
      <c r="B41" s="12">
        <v>-3.5</v>
      </c>
      <c r="C41" s="33">
        <v>4.6274660000000001</v>
      </c>
      <c r="D41" s="33">
        <v>-2.8247209999999998</v>
      </c>
      <c r="E41" s="4">
        <f t="shared" si="0"/>
        <v>8.1274660000000001</v>
      </c>
      <c r="F41" s="4">
        <f t="shared" si="1"/>
        <v>0.67527900000000018</v>
      </c>
      <c r="G41" s="12">
        <v>100</v>
      </c>
      <c r="H41" s="13">
        <v>100000</v>
      </c>
      <c r="I41" s="12">
        <f t="shared" si="2"/>
        <v>3.7253399999999993E-3</v>
      </c>
      <c r="J41" s="13">
        <f t="shared" si="3"/>
        <v>2.8247209999999997E-5</v>
      </c>
      <c r="K41" s="7">
        <f t="shared" si="4"/>
        <v>131.88346742917264</v>
      </c>
      <c r="L41" s="57"/>
      <c r="M41" s="18">
        <f>L32/I41</f>
        <v>248299.48407393691</v>
      </c>
      <c r="N41" s="13">
        <f t="shared" si="5"/>
        <v>0.14901359999999997</v>
      </c>
      <c r="O41" s="7">
        <f t="shared" si="6"/>
        <v>885.04316001474137</v>
      </c>
    </row>
    <row r="42" spans="1:15" x14ac:dyDescent="0.4">
      <c r="A42" s="8">
        <v>0.5</v>
      </c>
      <c r="B42" s="8">
        <v>-3</v>
      </c>
      <c r="C42" s="30">
        <v>0.1948908</v>
      </c>
      <c r="D42" s="30">
        <v>-2.3332169999999999</v>
      </c>
      <c r="E42" s="2">
        <f t="shared" si="0"/>
        <v>3.1948908</v>
      </c>
      <c r="F42" s="2">
        <f t="shared" si="1"/>
        <v>0.66678300000000013</v>
      </c>
      <c r="G42" s="8">
        <v>100</v>
      </c>
      <c r="H42" s="9">
        <v>100000</v>
      </c>
      <c r="I42" s="8">
        <f t="shared" si="2"/>
        <v>3.0510919999999996E-3</v>
      </c>
      <c r="J42" s="9">
        <f t="shared" si="3"/>
        <v>2.3332169999999998E-5</v>
      </c>
      <c r="K42" s="5">
        <f t="shared" si="4"/>
        <v>130.76760541346991</v>
      </c>
      <c r="L42" s="59">
        <v>1000</v>
      </c>
      <c r="M42" s="16">
        <f>L42/I42</f>
        <v>327751.50667367619</v>
      </c>
      <c r="N42" s="9">
        <f t="shared" si="5"/>
        <v>0.12204367999999997</v>
      </c>
      <c r="O42" s="5">
        <f t="shared" si="6"/>
        <v>1071.4819924593385</v>
      </c>
    </row>
    <row r="43" spans="1:15" x14ac:dyDescent="0.4">
      <c r="A43" s="8">
        <v>1</v>
      </c>
      <c r="B43" s="8">
        <v>-3</v>
      </c>
      <c r="C43" s="30">
        <v>0.69472710000000004</v>
      </c>
      <c r="D43" s="30">
        <v>-2.3332169999999999</v>
      </c>
      <c r="E43" s="2">
        <f t="shared" si="0"/>
        <v>3.6947271000000002</v>
      </c>
      <c r="F43" s="2">
        <f t="shared" si="1"/>
        <v>0.66678300000000013</v>
      </c>
      <c r="G43" s="8">
        <v>100</v>
      </c>
      <c r="H43" s="9">
        <v>100000</v>
      </c>
      <c r="I43" s="8">
        <f t="shared" si="2"/>
        <v>3.0527289999999997E-3</v>
      </c>
      <c r="J43" s="9">
        <f t="shared" si="3"/>
        <v>2.3332169999999998E-5</v>
      </c>
      <c r="K43" s="5">
        <f t="shared" si="4"/>
        <v>130.83776605433613</v>
      </c>
      <c r="L43" s="57"/>
      <c r="M43" s="16">
        <f>L42/I43</f>
        <v>327575.752711754</v>
      </c>
      <c r="N43" s="9">
        <f t="shared" si="5"/>
        <v>0.12210915999999998</v>
      </c>
      <c r="O43" s="5">
        <f t="shared" si="6"/>
        <v>1071.4819924593385</v>
      </c>
    </row>
    <row r="44" spans="1:15" x14ac:dyDescent="0.4">
      <c r="A44" s="8">
        <v>1.5</v>
      </c>
      <c r="B44" s="8">
        <v>-3</v>
      </c>
      <c r="C44" s="30">
        <v>1.194563</v>
      </c>
      <c r="D44" s="30">
        <v>-2.3332169999999999</v>
      </c>
      <c r="E44" s="2">
        <f t="shared" si="0"/>
        <v>4.1945630000000005</v>
      </c>
      <c r="F44" s="2">
        <f t="shared" si="1"/>
        <v>0.66678300000000013</v>
      </c>
      <c r="G44" s="8">
        <v>100</v>
      </c>
      <c r="H44" s="9">
        <v>100000</v>
      </c>
      <c r="I44" s="8">
        <f t="shared" si="2"/>
        <v>3.0543699999999994E-3</v>
      </c>
      <c r="J44" s="9">
        <f t="shared" si="3"/>
        <v>2.3332169999999998E-5</v>
      </c>
      <c r="K44" s="5">
        <f t="shared" si="4"/>
        <v>130.90809813232116</v>
      </c>
      <c r="L44" s="57"/>
      <c r="M44" s="16">
        <f>L42/I44</f>
        <v>327399.75837897835</v>
      </c>
      <c r="N44" s="9">
        <f t="shared" si="5"/>
        <v>0.12217479999999997</v>
      </c>
      <c r="O44" s="5">
        <f t="shared" si="6"/>
        <v>1071.4819924593385</v>
      </c>
    </row>
    <row r="45" spans="1:15" x14ac:dyDescent="0.4">
      <c r="A45" s="8">
        <v>2</v>
      </c>
      <c r="B45" s="8">
        <v>-3</v>
      </c>
      <c r="C45" s="30">
        <v>1.6943999999999999</v>
      </c>
      <c r="D45" s="30">
        <v>-2.3332169999999999</v>
      </c>
      <c r="E45" s="2">
        <f t="shared" si="0"/>
        <v>4.6943999999999999</v>
      </c>
      <c r="F45" s="2">
        <f t="shared" si="1"/>
        <v>0.66678300000000013</v>
      </c>
      <c r="G45" s="8">
        <v>100</v>
      </c>
      <c r="H45" s="9">
        <v>100000</v>
      </c>
      <c r="I45" s="8">
        <f t="shared" si="2"/>
        <v>3.056000000000001E-3</v>
      </c>
      <c r="J45" s="9">
        <f t="shared" si="3"/>
        <v>2.3332169999999998E-5</v>
      </c>
      <c r="K45" s="5">
        <f t="shared" si="4"/>
        <v>130.97795875822956</v>
      </c>
      <c r="L45" s="57"/>
      <c r="M45" s="16">
        <f>L42/I45</f>
        <v>327225.13089005224</v>
      </c>
      <c r="N45" s="9">
        <f t="shared" si="5"/>
        <v>0.12224000000000003</v>
      </c>
      <c r="O45" s="5">
        <f t="shared" si="6"/>
        <v>1071.4819924593385</v>
      </c>
    </row>
    <row r="46" spans="1:15" x14ac:dyDescent="0.4">
      <c r="A46" s="8">
        <v>2.5</v>
      </c>
      <c r="B46" s="8">
        <v>-3</v>
      </c>
      <c r="C46" s="30">
        <v>2.1942360000000001</v>
      </c>
      <c r="D46" s="30">
        <v>-2.3332169999999999</v>
      </c>
      <c r="E46" s="2">
        <f t="shared" si="0"/>
        <v>5.1942360000000001</v>
      </c>
      <c r="F46" s="2">
        <f t="shared" si="1"/>
        <v>0.66678300000000013</v>
      </c>
      <c r="G46" s="8">
        <v>100</v>
      </c>
      <c r="H46" s="9">
        <v>100000</v>
      </c>
      <c r="I46" s="8">
        <f t="shared" si="2"/>
        <v>3.0576399999999991E-3</v>
      </c>
      <c r="J46" s="9">
        <f t="shared" si="3"/>
        <v>2.3332169999999998E-5</v>
      </c>
      <c r="K46" s="5">
        <f t="shared" si="4"/>
        <v>131.04824797693482</v>
      </c>
      <c r="L46" s="57"/>
      <c r="M46" s="16">
        <f>L42/I46</f>
        <v>327049.61996834172</v>
      </c>
      <c r="N46" s="9">
        <f t="shared" si="5"/>
        <v>0.12230559999999996</v>
      </c>
      <c r="O46" s="5">
        <f t="shared" si="6"/>
        <v>1071.4819924593385</v>
      </c>
    </row>
    <row r="47" spans="1:15" x14ac:dyDescent="0.4">
      <c r="A47" s="8">
        <v>3</v>
      </c>
      <c r="B47" s="8">
        <v>-3</v>
      </c>
      <c r="C47" s="30">
        <v>2.6940719999999998</v>
      </c>
      <c r="D47" s="30">
        <v>-2.3332169999999999</v>
      </c>
      <c r="E47" s="2">
        <f t="shared" si="0"/>
        <v>5.6940720000000002</v>
      </c>
      <c r="F47" s="2">
        <f t="shared" si="1"/>
        <v>0.66678300000000013</v>
      </c>
      <c r="G47" s="8">
        <v>100</v>
      </c>
      <c r="H47" s="9">
        <v>100000</v>
      </c>
      <c r="I47" s="8">
        <f t="shared" si="2"/>
        <v>3.0592800000000019E-3</v>
      </c>
      <c r="J47" s="9">
        <f t="shared" si="3"/>
        <v>2.3332169999999998E-5</v>
      </c>
      <c r="K47" s="5">
        <f t="shared" si="4"/>
        <v>131.11853719564027</v>
      </c>
      <c r="L47" s="57"/>
      <c r="M47" s="16">
        <f>L42/I47</f>
        <v>326874.29722026078</v>
      </c>
      <c r="N47" s="9">
        <f t="shared" si="5"/>
        <v>0.12237120000000007</v>
      </c>
      <c r="O47" s="5">
        <f t="shared" si="6"/>
        <v>1071.4819924593385</v>
      </c>
    </row>
    <row r="48" spans="1:15" x14ac:dyDescent="0.4">
      <c r="A48" s="8">
        <v>3.5</v>
      </c>
      <c r="B48" s="8">
        <v>-3</v>
      </c>
      <c r="C48" s="30">
        <v>3.193908</v>
      </c>
      <c r="D48" s="30">
        <v>-2.3332169999999999</v>
      </c>
      <c r="E48" s="2">
        <f t="shared" si="0"/>
        <v>6.1939080000000004</v>
      </c>
      <c r="F48" s="2">
        <f t="shared" si="1"/>
        <v>0.66678300000000013</v>
      </c>
      <c r="G48" s="8">
        <v>100</v>
      </c>
      <c r="H48" s="9">
        <v>100000</v>
      </c>
      <c r="I48" s="8">
        <f t="shared" si="2"/>
        <v>3.0609200000000004E-3</v>
      </c>
      <c r="J48" s="9">
        <f t="shared" si="3"/>
        <v>2.3332169999999998E-5</v>
      </c>
      <c r="K48" s="5">
        <f t="shared" si="4"/>
        <v>131.18882641434556</v>
      </c>
      <c r="L48" s="57"/>
      <c r="M48" s="16">
        <f>L42/I48</f>
        <v>326699.16234334774</v>
      </c>
      <c r="N48" s="9">
        <f t="shared" si="5"/>
        <v>0.12243680000000001</v>
      </c>
      <c r="O48" s="5">
        <f t="shared" si="6"/>
        <v>1071.4819924593385</v>
      </c>
    </row>
    <row r="49" spans="1:15" x14ac:dyDescent="0.4">
      <c r="A49" s="8">
        <v>4</v>
      </c>
      <c r="B49" s="8">
        <v>-3</v>
      </c>
      <c r="C49" s="30">
        <v>3.6937449999999998</v>
      </c>
      <c r="D49" s="30">
        <v>-2.3332169999999999</v>
      </c>
      <c r="E49" s="2">
        <f t="shared" si="0"/>
        <v>6.6937449999999998</v>
      </c>
      <c r="F49" s="2">
        <f t="shared" si="1"/>
        <v>0.66678300000000013</v>
      </c>
      <c r="G49" s="8">
        <v>100</v>
      </c>
      <c r="H49" s="9">
        <v>100000</v>
      </c>
      <c r="I49" s="8">
        <f t="shared" si="2"/>
        <v>3.0625500000000016E-3</v>
      </c>
      <c r="J49" s="9">
        <f t="shared" si="3"/>
        <v>2.3332169999999998E-5</v>
      </c>
      <c r="K49" s="5">
        <f t="shared" si="4"/>
        <v>131.25868704025393</v>
      </c>
      <c r="L49" s="57"/>
      <c r="M49" s="16">
        <f>L42/I49</f>
        <v>326525.28121989826</v>
      </c>
      <c r="N49" s="9">
        <f t="shared" si="5"/>
        <v>0.12250200000000006</v>
      </c>
      <c r="O49" s="5">
        <f t="shared" si="6"/>
        <v>1071.4819924593385</v>
      </c>
    </row>
    <row r="50" spans="1:15" x14ac:dyDescent="0.4">
      <c r="A50" s="8">
        <v>4.5</v>
      </c>
      <c r="B50" s="8">
        <v>-3</v>
      </c>
      <c r="C50" s="30">
        <v>4.193581</v>
      </c>
      <c r="D50" s="30">
        <v>-2.3332169999999999</v>
      </c>
      <c r="E50" s="2">
        <f t="shared" si="0"/>
        <v>7.193581</v>
      </c>
      <c r="F50" s="2">
        <f t="shared" si="1"/>
        <v>0.66678300000000013</v>
      </c>
      <c r="G50" s="8">
        <v>100</v>
      </c>
      <c r="H50" s="9">
        <v>100000</v>
      </c>
      <c r="I50" s="8">
        <f t="shared" si="2"/>
        <v>3.0641900000000001E-3</v>
      </c>
      <c r="J50" s="9">
        <f t="shared" si="3"/>
        <v>2.3332169999999998E-5</v>
      </c>
      <c r="K50" s="5">
        <f t="shared" si="4"/>
        <v>131.32897625895922</v>
      </c>
      <c r="L50" s="57"/>
      <c r="M50" s="16">
        <f>L42/I50</f>
        <v>326350.5200395537</v>
      </c>
      <c r="N50" s="9">
        <f t="shared" si="5"/>
        <v>0.1225676</v>
      </c>
      <c r="O50" s="5">
        <f t="shared" si="6"/>
        <v>1071.4819924593385</v>
      </c>
    </row>
    <row r="51" spans="1:15" x14ac:dyDescent="0.4">
      <c r="A51" s="8">
        <v>5</v>
      </c>
      <c r="B51" s="8">
        <v>-3</v>
      </c>
      <c r="C51" s="30">
        <v>4.6934180000000003</v>
      </c>
      <c r="D51" s="30">
        <v>-2.3332169999999999</v>
      </c>
      <c r="E51" s="2">
        <f t="shared" si="0"/>
        <v>7.6934180000000003</v>
      </c>
      <c r="F51" s="2">
        <f t="shared" si="1"/>
        <v>0.66678300000000013</v>
      </c>
      <c r="G51" s="8">
        <v>100</v>
      </c>
      <c r="H51" s="9">
        <v>100000</v>
      </c>
      <c r="I51" s="8">
        <f t="shared" si="2"/>
        <v>3.0658199999999969E-3</v>
      </c>
      <c r="J51" s="9">
        <f t="shared" si="3"/>
        <v>2.3332169999999998E-5</v>
      </c>
      <c r="K51" s="5">
        <f t="shared" si="4"/>
        <v>131.39883688486742</v>
      </c>
      <c r="L51" s="57"/>
      <c r="M51" s="16">
        <f>L42/I51</f>
        <v>326177.00973964581</v>
      </c>
      <c r="N51" s="9">
        <f t="shared" si="5"/>
        <v>0.12263279999999988</v>
      </c>
      <c r="O51" s="5">
        <f t="shared" si="6"/>
        <v>1071.4819924593385</v>
      </c>
    </row>
    <row r="52" spans="1:15" x14ac:dyDescent="0.4">
      <c r="A52" s="21">
        <v>0.5</v>
      </c>
      <c r="B52" s="21">
        <v>-2.5</v>
      </c>
      <c r="C52" s="31">
        <v>0.26195590000000002</v>
      </c>
      <c r="D52" s="31">
        <v>-1.843834</v>
      </c>
      <c r="E52" s="25">
        <f t="shared" si="0"/>
        <v>2.7619559000000002</v>
      </c>
      <c r="F52" s="25">
        <f t="shared" si="1"/>
        <v>0.65616600000000003</v>
      </c>
      <c r="G52" s="21">
        <v>100</v>
      </c>
      <c r="H52" s="22">
        <v>100000</v>
      </c>
      <c r="I52" s="21">
        <f t="shared" si="2"/>
        <v>2.3804409999999996E-3</v>
      </c>
      <c r="J52" s="22">
        <f t="shared" si="3"/>
        <v>1.8438339999999999E-5</v>
      </c>
      <c r="K52" s="23">
        <f t="shared" si="4"/>
        <v>129.102782571533</v>
      </c>
      <c r="L52" s="60">
        <v>800</v>
      </c>
      <c r="M52" s="24">
        <f>L52/I52</f>
        <v>336072.18158316048</v>
      </c>
      <c r="N52" s="22">
        <f t="shared" si="5"/>
        <v>9.5217639999999978E-2</v>
      </c>
      <c r="O52" s="23">
        <f t="shared" si="6"/>
        <v>1355.8704308522351</v>
      </c>
    </row>
    <row r="53" spans="1:15" x14ac:dyDescent="0.4">
      <c r="A53" s="21">
        <v>1</v>
      </c>
      <c r="B53" s="21">
        <v>-2.5</v>
      </c>
      <c r="C53" s="31">
        <v>0.76182839999999996</v>
      </c>
      <c r="D53" s="31">
        <v>-1.8438349999999999</v>
      </c>
      <c r="E53" s="25">
        <f t="shared" si="0"/>
        <v>3.2618283999999997</v>
      </c>
      <c r="F53" s="25">
        <f t="shared" si="1"/>
        <v>0.65616500000000011</v>
      </c>
      <c r="G53" s="21">
        <v>100</v>
      </c>
      <c r="H53" s="22">
        <v>100000</v>
      </c>
      <c r="I53" s="21">
        <f t="shared" si="2"/>
        <v>2.3817160000000003E-3</v>
      </c>
      <c r="J53" s="22">
        <f t="shared" si="3"/>
        <v>1.8438349999999999E-5</v>
      </c>
      <c r="K53" s="23">
        <f t="shared" si="4"/>
        <v>129.17186190738326</v>
      </c>
      <c r="L53" s="57"/>
      <c r="M53" s="24">
        <f>L52/I53</f>
        <v>335892.27263032197</v>
      </c>
      <c r="N53" s="22">
        <f t="shared" si="5"/>
        <v>9.5268640000000002E-2</v>
      </c>
      <c r="O53" s="23">
        <f t="shared" si="6"/>
        <v>1355.8696954987838</v>
      </c>
    </row>
    <row r="54" spans="1:15" x14ac:dyDescent="0.4">
      <c r="A54" s="21">
        <v>1.5</v>
      </c>
      <c r="B54" s="21">
        <v>-2.5</v>
      </c>
      <c r="C54" s="31">
        <v>1.261701</v>
      </c>
      <c r="D54" s="31">
        <v>-1.8438349999999999</v>
      </c>
      <c r="E54" s="25">
        <f t="shared" si="0"/>
        <v>3.761701</v>
      </c>
      <c r="F54" s="25">
        <f t="shared" si="1"/>
        <v>0.65616500000000011</v>
      </c>
      <c r="G54" s="21">
        <v>100</v>
      </c>
      <c r="H54" s="22">
        <v>100000</v>
      </c>
      <c r="I54" s="21">
        <f t="shared" si="2"/>
        <v>2.3829900000000002E-3</v>
      </c>
      <c r="J54" s="22">
        <f t="shared" si="3"/>
        <v>1.8438349999999999E-5</v>
      </c>
      <c r="K54" s="23">
        <f t="shared" si="4"/>
        <v>129.24095702706589</v>
      </c>
      <c r="L54" s="57"/>
      <c r="M54" s="24">
        <f>L52/I54</f>
        <v>335712.6970738442</v>
      </c>
      <c r="N54" s="22">
        <f t="shared" si="5"/>
        <v>9.5319600000000004E-2</v>
      </c>
      <c r="O54" s="23">
        <f t="shared" si="6"/>
        <v>1355.8696954987838</v>
      </c>
    </row>
    <row r="55" spans="1:15" x14ac:dyDescent="0.4">
      <c r="A55" s="21">
        <v>2</v>
      </c>
      <c r="B55" s="21">
        <v>-2.5</v>
      </c>
      <c r="C55" s="31">
        <v>1.7615730000000001</v>
      </c>
      <c r="D55" s="31">
        <v>-1.8438349999999999</v>
      </c>
      <c r="E55" s="25">
        <f t="shared" si="0"/>
        <v>4.2615730000000003</v>
      </c>
      <c r="F55" s="25">
        <f t="shared" si="1"/>
        <v>0.65616500000000011</v>
      </c>
      <c r="G55" s="21">
        <v>100</v>
      </c>
      <c r="H55" s="22">
        <v>100000</v>
      </c>
      <c r="I55" s="21">
        <f t="shared" si="2"/>
        <v>2.3842699999999995E-3</v>
      </c>
      <c r="J55" s="22">
        <f t="shared" si="3"/>
        <v>1.8438349999999999E-5</v>
      </c>
      <c r="K55" s="23">
        <f t="shared" si="4"/>
        <v>129.31037755547538</v>
      </c>
      <c r="L55" s="57"/>
      <c r="M55" s="24">
        <f>L52/I55</f>
        <v>335532.46905761521</v>
      </c>
      <c r="N55" s="22">
        <f t="shared" si="5"/>
        <v>9.5370799999999978E-2</v>
      </c>
      <c r="O55" s="23">
        <f t="shared" si="6"/>
        <v>1355.8696954987838</v>
      </c>
    </row>
    <row r="56" spans="1:15" x14ac:dyDescent="0.4">
      <c r="A56" s="21">
        <v>2.5</v>
      </c>
      <c r="B56" s="21">
        <v>-2.5</v>
      </c>
      <c r="C56" s="31">
        <v>2.2614459999999998</v>
      </c>
      <c r="D56" s="31">
        <v>-1.8438349999999999</v>
      </c>
      <c r="E56" s="25">
        <f t="shared" si="0"/>
        <v>4.7614459999999994</v>
      </c>
      <c r="F56" s="25">
        <f t="shared" si="1"/>
        <v>0.65616500000000011</v>
      </c>
      <c r="G56" s="21">
        <v>100</v>
      </c>
      <c r="H56" s="22">
        <v>100000</v>
      </c>
      <c r="I56" s="21">
        <f t="shared" si="2"/>
        <v>2.3855400000000015E-3</v>
      </c>
      <c r="J56" s="22">
        <f t="shared" si="3"/>
        <v>1.8438349999999999E-5</v>
      </c>
      <c r="K56" s="23">
        <f t="shared" si="4"/>
        <v>129.37925573600683</v>
      </c>
      <c r="L56" s="57"/>
      <c r="M56" s="24">
        <f>L52/I56</f>
        <v>335353.84022066259</v>
      </c>
      <c r="N56" s="22">
        <f t="shared" si="5"/>
        <v>9.5421600000000051E-2</v>
      </c>
      <c r="O56" s="23">
        <f t="shared" si="6"/>
        <v>1355.8696954987838</v>
      </c>
    </row>
    <row r="57" spans="1:15" x14ac:dyDescent="0.4">
      <c r="A57" s="21">
        <v>3</v>
      </c>
      <c r="B57" s="21">
        <v>-2.5</v>
      </c>
      <c r="C57" s="31">
        <v>2.7613180000000002</v>
      </c>
      <c r="D57" s="31">
        <v>-1.8438349999999999</v>
      </c>
      <c r="E57" s="25">
        <f t="shared" si="0"/>
        <v>5.2613180000000002</v>
      </c>
      <c r="F57" s="25">
        <f t="shared" si="1"/>
        <v>0.65616500000000011</v>
      </c>
      <c r="G57" s="21">
        <v>100</v>
      </c>
      <c r="H57" s="22">
        <v>100000</v>
      </c>
      <c r="I57" s="21">
        <f t="shared" si="2"/>
        <v>2.3868199999999983E-3</v>
      </c>
      <c r="J57" s="22">
        <f t="shared" si="3"/>
        <v>1.8438349999999999E-5</v>
      </c>
      <c r="K57" s="23">
        <f t="shared" si="4"/>
        <v>129.44867626441621</v>
      </c>
      <c r="L57" s="57"/>
      <c r="M57" s="24">
        <f>L52/I57</f>
        <v>335173.99720129737</v>
      </c>
      <c r="N57" s="22">
        <f t="shared" si="5"/>
        <v>9.5472799999999927E-2</v>
      </c>
      <c r="O57" s="23">
        <f t="shared" si="6"/>
        <v>1355.8696954987838</v>
      </c>
    </row>
    <row r="58" spans="1:15" x14ac:dyDescent="0.4">
      <c r="A58" s="21">
        <v>3.5</v>
      </c>
      <c r="B58" s="21">
        <v>-2.5</v>
      </c>
      <c r="C58" s="31">
        <v>3.26119</v>
      </c>
      <c r="D58" s="31">
        <v>-1.8438349999999999</v>
      </c>
      <c r="E58" s="25">
        <f t="shared" si="0"/>
        <v>5.76119</v>
      </c>
      <c r="F58" s="25">
        <f t="shared" si="1"/>
        <v>0.65616500000000011</v>
      </c>
      <c r="G58" s="21">
        <v>100</v>
      </c>
      <c r="H58" s="22">
        <v>100000</v>
      </c>
      <c r="I58" s="21">
        <f t="shared" si="2"/>
        <v>2.3880999999999998E-3</v>
      </c>
      <c r="J58" s="22">
        <f t="shared" si="3"/>
        <v>1.8438349999999999E-5</v>
      </c>
      <c r="K58" s="23">
        <f t="shared" si="4"/>
        <v>129.51809679282582</v>
      </c>
      <c r="L58" s="57"/>
      <c r="M58" s="24">
        <f>L52/I58</f>
        <v>334994.34697039489</v>
      </c>
      <c r="N58" s="22">
        <f t="shared" si="5"/>
        <v>9.5523999999999984E-2</v>
      </c>
      <c r="O58" s="23">
        <f t="shared" si="6"/>
        <v>1355.8696954987838</v>
      </c>
    </row>
    <row r="59" spans="1:15" x14ac:dyDescent="0.4">
      <c r="A59" s="21">
        <v>4</v>
      </c>
      <c r="B59" s="21">
        <v>-2.5</v>
      </c>
      <c r="C59" s="31">
        <v>3.761063</v>
      </c>
      <c r="D59" s="31">
        <v>-1.8438349999999999</v>
      </c>
      <c r="E59" s="25">
        <f t="shared" si="0"/>
        <v>6.261063</v>
      </c>
      <c r="F59" s="25">
        <f t="shared" si="1"/>
        <v>0.65616500000000011</v>
      </c>
      <c r="G59" s="21">
        <v>100</v>
      </c>
      <c r="H59" s="22">
        <v>100000</v>
      </c>
      <c r="I59" s="21">
        <f t="shared" si="2"/>
        <v>2.3893699999999996E-3</v>
      </c>
      <c r="J59" s="22">
        <f t="shared" si="3"/>
        <v>1.8438349999999999E-5</v>
      </c>
      <c r="K59" s="23">
        <f t="shared" si="4"/>
        <v>129.58697497335714</v>
      </c>
      <c r="L59" s="57"/>
      <c r="M59" s="24">
        <f>L52/I59</f>
        <v>334816.2904866137</v>
      </c>
      <c r="N59" s="22">
        <f t="shared" si="5"/>
        <v>9.5574799999999974E-2</v>
      </c>
      <c r="O59" s="23">
        <f t="shared" si="6"/>
        <v>1355.8696954987838</v>
      </c>
    </row>
    <row r="60" spans="1:15" x14ac:dyDescent="0.4">
      <c r="A60" s="21">
        <v>4.5</v>
      </c>
      <c r="B60" s="21">
        <v>-2.5</v>
      </c>
      <c r="C60" s="31">
        <v>4.2609349999999999</v>
      </c>
      <c r="D60" s="31">
        <v>-1.8438349999999999</v>
      </c>
      <c r="E60" s="25">
        <f t="shared" si="0"/>
        <v>6.7609349999999999</v>
      </c>
      <c r="F60" s="25">
        <f t="shared" si="1"/>
        <v>0.65616500000000011</v>
      </c>
      <c r="G60" s="21">
        <v>100</v>
      </c>
      <c r="H60" s="22">
        <v>100000</v>
      </c>
      <c r="I60" s="21">
        <f t="shared" si="2"/>
        <v>2.3906500000000007E-3</v>
      </c>
      <c r="J60" s="22">
        <f t="shared" si="3"/>
        <v>1.8438349999999999E-5</v>
      </c>
      <c r="K60" s="23">
        <f t="shared" si="4"/>
        <v>129.65639550176675</v>
      </c>
      <c r="L60" s="57"/>
      <c r="M60" s="24">
        <f>L52/I60</f>
        <v>334637.02340367675</v>
      </c>
      <c r="N60" s="22">
        <f t="shared" si="5"/>
        <v>9.5626000000000017E-2</v>
      </c>
      <c r="O60" s="23">
        <f t="shared" si="6"/>
        <v>1355.8696954987838</v>
      </c>
    </row>
    <row r="61" spans="1:15" x14ac:dyDescent="0.4">
      <c r="A61" s="21">
        <v>5</v>
      </c>
      <c r="B61" s="21">
        <v>-2.5</v>
      </c>
      <c r="C61" s="31">
        <v>4.7608069999999998</v>
      </c>
      <c r="D61" s="31">
        <v>-1.8438349999999999</v>
      </c>
      <c r="E61" s="25">
        <f t="shared" si="0"/>
        <v>7.2608069999999998</v>
      </c>
      <c r="F61" s="25">
        <f t="shared" si="1"/>
        <v>0.65616500000000011</v>
      </c>
      <c r="G61" s="21">
        <v>100</v>
      </c>
      <c r="H61" s="22">
        <v>100000</v>
      </c>
      <c r="I61" s="21">
        <f t="shared" si="2"/>
        <v>2.3919300000000022E-3</v>
      </c>
      <c r="J61" s="22">
        <f t="shared" si="3"/>
        <v>1.8438349999999999E-5</v>
      </c>
      <c r="K61" s="23">
        <f t="shared" si="4"/>
        <v>129.72581603017636</v>
      </c>
      <c r="L61" s="57"/>
      <c r="M61" s="24">
        <f>L52/I61</f>
        <v>334457.94818410208</v>
      </c>
      <c r="N61" s="22">
        <f t="shared" si="5"/>
        <v>9.5677200000000087E-2</v>
      </c>
      <c r="O61" s="23">
        <f t="shared" si="6"/>
        <v>1355.8696954987838</v>
      </c>
    </row>
    <row r="62" spans="1:15" x14ac:dyDescent="0.4">
      <c r="A62" s="10">
        <v>0.5</v>
      </c>
      <c r="B62" s="10">
        <v>-2</v>
      </c>
      <c r="C62" s="32">
        <v>0.32996389999999998</v>
      </c>
      <c r="D62" s="32">
        <v>-1.357926</v>
      </c>
      <c r="E62" s="3">
        <f t="shared" si="0"/>
        <v>2.3299639000000001</v>
      </c>
      <c r="F62" s="3">
        <f t="shared" si="1"/>
        <v>0.64207400000000003</v>
      </c>
      <c r="G62" s="10">
        <v>100</v>
      </c>
      <c r="H62" s="11">
        <v>100000</v>
      </c>
      <c r="I62" s="10">
        <f t="shared" si="2"/>
        <v>1.7003610000000003E-3</v>
      </c>
      <c r="J62" s="11">
        <f t="shared" si="3"/>
        <v>1.3579259999999999E-5</v>
      </c>
      <c r="K62" s="6">
        <f t="shared" si="4"/>
        <v>125.2175008063768</v>
      </c>
      <c r="L62" s="56">
        <v>850</v>
      </c>
      <c r="M62" s="17">
        <f>L62/I62</f>
        <v>499893.84607151063</v>
      </c>
      <c r="N62" s="11">
        <f t="shared" si="5"/>
        <v>6.8014440000000009E-2</v>
      </c>
      <c r="O62" s="6">
        <f t="shared" si="6"/>
        <v>1841.042884516535</v>
      </c>
    </row>
    <row r="63" spans="1:15" x14ac:dyDescent="0.4">
      <c r="A63" s="10">
        <v>1</v>
      </c>
      <c r="B63" s="10">
        <v>-2</v>
      </c>
      <c r="C63" s="32">
        <v>0.82987270000000002</v>
      </c>
      <c r="D63" s="32">
        <v>-1.357926</v>
      </c>
      <c r="E63" s="3">
        <f t="shared" si="0"/>
        <v>2.8298727000000001</v>
      </c>
      <c r="F63" s="3">
        <f t="shared" si="1"/>
        <v>0.64207400000000003</v>
      </c>
      <c r="G63" s="10">
        <v>100</v>
      </c>
      <c r="H63" s="11">
        <v>100000</v>
      </c>
      <c r="I63" s="10">
        <f t="shared" si="2"/>
        <v>1.7012729999999999E-3</v>
      </c>
      <c r="J63" s="11">
        <f t="shared" si="3"/>
        <v>1.3579259999999999E-5</v>
      </c>
      <c r="K63" s="6">
        <f t="shared" si="4"/>
        <v>125.28466205080395</v>
      </c>
      <c r="L63" s="57"/>
      <c r="M63" s="17">
        <f>L62/I63</f>
        <v>499625.86839384394</v>
      </c>
      <c r="N63" s="11">
        <f t="shared" si="5"/>
        <v>6.8050919999999987E-2</v>
      </c>
      <c r="O63" s="6">
        <f t="shared" si="6"/>
        <v>1841.042884516535</v>
      </c>
    </row>
    <row r="64" spans="1:15" x14ac:dyDescent="0.4">
      <c r="A64" s="10">
        <v>1.5</v>
      </c>
      <c r="B64" s="10">
        <v>-2</v>
      </c>
      <c r="C64" s="32">
        <v>1.329782</v>
      </c>
      <c r="D64" s="32">
        <v>-1.357926</v>
      </c>
      <c r="E64" s="3">
        <f t="shared" si="0"/>
        <v>3.3297819999999998</v>
      </c>
      <c r="F64" s="3">
        <f t="shared" si="1"/>
        <v>0.64207400000000003</v>
      </c>
      <c r="G64" s="10">
        <v>100</v>
      </c>
      <c r="H64" s="11">
        <v>100000</v>
      </c>
      <c r="I64" s="10">
        <f t="shared" si="2"/>
        <v>1.7021799999999998E-3</v>
      </c>
      <c r="J64" s="11">
        <f t="shared" si="3"/>
        <v>1.3579259999999999E-5</v>
      </c>
      <c r="K64" s="6">
        <f t="shared" si="4"/>
        <v>125.3514550866542</v>
      </c>
      <c r="L64" s="57"/>
      <c r="M64" s="17">
        <f>L62/I64</f>
        <v>499359.64469092584</v>
      </c>
      <c r="N64" s="11">
        <f t="shared" si="5"/>
        <v>6.8087199999999987E-2</v>
      </c>
      <c r="O64" s="6">
        <f t="shared" si="6"/>
        <v>1841.042884516535</v>
      </c>
    </row>
    <row r="65" spans="1:15" x14ac:dyDescent="0.4">
      <c r="A65" s="10">
        <v>2</v>
      </c>
      <c r="B65" s="10">
        <v>-2</v>
      </c>
      <c r="C65" s="32">
        <v>1.829691</v>
      </c>
      <c r="D65" s="32">
        <v>-1.357926</v>
      </c>
      <c r="E65" s="3">
        <f t="shared" si="0"/>
        <v>3.829691</v>
      </c>
      <c r="F65" s="3">
        <f t="shared" si="1"/>
        <v>0.64207400000000003</v>
      </c>
      <c r="G65" s="10">
        <v>100</v>
      </c>
      <c r="H65" s="11">
        <v>100000</v>
      </c>
      <c r="I65" s="10">
        <f t="shared" si="2"/>
        <v>1.7030900000000004E-3</v>
      </c>
      <c r="J65" s="11">
        <f t="shared" si="3"/>
        <v>1.3579259999999999E-5</v>
      </c>
      <c r="K65" s="6">
        <f t="shared" si="4"/>
        <v>125.41846904765065</v>
      </c>
      <c r="L65" s="57"/>
      <c r="M65" s="17">
        <f>L62/I65</f>
        <v>499092.82539384282</v>
      </c>
      <c r="N65" s="11">
        <f t="shared" si="5"/>
        <v>6.8123600000000006E-2</v>
      </c>
      <c r="O65" s="6">
        <f t="shared" si="6"/>
        <v>1841.042884516535</v>
      </c>
    </row>
    <row r="66" spans="1:15" x14ac:dyDescent="0.4">
      <c r="A66" s="10">
        <v>2.5</v>
      </c>
      <c r="B66" s="10">
        <v>-2</v>
      </c>
      <c r="C66" s="32">
        <v>2.3296000000000001</v>
      </c>
      <c r="D66" s="32">
        <v>-1.357926</v>
      </c>
      <c r="E66" s="3">
        <f t="shared" ref="E66:E91" si="7">C66-B66</f>
        <v>4.3296000000000001</v>
      </c>
      <c r="F66" s="3">
        <f t="shared" ref="F66:F91" si="8">D66-B66</f>
        <v>0.64207400000000003</v>
      </c>
      <c r="G66" s="10">
        <v>100</v>
      </c>
      <c r="H66" s="11">
        <v>100000</v>
      </c>
      <c r="I66" s="10">
        <f t="shared" ref="I66:I91" si="9">(A66-C66)/G66</f>
        <v>1.7039999999999989E-3</v>
      </c>
      <c r="J66" s="11">
        <f t="shared" ref="J66:J91" si="10">(0-D66)/H66</f>
        <v>1.3579259999999999E-5</v>
      </c>
      <c r="K66" s="6">
        <f t="shared" ref="K66:K91" si="11">I66/J66</f>
        <v>125.48548300864694</v>
      </c>
      <c r="L66" s="57"/>
      <c r="M66" s="17">
        <f>L62/I66</f>
        <v>498826.29107981251</v>
      </c>
      <c r="N66" s="11">
        <f t="shared" ref="N66:N91" si="12">I66/0.025</f>
        <v>6.8159999999999957E-2</v>
      </c>
      <c r="O66" s="6">
        <f t="shared" ref="O66:O91" si="13">0.025/J66</f>
        <v>1841.042884516535</v>
      </c>
    </row>
    <row r="67" spans="1:15" x14ac:dyDescent="0.4">
      <c r="A67" s="10">
        <v>3</v>
      </c>
      <c r="B67" s="10">
        <v>-2</v>
      </c>
      <c r="C67" s="32">
        <v>2.8295089999999998</v>
      </c>
      <c r="D67" s="32">
        <v>-1.357926</v>
      </c>
      <c r="E67" s="3">
        <f t="shared" si="7"/>
        <v>4.8295089999999998</v>
      </c>
      <c r="F67" s="3">
        <f t="shared" si="8"/>
        <v>0.64207400000000003</v>
      </c>
      <c r="G67" s="10">
        <v>100</v>
      </c>
      <c r="H67" s="11">
        <v>100000</v>
      </c>
      <c r="I67" s="10">
        <f t="shared" si="9"/>
        <v>1.7049100000000018E-3</v>
      </c>
      <c r="J67" s="11">
        <f t="shared" si="10"/>
        <v>1.3579259999999999E-5</v>
      </c>
      <c r="K67" s="6">
        <f t="shared" si="11"/>
        <v>125.55249696964354</v>
      </c>
      <c r="L67" s="57"/>
      <c r="M67" s="17">
        <f>L62/I67</f>
        <v>498560.04129250173</v>
      </c>
      <c r="N67" s="11">
        <f t="shared" si="12"/>
        <v>6.819640000000006E-2</v>
      </c>
      <c r="O67" s="6">
        <f t="shared" si="13"/>
        <v>1841.042884516535</v>
      </c>
    </row>
    <row r="68" spans="1:15" x14ac:dyDescent="0.4">
      <c r="A68" s="10">
        <v>3.5</v>
      </c>
      <c r="B68" s="10">
        <v>-2</v>
      </c>
      <c r="C68" s="32">
        <v>3.3294169999999998</v>
      </c>
      <c r="D68" s="32">
        <v>-1.357926</v>
      </c>
      <c r="E68" s="3">
        <f t="shared" si="7"/>
        <v>5.3294169999999994</v>
      </c>
      <c r="F68" s="3">
        <f t="shared" si="8"/>
        <v>0.64207400000000003</v>
      </c>
      <c r="G68" s="10">
        <v>100</v>
      </c>
      <c r="H68" s="11">
        <v>100000</v>
      </c>
      <c r="I68" s="10">
        <f t="shared" si="9"/>
        <v>1.7058300000000015E-3</v>
      </c>
      <c r="J68" s="11">
        <f t="shared" si="10"/>
        <v>1.3579259999999999E-5</v>
      </c>
      <c r="K68" s="6">
        <f t="shared" si="11"/>
        <v>125.62024734779374</v>
      </c>
      <c r="L68" s="57"/>
      <c r="M68" s="17">
        <f>L62/I68</f>
        <v>498291.15445267071</v>
      </c>
      <c r="N68" s="11">
        <f t="shared" si="12"/>
        <v>6.8233200000000049E-2</v>
      </c>
      <c r="O68" s="6">
        <f t="shared" si="13"/>
        <v>1841.042884516535</v>
      </c>
    </row>
    <row r="69" spans="1:15" x14ac:dyDescent="0.4">
      <c r="A69" s="10">
        <v>4</v>
      </c>
      <c r="B69" s="10">
        <v>-2</v>
      </c>
      <c r="C69" s="32">
        <v>3.829326</v>
      </c>
      <c r="D69" s="32">
        <v>-1.357926</v>
      </c>
      <c r="E69" s="3">
        <f t="shared" si="7"/>
        <v>5.829326</v>
      </c>
      <c r="F69" s="3">
        <f t="shared" si="8"/>
        <v>0.64207400000000003</v>
      </c>
      <c r="G69" s="10">
        <v>100</v>
      </c>
      <c r="H69" s="11">
        <v>100000</v>
      </c>
      <c r="I69" s="10">
        <f t="shared" si="9"/>
        <v>1.70674E-3</v>
      </c>
      <c r="J69" s="11">
        <f t="shared" si="10"/>
        <v>1.3579259999999999E-5</v>
      </c>
      <c r="K69" s="6">
        <f t="shared" si="11"/>
        <v>125.68726130879003</v>
      </c>
      <c r="L69" s="57"/>
      <c r="M69" s="17">
        <f>L62/I69</f>
        <v>498025.47546785098</v>
      </c>
      <c r="N69" s="11">
        <f t="shared" si="12"/>
        <v>6.82696E-2</v>
      </c>
      <c r="O69" s="6">
        <f t="shared" si="13"/>
        <v>1841.042884516535</v>
      </c>
    </row>
    <row r="70" spans="1:15" x14ac:dyDescent="0.4">
      <c r="A70" s="10">
        <v>4.5</v>
      </c>
      <c r="B70" s="10">
        <v>-2</v>
      </c>
      <c r="C70" s="32">
        <v>4.3292349999999997</v>
      </c>
      <c r="D70" s="32">
        <v>-1.357926</v>
      </c>
      <c r="E70" s="3">
        <f t="shared" si="7"/>
        <v>6.3292349999999997</v>
      </c>
      <c r="F70" s="3">
        <f t="shared" si="8"/>
        <v>0.64207400000000003</v>
      </c>
      <c r="G70" s="10">
        <v>100</v>
      </c>
      <c r="H70" s="11">
        <v>100000</v>
      </c>
      <c r="I70" s="10">
        <f t="shared" si="9"/>
        <v>1.7076500000000028E-3</v>
      </c>
      <c r="J70" s="11">
        <f t="shared" si="10"/>
        <v>1.3579259999999999E-5</v>
      </c>
      <c r="K70" s="6">
        <f t="shared" si="11"/>
        <v>125.75427526978663</v>
      </c>
      <c r="L70" s="57"/>
      <c r="M70" s="17">
        <f>L62/I70</f>
        <v>497760.0796416119</v>
      </c>
      <c r="N70" s="11">
        <f t="shared" si="12"/>
        <v>6.8306000000000103E-2</v>
      </c>
      <c r="O70" s="6">
        <f t="shared" si="13"/>
        <v>1841.042884516535</v>
      </c>
    </row>
    <row r="71" spans="1:15" x14ac:dyDescent="0.4">
      <c r="A71" s="10">
        <v>5</v>
      </c>
      <c r="B71" s="10">
        <v>-2</v>
      </c>
      <c r="C71" s="32">
        <v>4.8291440000000003</v>
      </c>
      <c r="D71" s="32">
        <v>-1.357926</v>
      </c>
      <c r="E71" s="3">
        <f t="shared" si="7"/>
        <v>6.8291440000000003</v>
      </c>
      <c r="F71" s="3">
        <f t="shared" si="8"/>
        <v>0.64207400000000003</v>
      </c>
      <c r="G71" s="10">
        <v>100</v>
      </c>
      <c r="H71" s="11">
        <v>100000</v>
      </c>
      <c r="I71" s="10">
        <f t="shared" si="9"/>
        <v>1.7085599999999968E-3</v>
      </c>
      <c r="J71" s="11">
        <f t="shared" si="10"/>
        <v>1.3579259999999999E-5</v>
      </c>
      <c r="K71" s="6">
        <f t="shared" si="11"/>
        <v>125.8212892307826</v>
      </c>
      <c r="L71" s="57"/>
      <c r="M71" s="17">
        <f>L62/I71</f>
        <v>497494.96652151615</v>
      </c>
      <c r="N71" s="11">
        <f t="shared" si="12"/>
        <v>6.8342399999999873E-2</v>
      </c>
      <c r="O71" s="6">
        <f t="shared" si="13"/>
        <v>1841.042884516535</v>
      </c>
    </row>
    <row r="72" spans="1:15" s="38" customFormat="1" x14ac:dyDescent="0.4">
      <c r="A72" s="38">
        <v>0.5</v>
      </c>
      <c r="B72" s="38">
        <v>-1.5</v>
      </c>
      <c r="C72" s="39">
        <v>0.397561</v>
      </c>
      <c r="D72" s="39">
        <v>-0.87867189999999995</v>
      </c>
      <c r="E72" s="40">
        <f t="shared" si="7"/>
        <v>1.8975610000000001</v>
      </c>
      <c r="F72" s="40">
        <f t="shared" si="8"/>
        <v>0.62132810000000005</v>
      </c>
      <c r="G72" s="38">
        <v>100</v>
      </c>
      <c r="H72" s="41">
        <v>100000</v>
      </c>
      <c r="I72" s="38">
        <f t="shared" si="9"/>
        <v>1.02439E-3</v>
      </c>
      <c r="J72" s="41">
        <f t="shared" si="10"/>
        <v>8.7867189999999987E-6</v>
      </c>
      <c r="K72" s="42">
        <f t="shared" si="11"/>
        <v>116.58390350254744</v>
      </c>
      <c r="L72" s="58">
        <v>1000</v>
      </c>
      <c r="M72" s="43">
        <f>L72/I72</f>
        <v>976190.70861683541</v>
      </c>
      <c r="N72" s="41">
        <f t="shared" si="12"/>
        <v>4.0975600000000001E-2</v>
      </c>
      <c r="O72" s="42">
        <f t="shared" si="13"/>
        <v>2845.2030843367138</v>
      </c>
    </row>
    <row r="73" spans="1:15" x14ac:dyDescent="0.4">
      <c r="A73" s="12">
        <v>1</v>
      </c>
      <c r="B73" s="12">
        <v>-1.5</v>
      </c>
      <c r="C73" s="33">
        <v>0.89750620000000003</v>
      </c>
      <c r="D73" s="33">
        <v>-0.87867189999999995</v>
      </c>
      <c r="E73" s="4">
        <f t="shared" si="7"/>
        <v>2.3975062</v>
      </c>
      <c r="F73" s="4">
        <f t="shared" si="8"/>
        <v>0.62132810000000005</v>
      </c>
      <c r="G73" s="12">
        <v>100</v>
      </c>
      <c r="H73" s="13">
        <v>100000</v>
      </c>
      <c r="I73" s="12">
        <f t="shared" si="9"/>
        <v>1.0249379999999998E-3</v>
      </c>
      <c r="J73" s="13">
        <f t="shared" si="10"/>
        <v>8.7867189999999987E-6</v>
      </c>
      <c r="K73" s="7">
        <f t="shared" si="11"/>
        <v>116.64627035415607</v>
      </c>
      <c r="L73" s="57"/>
      <c r="M73" s="18">
        <f>L72/I73</f>
        <v>975668.77215987723</v>
      </c>
      <c r="N73" s="13">
        <f t="shared" si="12"/>
        <v>4.0997519999999989E-2</v>
      </c>
      <c r="O73" s="7">
        <f t="shared" si="13"/>
        <v>2845.2030843367138</v>
      </c>
    </row>
    <row r="74" spans="1:15" x14ac:dyDescent="0.4">
      <c r="A74" s="12">
        <v>1.5</v>
      </c>
      <c r="B74" s="12">
        <v>-1.5</v>
      </c>
      <c r="C74" s="33">
        <v>1.397451</v>
      </c>
      <c r="D74" s="33">
        <v>-0.87867189999999995</v>
      </c>
      <c r="E74" s="4">
        <f t="shared" si="7"/>
        <v>2.8974510000000002</v>
      </c>
      <c r="F74" s="4">
        <f t="shared" si="8"/>
        <v>0.62132810000000005</v>
      </c>
      <c r="G74" s="12">
        <v>100</v>
      </c>
      <c r="H74" s="13">
        <v>100000</v>
      </c>
      <c r="I74" s="12">
        <f t="shared" si="9"/>
        <v>1.02549E-3</v>
      </c>
      <c r="J74" s="13">
        <f t="shared" si="10"/>
        <v>8.7867189999999987E-6</v>
      </c>
      <c r="K74" s="7">
        <f t="shared" si="11"/>
        <v>116.70909243825825</v>
      </c>
      <c r="L74" s="57"/>
      <c r="M74" s="18">
        <f>L72/I74</f>
        <v>975143.58989361185</v>
      </c>
      <c r="N74" s="13">
        <f t="shared" si="12"/>
        <v>4.1019599999999996E-2</v>
      </c>
      <c r="O74" s="7">
        <f t="shared" si="13"/>
        <v>2845.2030843367138</v>
      </c>
    </row>
    <row r="75" spans="1:15" x14ac:dyDescent="0.4">
      <c r="A75" s="12">
        <v>2</v>
      </c>
      <c r="B75" s="12">
        <v>-1.5</v>
      </c>
      <c r="C75" s="33">
        <v>1.897397</v>
      </c>
      <c r="D75" s="33">
        <v>-0.87867189999999995</v>
      </c>
      <c r="E75" s="4">
        <f t="shared" si="7"/>
        <v>3.3973969999999998</v>
      </c>
      <c r="F75" s="4">
        <f t="shared" si="8"/>
        <v>0.62132810000000005</v>
      </c>
      <c r="G75" s="12">
        <v>100</v>
      </c>
      <c r="H75" s="13">
        <v>100000</v>
      </c>
      <c r="I75" s="12">
        <f t="shared" si="9"/>
        <v>1.02603E-3</v>
      </c>
      <c r="J75" s="13">
        <f t="shared" si="10"/>
        <v>8.7867189999999987E-6</v>
      </c>
      <c r="K75" s="7">
        <f t="shared" si="11"/>
        <v>116.77054882487994</v>
      </c>
      <c r="L75" s="57"/>
      <c r="M75" s="18">
        <f>L72/I75</f>
        <v>974630.37143163453</v>
      </c>
      <c r="N75" s="13">
        <f t="shared" si="12"/>
        <v>4.10412E-2</v>
      </c>
      <c r="O75" s="7">
        <f t="shared" si="13"/>
        <v>2845.2030843367138</v>
      </c>
    </row>
    <row r="76" spans="1:15" x14ac:dyDescent="0.4">
      <c r="A76" s="12">
        <v>2.5</v>
      </c>
      <c r="B76" s="12">
        <v>-1.5</v>
      </c>
      <c r="C76" s="33">
        <v>2.3973420000000001</v>
      </c>
      <c r="D76" s="33">
        <v>-0.87867189999999995</v>
      </c>
      <c r="E76" s="4">
        <f t="shared" si="7"/>
        <v>3.8973420000000001</v>
      </c>
      <c r="F76" s="4">
        <f t="shared" si="8"/>
        <v>0.62132810000000005</v>
      </c>
      <c r="G76" s="12">
        <v>100</v>
      </c>
      <c r="H76" s="13">
        <v>100000</v>
      </c>
      <c r="I76" s="12">
        <f t="shared" si="9"/>
        <v>1.0265799999999992E-3</v>
      </c>
      <c r="J76" s="13">
        <f t="shared" si="10"/>
        <v>8.7867189999999987E-6</v>
      </c>
      <c r="K76" s="7">
        <f t="shared" si="11"/>
        <v>116.83314329273524</v>
      </c>
      <c r="L76" s="57"/>
      <c r="M76" s="18">
        <f>L72/I76</f>
        <v>974108.20393929433</v>
      </c>
      <c r="N76" s="13">
        <f t="shared" si="12"/>
        <v>4.1063199999999966E-2</v>
      </c>
      <c r="O76" s="7">
        <f t="shared" si="13"/>
        <v>2845.2030843367138</v>
      </c>
    </row>
    <row r="77" spans="1:15" x14ac:dyDescent="0.4">
      <c r="A77" s="12">
        <v>3</v>
      </c>
      <c r="B77" s="12">
        <v>-1.5</v>
      </c>
      <c r="C77" s="33">
        <v>2.8972869999999999</v>
      </c>
      <c r="D77" s="33">
        <v>-0.87867189999999995</v>
      </c>
      <c r="E77" s="4">
        <f t="shared" si="7"/>
        <v>4.3972870000000004</v>
      </c>
      <c r="F77" s="4">
        <f t="shared" si="8"/>
        <v>0.62132810000000005</v>
      </c>
      <c r="G77" s="12">
        <v>100</v>
      </c>
      <c r="H77" s="13">
        <v>100000</v>
      </c>
      <c r="I77" s="12">
        <f t="shared" si="9"/>
        <v>1.0271300000000004E-3</v>
      </c>
      <c r="J77" s="13">
        <f t="shared" si="10"/>
        <v>8.7867189999999987E-6</v>
      </c>
      <c r="K77" s="7">
        <f t="shared" si="11"/>
        <v>116.89573776059079</v>
      </c>
      <c r="L77" s="57"/>
      <c r="M77" s="18">
        <f>L72/I77</f>
        <v>973586.59565975051</v>
      </c>
      <c r="N77" s="13">
        <f t="shared" si="12"/>
        <v>4.1085200000000016E-2</v>
      </c>
      <c r="O77" s="7">
        <f t="shared" si="13"/>
        <v>2845.2030843367138</v>
      </c>
    </row>
    <row r="78" spans="1:15" x14ac:dyDescent="0.4">
      <c r="A78" s="12">
        <v>3.5</v>
      </c>
      <c r="B78" s="12">
        <v>-1.5</v>
      </c>
      <c r="C78" s="33">
        <v>3.3972319999999998</v>
      </c>
      <c r="D78" s="33">
        <v>-0.87867189999999995</v>
      </c>
      <c r="E78" s="4">
        <f t="shared" si="7"/>
        <v>4.8972319999999998</v>
      </c>
      <c r="F78" s="4">
        <f t="shared" si="8"/>
        <v>0.62132810000000005</v>
      </c>
      <c r="G78" s="12">
        <v>100</v>
      </c>
      <c r="H78" s="13">
        <v>100000</v>
      </c>
      <c r="I78" s="12">
        <f t="shared" si="9"/>
        <v>1.027680000000002E-3</v>
      </c>
      <c r="J78" s="13">
        <f t="shared" si="10"/>
        <v>8.7867189999999987E-6</v>
      </c>
      <c r="K78" s="7">
        <f t="shared" si="11"/>
        <v>116.95833222844638</v>
      </c>
      <c r="L78" s="57"/>
      <c r="M78" s="18">
        <f>L72/I78</f>
        <v>973065.54569515621</v>
      </c>
      <c r="N78" s="13">
        <f t="shared" si="12"/>
        <v>4.1107200000000073E-2</v>
      </c>
      <c r="O78" s="7">
        <f t="shared" si="13"/>
        <v>2845.2030843367138</v>
      </c>
    </row>
    <row r="79" spans="1:15" x14ac:dyDescent="0.4">
      <c r="A79" s="12">
        <v>4</v>
      </c>
      <c r="B79" s="12">
        <v>-1.5</v>
      </c>
      <c r="C79" s="33">
        <v>3.8971770000000001</v>
      </c>
      <c r="D79" s="33">
        <v>-0.87867189999999995</v>
      </c>
      <c r="E79" s="4">
        <f t="shared" si="7"/>
        <v>5.3971770000000001</v>
      </c>
      <c r="F79" s="4">
        <f t="shared" si="8"/>
        <v>0.62132810000000005</v>
      </c>
      <c r="G79" s="12">
        <v>100</v>
      </c>
      <c r="H79" s="13">
        <v>100000</v>
      </c>
      <c r="I79" s="12">
        <f t="shared" si="9"/>
        <v>1.0282299999999989E-3</v>
      </c>
      <c r="J79" s="13">
        <f t="shared" si="10"/>
        <v>8.7867189999999987E-6</v>
      </c>
      <c r="K79" s="7">
        <f t="shared" si="11"/>
        <v>117.02092669630143</v>
      </c>
      <c r="L79" s="57"/>
      <c r="M79" s="18">
        <f>L72/I79</f>
        <v>972545.05314958817</v>
      </c>
      <c r="N79" s="13">
        <f t="shared" si="12"/>
        <v>4.1129199999999956E-2</v>
      </c>
      <c r="O79" s="7">
        <f t="shared" si="13"/>
        <v>2845.2030843367138</v>
      </c>
    </row>
    <row r="80" spans="1:15" x14ac:dyDescent="0.4">
      <c r="A80" s="12">
        <v>4.5</v>
      </c>
      <c r="B80" s="12">
        <v>-1.5</v>
      </c>
      <c r="C80" s="33">
        <v>4.3971229999999997</v>
      </c>
      <c r="D80" s="33">
        <v>-0.87867189999999995</v>
      </c>
      <c r="E80" s="4">
        <f t="shared" si="7"/>
        <v>5.8971229999999997</v>
      </c>
      <c r="F80" s="4">
        <f t="shared" si="8"/>
        <v>0.62132810000000005</v>
      </c>
      <c r="G80" s="12">
        <v>100</v>
      </c>
      <c r="H80" s="13">
        <v>100000</v>
      </c>
      <c r="I80" s="12">
        <f t="shared" si="9"/>
        <v>1.0287700000000033E-3</v>
      </c>
      <c r="J80" s="13">
        <f t="shared" si="10"/>
        <v>8.7867189999999987E-6</v>
      </c>
      <c r="K80" s="7">
        <f t="shared" si="11"/>
        <v>117.08238308292361</v>
      </c>
      <c r="L80" s="57"/>
      <c r="M80" s="18">
        <f>L72/I80</f>
        <v>972034.56554914778</v>
      </c>
      <c r="N80" s="13">
        <f t="shared" si="12"/>
        <v>4.1150800000000126E-2</v>
      </c>
      <c r="O80" s="7">
        <f t="shared" si="13"/>
        <v>2845.2030843367138</v>
      </c>
    </row>
    <row r="81" spans="1:15" x14ac:dyDescent="0.4">
      <c r="A81" s="12">
        <v>5</v>
      </c>
      <c r="B81" s="12">
        <v>-1.5</v>
      </c>
      <c r="C81" s="33">
        <v>4.897068</v>
      </c>
      <c r="D81" s="33">
        <v>-0.87867189999999995</v>
      </c>
      <c r="E81" s="4">
        <f t="shared" si="7"/>
        <v>6.397068</v>
      </c>
      <c r="F81" s="4">
        <f t="shared" si="8"/>
        <v>0.62132810000000005</v>
      </c>
      <c r="G81" s="12">
        <v>100</v>
      </c>
      <c r="H81" s="13">
        <v>100000</v>
      </c>
      <c r="I81" s="12">
        <f t="shared" si="9"/>
        <v>1.0293200000000002E-3</v>
      </c>
      <c r="J81" s="13">
        <f t="shared" si="10"/>
        <v>8.7867189999999987E-6</v>
      </c>
      <c r="K81" s="7">
        <f t="shared" si="11"/>
        <v>117.14497755077866</v>
      </c>
      <c r="L81" s="57"/>
      <c r="M81" s="18">
        <f>L72/I81</f>
        <v>971515.17506703432</v>
      </c>
      <c r="N81" s="13">
        <f t="shared" si="12"/>
        <v>4.1172800000000009E-2</v>
      </c>
      <c r="O81" s="7">
        <f t="shared" si="13"/>
        <v>2845.2030843367138</v>
      </c>
    </row>
    <row r="82" spans="1:15" x14ac:dyDescent="0.4">
      <c r="A82" s="8">
        <v>0.5</v>
      </c>
      <c r="B82" s="8">
        <v>-1</v>
      </c>
      <c r="C82" s="30">
        <v>0.46043190000000001</v>
      </c>
      <c r="D82" s="30">
        <v>-0.41669040000000002</v>
      </c>
      <c r="E82" s="2">
        <f t="shared" si="7"/>
        <v>1.4604319000000001</v>
      </c>
      <c r="F82" s="2">
        <f t="shared" si="8"/>
        <v>0.58330959999999998</v>
      </c>
      <c r="G82" s="8">
        <v>100</v>
      </c>
      <c r="H82" s="9">
        <v>100000</v>
      </c>
      <c r="I82" s="8">
        <f t="shared" si="9"/>
        <v>3.9568099999999994E-4</v>
      </c>
      <c r="J82" s="9">
        <f t="shared" si="10"/>
        <v>4.166904E-6</v>
      </c>
      <c r="K82" s="5">
        <f t="shared" si="11"/>
        <v>94.958031190543366</v>
      </c>
      <c r="L82" s="59">
        <v>1000</v>
      </c>
      <c r="M82" s="16">
        <f>L82/I82</f>
        <v>2527288.3964607855</v>
      </c>
      <c r="N82" s="9">
        <f t="shared" si="12"/>
        <v>1.5827239999999996E-2</v>
      </c>
      <c r="O82" s="5">
        <f t="shared" si="13"/>
        <v>5999.6582594655411</v>
      </c>
    </row>
    <row r="83" spans="1:15" x14ac:dyDescent="0.4">
      <c r="A83" s="8">
        <v>1</v>
      </c>
      <c r="B83" s="8">
        <v>-1</v>
      </c>
      <c r="C83" s="30">
        <v>0.96041080000000001</v>
      </c>
      <c r="D83" s="30">
        <v>-0.41669040000000002</v>
      </c>
      <c r="E83" s="2">
        <f t="shared" si="7"/>
        <v>1.9604108</v>
      </c>
      <c r="F83" s="2">
        <f t="shared" si="8"/>
        <v>0.58330959999999998</v>
      </c>
      <c r="G83" s="8">
        <v>100</v>
      </c>
      <c r="H83" s="9">
        <v>100000</v>
      </c>
      <c r="I83" s="8">
        <f t="shared" si="9"/>
        <v>3.958919999999999E-4</v>
      </c>
      <c r="J83" s="9">
        <f t="shared" si="10"/>
        <v>4.166904E-6</v>
      </c>
      <c r="K83" s="5">
        <f t="shared" si="11"/>
        <v>95.008668306253256</v>
      </c>
      <c r="L83" s="57"/>
      <c r="M83" s="16">
        <f>L82/I83</f>
        <v>2525941.4183666259</v>
      </c>
      <c r="N83" s="9">
        <f t="shared" si="12"/>
        <v>1.5835679999999994E-2</v>
      </c>
      <c r="O83" s="5">
        <f t="shared" si="13"/>
        <v>5999.6582594655411</v>
      </c>
    </row>
    <row r="84" spans="1:15" x14ac:dyDescent="0.4">
      <c r="A84" s="8">
        <v>1.5</v>
      </c>
      <c r="B84" s="8">
        <v>-1</v>
      </c>
      <c r="C84" s="30">
        <v>1.4603900000000001</v>
      </c>
      <c r="D84" s="30">
        <v>-0.41669040000000002</v>
      </c>
      <c r="E84" s="2">
        <f t="shared" si="7"/>
        <v>2.4603900000000003</v>
      </c>
      <c r="F84" s="2">
        <f t="shared" si="8"/>
        <v>0.58330959999999998</v>
      </c>
      <c r="G84" s="8">
        <v>100</v>
      </c>
      <c r="H84" s="9">
        <v>100000</v>
      </c>
      <c r="I84" s="8">
        <f t="shared" si="9"/>
        <v>3.9609999999999922E-4</v>
      </c>
      <c r="J84" s="9">
        <f t="shared" si="10"/>
        <v>4.166904E-6</v>
      </c>
      <c r="K84" s="5">
        <f t="shared" si="11"/>
        <v>95.058585462971848</v>
      </c>
      <c r="L84" s="57"/>
      <c r="M84" s="16">
        <f>L82/I84</f>
        <v>2524614.9962130827</v>
      </c>
      <c r="N84" s="9">
        <f t="shared" si="12"/>
        <v>1.5843999999999969E-2</v>
      </c>
      <c r="O84" s="5">
        <f t="shared" si="13"/>
        <v>5999.6582594655411</v>
      </c>
    </row>
    <row r="85" spans="1:15" x14ac:dyDescent="0.4">
      <c r="A85" s="8">
        <v>2</v>
      </c>
      <c r="B85" s="8">
        <v>-1</v>
      </c>
      <c r="C85" s="30">
        <v>1.960369</v>
      </c>
      <c r="D85" s="30">
        <v>-0.41669030000000001</v>
      </c>
      <c r="E85" s="2">
        <f t="shared" si="7"/>
        <v>2.960369</v>
      </c>
      <c r="F85" s="2">
        <f t="shared" si="8"/>
        <v>0.58330970000000004</v>
      </c>
      <c r="G85" s="8">
        <v>100</v>
      </c>
      <c r="H85" s="9">
        <v>100000</v>
      </c>
      <c r="I85" s="8">
        <f t="shared" si="9"/>
        <v>3.9630999999999971E-4</v>
      </c>
      <c r="J85" s="9">
        <f t="shared" si="10"/>
        <v>4.1669029999999997E-6</v>
      </c>
      <c r="K85" s="5">
        <f t="shared" si="11"/>
        <v>95.109005417212671</v>
      </c>
      <c r="L85" s="57"/>
      <c r="M85" s="16">
        <f>L82/I85</f>
        <v>2523277.2324695331</v>
      </c>
      <c r="N85" s="9">
        <f t="shared" si="12"/>
        <v>1.5852399999999989E-2</v>
      </c>
      <c r="O85" s="5">
        <f t="shared" si="13"/>
        <v>5999.6596993018566</v>
      </c>
    </row>
    <row r="86" spans="1:15" x14ac:dyDescent="0.4">
      <c r="A86" s="8">
        <v>2.5</v>
      </c>
      <c r="B86" s="8">
        <v>-1</v>
      </c>
      <c r="C86" s="30">
        <v>2.4603480000000002</v>
      </c>
      <c r="D86" s="30">
        <v>-0.41669030000000001</v>
      </c>
      <c r="E86" s="2">
        <f t="shared" si="7"/>
        <v>3.4603480000000002</v>
      </c>
      <c r="F86" s="2">
        <f t="shared" si="8"/>
        <v>0.58330970000000004</v>
      </c>
      <c r="G86" s="8">
        <v>100</v>
      </c>
      <c r="H86" s="9">
        <v>100000</v>
      </c>
      <c r="I86" s="8">
        <f t="shared" si="9"/>
        <v>3.9651999999999797E-4</v>
      </c>
      <c r="J86" s="9">
        <f t="shared" si="10"/>
        <v>4.1669029999999997E-6</v>
      </c>
      <c r="K86" s="5">
        <f t="shared" si="11"/>
        <v>95.159402558686395</v>
      </c>
      <c r="L86" s="57"/>
      <c r="M86" s="16">
        <f>L82/I86</f>
        <v>2521940.8857056522</v>
      </c>
      <c r="N86" s="9">
        <f t="shared" si="12"/>
        <v>1.5860799999999918E-2</v>
      </c>
      <c r="O86" s="5">
        <f t="shared" si="13"/>
        <v>5999.6596993018566</v>
      </c>
    </row>
    <row r="87" spans="1:15" x14ac:dyDescent="0.4">
      <c r="A87" s="8">
        <v>3</v>
      </c>
      <c r="B87" s="8">
        <v>-1</v>
      </c>
      <c r="C87" s="30">
        <v>2.9603259999999998</v>
      </c>
      <c r="D87" s="30">
        <v>-0.41669030000000001</v>
      </c>
      <c r="E87" s="2">
        <f t="shared" si="7"/>
        <v>3.9603259999999998</v>
      </c>
      <c r="F87" s="2">
        <f t="shared" si="8"/>
        <v>0.58330970000000004</v>
      </c>
      <c r="G87" s="8">
        <v>100</v>
      </c>
      <c r="H87" s="9">
        <v>100000</v>
      </c>
      <c r="I87" s="8">
        <f t="shared" si="9"/>
        <v>3.9674000000000209E-4</v>
      </c>
      <c r="J87" s="9">
        <f t="shared" si="10"/>
        <v>4.1669029999999997E-6</v>
      </c>
      <c r="K87" s="5">
        <f t="shared" si="11"/>
        <v>95.212199564041228</v>
      </c>
      <c r="L87" s="57"/>
      <c r="M87" s="16">
        <f>L82/I87</f>
        <v>2520542.4207289275</v>
      </c>
      <c r="N87" s="9">
        <f t="shared" si="12"/>
        <v>1.5869600000000081E-2</v>
      </c>
      <c r="O87" s="5">
        <f t="shared" si="13"/>
        <v>5999.6596993018566</v>
      </c>
    </row>
    <row r="88" spans="1:15" x14ac:dyDescent="0.4">
      <c r="A88" s="8">
        <v>3.5</v>
      </c>
      <c r="B88" s="8">
        <v>-1</v>
      </c>
      <c r="C88" s="30">
        <v>3.460305</v>
      </c>
      <c r="D88" s="30">
        <v>-0.41669030000000001</v>
      </c>
      <c r="E88" s="2">
        <f t="shared" si="7"/>
        <v>4.460305</v>
      </c>
      <c r="F88" s="2">
        <f t="shared" si="8"/>
        <v>0.58330970000000004</v>
      </c>
      <c r="G88" s="8">
        <v>100</v>
      </c>
      <c r="H88" s="9">
        <v>100000</v>
      </c>
      <c r="I88" s="8">
        <f t="shared" si="9"/>
        <v>3.9695000000000035E-4</v>
      </c>
      <c r="J88" s="9">
        <f t="shared" si="10"/>
        <v>4.1669029999999997E-6</v>
      </c>
      <c r="K88" s="5">
        <f t="shared" si="11"/>
        <v>95.262596705514952</v>
      </c>
      <c r="L88" s="57"/>
      <c r="M88" s="16">
        <f>L82/I88</f>
        <v>2519208.968383925</v>
      </c>
      <c r="N88" s="9">
        <f t="shared" si="12"/>
        <v>1.5878000000000014E-2</v>
      </c>
      <c r="O88" s="5">
        <f t="shared" si="13"/>
        <v>5999.6596993018566</v>
      </c>
    </row>
    <row r="89" spans="1:15" x14ac:dyDescent="0.4">
      <c r="A89" s="8">
        <v>4</v>
      </c>
      <c r="B89" s="8">
        <v>-1</v>
      </c>
      <c r="C89" s="30">
        <v>3.9602840000000001</v>
      </c>
      <c r="D89" s="30">
        <v>-0.41669030000000001</v>
      </c>
      <c r="E89" s="2">
        <f t="shared" si="7"/>
        <v>4.9602839999999997</v>
      </c>
      <c r="F89" s="2">
        <f t="shared" si="8"/>
        <v>0.58330970000000004</v>
      </c>
      <c r="G89" s="8">
        <v>100</v>
      </c>
      <c r="H89" s="9">
        <v>100000</v>
      </c>
      <c r="I89" s="8">
        <f t="shared" si="9"/>
        <v>3.9715999999999862E-4</v>
      </c>
      <c r="J89" s="9">
        <f t="shared" si="10"/>
        <v>4.1669029999999997E-6</v>
      </c>
      <c r="K89" s="5">
        <f t="shared" si="11"/>
        <v>95.312993846988675</v>
      </c>
      <c r="L89" s="57"/>
      <c r="M89" s="16">
        <f>L82/I89</f>
        <v>2517876.9261758574</v>
      </c>
      <c r="N89" s="9">
        <f t="shared" si="12"/>
        <v>1.5886399999999943E-2</v>
      </c>
      <c r="O89" s="5">
        <f t="shared" si="13"/>
        <v>5999.6596993018566</v>
      </c>
    </row>
    <row r="90" spans="1:15" x14ac:dyDescent="0.4">
      <c r="A90" s="8">
        <v>4.5</v>
      </c>
      <c r="B90" s="8">
        <v>-1</v>
      </c>
      <c r="C90" s="30">
        <v>4.4602630000000003</v>
      </c>
      <c r="D90" s="30">
        <v>-0.41669030000000001</v>
      </c>
      <c r="E90" s="2">
        <f t="shared" si="7"/>
        <v>5.4602630000000003</v>
      </c>
      <c r="F90" s="2">
        <f t="shared" si="8"/>
        <v>0.58330970000000004</v>
      </c>
      <c r="G90" s="8">
        <v>100</v>
      </c>
      <c r="H90" s="9">
        <v>100000</v>
      </c>
      <c r="I90" s="8">
        <f t="shared" si="9"/>
        <v>3.9736999999999688E-4</v>
      </c>
      <c r="J90" s="9">
        <f t="shared" si="10"/>
        <v>4.1669029999999997E-6</v>
      </c>
      <c r="K90" s="5">
        <f t="shared" si="11"/>
        <v>95.363390988462399</v>
      </c>
      <c r="L90" s="57"/>
      <c r="M90" s="16">
        <f>L82/I90</f>
        <v>2516546.2918690587</v>
      </c>
      <c r="N90" s="9">
        <f t="shared" si="12"/>
        <v>1.5894799999999876E-2</v>
      </c>
      <c r="O90" s="5">
        <f t="shared" si="13"/>
        <v>5999.6596993018566</v>
      </c>
    </row>
    <row r="91" spans="1:15" x14ac:dyDescent="0.4">
      <c r="A91" s="8">
        <v>5</v>
      </c>
      <c r="B91" s="8">
        <v>-1</v>
      </c>
      <c r="C91" s="30">
        <v>4.960242</v>
      </c>
      <c r="D91" s="30">
        <v>-0.41669030000000001</v>
      </c>
      <c r="E91" s="2">
        <f t="shared" si="7"/>
        <v>5.960242</v>
      </c>
      <c r="F91" s="2">
        <f t="shared" si="8"/>
        <v>0.58330970000000004</v>
      </c>
      <c r="G91" s="8">
        <v>100</v>
      </c>
      <c r="H91" s="9">
        <v>100000</v>
      </c>
      <c r="I91" s="8">
        <f t="shared" si="9"/>
        <v>3.9757999999999959E-4</v>
      </c>
      <c r="J91" s="9">
        <f t="shared" si="10"/>
        <v>4.1669029999999997E-6</v>
      </c>
      <c r="K91" s="5">
        <f t="shared" si="11"/>
        <v>95.413788129937174</v>
      </c>
      <c r="L91" s="57"/>
      <c r="M91" s="16">
        <f>L82/I91</f>
        <v>2515217.0632325597</v>
      </c>
      <c r="N91" s="9">
        <f t="shared" si="12"/>
        <v>1.5903199999999982E-2</v>
      </c>
      <c r="O91" s="5">
        <f t="shared" si="13"/>
        <v>5999.6596993018566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abSelected="1" zoomScale="85" zoomScaleNormal="85" workbookViewId="0">
      <pane ySplit="1" topLeftCell="A51" activePane="bottomLeft" state="frozen"/>
      <selection pane="bottomLeft" activeCell="H79" sqref="H79"/>
    </sheetView>
  </sheetViews>
  <sheetFormatPr defaultColWidth="9" defaultRowHeight="13.9" x14ac:dyDescent="0.4"/>
  <cols>
    <col min="1" max="1" width="8.86328125" style="1" bestFit="1" customWidth="1"/>
    <col min="2" max="2" width="8.59765625" style="1" bestFit="1" customWidth="1"/>
    <col min="3" max="4" width="14.1328125" style="1" bestFit="1" customWidth="1"/>
    <col min="5" max="5" width="10" style="1" bestFit="1" customWidth="1"/>
    <col min="6" max="6" width="12.265625" style="1" bestFit="1" customWidth="1"/>
    <col min="7" max="8" width="9.1328125" style="1" bestFit="1" customWidth="1"/>
    <col min="9" max="9" width="8.86328125" style="1" bestFit="1" customWidth="1"/>
    <col min="10" max="10" width="9" style="1" bestFit="1" customWidth="1"/>
    <col min="11" max="11" width="8.265625" style="15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14</v>
      </c>
      <c r="B1" s="1" t="s">
        <v>15</v>
      </c>
      <c r="C1" s="1" t="s">
        <v>0</v>
      </c>
      <c r="D1" s="1" t="s">
        <v>1</v>
      </c>
      <c r="E1" s="1" t="s">
        <v>9</v>
      </c>
      <c r="F1" s="1" t="s">
        <v>16</v>
      </c>
      <c r="G1" s="1" t="s">
        <v>2</v>
      </c>
      <c r="H1" s="1" t="s">
        <v>3</v>
      </c>
      <c r="I1" s="1" t="s">
        <v>4</v>
      </c>
      <c r="J1" s="1" t="s">
        <v>5</v>
      </c>
      <c r="K1" s="15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">
      <c r="A2" s="8">
        <v>0.5</v>
      </c>
      <c r="B2" s="8">
        <v>-5</v>
      </c>
      <c r="C2" s="34">
        <v>-0.48060000000000003</v>
      </c>
      <c r="D2" s="34">
        <v>-4.2446000000000002</v>
      </c>
      <c r="E2" s="8">
        <f>C2-B2</f>
        <v>4.5194000000000001</v>
      </c>
      <c r="F2" s="8">
        <f t="shared" ref="F2:F65" si="0">D2-B2</f>
        <v>0.75539999999999985</v>
      </c>
      <c r="G2" s="8">
        <v>100</v>
      </c>
      <c r="H2" s="9">
        <v>100000</v>
      </c>
      <c r="I2" s="8">
        <f t="shared" ref="I2:I65" si="1">(A2-C2)/G2</f>
        <v>9.8060000000000005E-3</v>
      </c>
      <c r="J2" s="9">
        <f t="shared" ref="J2:J65" si="2">(0-D2)/H2</f>
        <v>4.2446E-5</v>
      </c>
      <c r="K2" s="5">
        <f t="shared" ref="K2:K65" si="3">I2/J2</f>
        <v>231.02294680299676</v>
      </c>
      <c r="L2" s="59">
        <v>28.33</v>
      </c>
      <c r="M2" s="16">
        <f>L2/I2</f>
        <v>2889.0475219253517</v>
      </c>
      <c r="N2" s="9">
        <f>I2/0.025</f>
        <v>0.39223999999999998</v>
      </c>
      <c r="O2" s="5">
        <f>0.025/J2</f>
        <v>588.98364981388124</v>
      </c>
    </row>
    <row r="3" spans="1:15" x14ac:dyDescent="0.4">
      <c r="A3" s="8">
        <v>1</v>
      </c>
      <c r="B3" s="8">
        <v>-5</v>
      </c>
      <c r="C3" s="34">
        <v>-5.1999999999999998E-3</v>
      </c>
      <c r="D3" s="34">
        <v>-4.2708000000000004</v>
      </c>
      <c r="E3" s="8">
        <f t="shared" ref="E3:E66" si="4">C3-B3</f>
        <v>4.9947999999999997</v>
      </c>
      <c r="F3" s="8">
        <f t="shared" si="0"/>
        <v>0.72919999999999963</v>
      </c>
      <c r="G3" s="8">
        <v>100</v>
      </c>
      <c r="H3" s="9">
        <v>100000</v>
      </c>
      <c r="I3" s="8">
        <f t="shared" si="1"/>
        <v>1.0052E-2</v>
      </c>
      <c r="J3" s="9">
        <f t="shared" si="2"/>
        <v>4.2708000000000005E-5</v>
      </c>
      <c r="K3" s="5">
        <f t="shared" si="3"/>
        <v>235.36573943991755</v>
      </c>
      <c r="L3" s="57"/>
      <c r="M3" s="16">
        <f>L2/I3</f>
        <v>2818.3446080382009</v>
      </c>
      <c r="N3" s="9">
        <f t="shared" ref="N3:N66" si="5">I3/0.025</f>
        <v>0.40207999999999999</v>
      </c>
      <c r="O3" s="5">
        <f t="shared" ref="O3:O66" si="6">0.025/J3</f>
        <v>585.37042240329674</v>
      </c>
    </row>
    <row r="4" spans="1:15" x14ac:dyDescent="0.4">
      <c r="A4" s="8">
        <v>1.5</v>
      </c>
      <c r="B4" s="8">
        <v>-5</v>
      </c>
      <c r="C4" s="34">
        <v>0.47939999999999999</v>
      </c>
      <c r="D4" s="34">
        <v>-4.2744</v>
      </c>
      <c r="E4" s="8">
        <f t="shared" si="4"/>
        <v>5.4794</v>
      </c>
      <c r="F4" s="8">
        <f t="shared" si="0"/>
        <v>0.72560000000000002</v>
      </c>
      <c r="G4" s="8">
        <v>100</v>
      </c>
      <c r="H4" s="9">
        <v>100000</v>
      </c>
      <c r="I4" s="8">
        <f t="shared" si="1"/>
        <v>1.0206E-2</v>
      </c>
      <c r="J4" s="9">
        <f t="shared" si="2"/>
        <v>4.2744000000000003E-5</v>
      </c>
      <c r="K4" s="5">
        <f t="shared" si="3"/>
        <v>238.77035373385738</v>
      </c>
      <c r="L4" s="57"/>
      <c r="M4" s="16">
        <f>L2/I4</f>
        <v>2775.8181461885165</v>
      </c>
      <c r="N4" s="9">
        <f t="shared" si="5"/>
        <v>0.40823999999999999</v>
      </c>
      <c r="O4" s="5">
        <f t="shared" si="6"/>
        <v>584.87740969492791</v>
      </c>
    </row>
    <row r="5" spans="1:15" x14ac:dyDescent="0.4">
      <c r="A5" s="8">
        <v>2</v>
      </c>
      <c r="B5" s="8">
        <v>-5</v>
      </c>
      <c r="C5" s="34">
        <v>0.96279999999999999</v>
      </c>
      <c r="D5" s="34">
        <v>-4.2782</v>
      </c>
      <c r="E5" s="8">
        <f t="shared" si="4"/>
        <v>5.9627999999999997</v>
      </c>
      <c r="F5" s="8">
        <f t="shared" si="0"/>
        <v>0.7218</v>
      </c>
      <c r="G5" s="8">
        <v>100</v>
      </c>
      <c r="H5" s="9">
        <v>100000</v>
      </c>
      <c r="I5" s="8">
        <f t="shared" si="1"/>
        <v>1.0371999999999999E-2</v>
      </c>
      <c r="J5" s="9">
        <f t="shared" si="2"/>
        <v>4.2781999999999998E-5</v>
      </c>
      <c r="K5" s="5">
        <f t="shared" si="3"/>
        <v>242.4384086765462</v>
      </c>
      <c r="L5" s="57"/>
      <c r="M5" s="16">
        <f>L2/I5</f>
        <v>2731.3922097956038</v>
      </c>
      <c r="N5" s="9">
        <f t="shared" si="5"/>
        <v>0.41487999999999997</v>
      </c>
      <c r="O5" s="5">
        <f t="shared" si="6"/>
        <v>584.35790753120477</v>
      </c>
    </row>
    <row r="6" spans="1:15" x14ac:dyDescent="0.4">
      <c r="A6" s="8">
        <v>2.5</v>
      </c>
      <c r="B6" s="8">
        <v>-5</v>
      </c>
      <c r="C6" s="34">
        <v>1.4503999999999999</v>
      </c>
      <c r="D6" s="34">
        <v>-4.282</v>
      </c>
      <c r="E6" s="8">
        <f t="shared" si="4"/>
        <v>6.4504000000000001</v>
      </c>
      <c r="F6" s="8">
        <f t="shared" si="0"/>
        <v>0.71799999999999997</v>
      </c>
      <c r="G6" s="8">
        <v>100</v>
      </c>
      <c r="H6" s="9">
        <v>100000</v>
      </c>
      <c r="I6" s="8">
        <f t="shared" si="1"/>
        <v>1.0496E-2</v>
      </c>
      <c r="J6" s="9">
        <f t="shared" si="2"/>
        <v>4.282E-5</v>
      </c>
      <c r="K6" s="5">
        <f t="shared" si="3"/>
        <v>245.11910322279309</v>
      </c>
      <c r="L6" s="57"/>
      <c r="M6" s="16">
        <f>L2/I6</f>
        <v>2699.123475609756</v>
      </c>
      <c r="N6" s="9">
        <f t="shared" si="5"/>
        <v>0.41983999999999999</v>
      </c>
      <c r="O6" s="5">
        <f t="shared" si="6"/>
        <v>583.83932741709486</v>
      </c>
    </row>
    <row r="7" spans="1:15" x14ac:dyDescent="0.4">
      <c r="A7" s="8">
        <v>3</v>
      </c>
      <c r="B7" s="8">
        <v>-5</v>
      </c>
      <c r="C7" s="34">
        <v>1.9372</v>
      </c>
      <c r="D7" s="34">
        <v>-4.2851999999999997</v>
      </c>
      <c r="E7" s="8">
        <f t="shared" si="4"/>
        <v>6.9371999999999998</v>
      </c>
      <c r="F7" s="8">
        <f t="shared" si="0"/>
        <v>0.71480000000000032</v>
      </c>
      <c r="G7" s="8">
        <v>100</v>
      </c>
      <c r="H7" s="9">
        <v>100000</v>
      </c>
      <c r="I7" s="8">
        <f t="shared" si="1"/>
        <v>1.0628E-2</v>
      </c>
      <c r="J7" s="9">
        <f t="shared" si="2"/>
        <v>4.2851999999999996E-5</v>
      </c>
      <c r="K7" s="5">
        <f t="shared" si="3"/>
        <v>248.01642863810326</v>
      </c>
      <c r="L7" s="57"/>
      <c r="M7" s="16">
        <f>L2/I7</f>
        <v>2665.6003010914565</v>
      </c>
      <c r="N7" s="9">
        <f t="shared" si="5"/>
        <v>0.42512</v>
      </c>
      <c r="O7" s="5">
        <f t="shared" si="6"/>
        <v>583.40334173434155</v>
      </c>
    </row>
    <row r="8" spans="1:15" x14ac:dyDescent="0.4">
      <c r="A8" s="8">
        <v>3.5</v>
      </c>
      <c r="B8" s="8">
        <v>-5</v>
      </c>
      <c r="C8" s="34">
        <v>2.4226000000000001</v>
      </c>
      <c r="D8" s="34">
        <v>-4.2881999999999998</v>
      </c>
      <c r="E8" s="8">
        <f t="shared" si="4"/>
        <v>7.4226000000000001</v>
      </c>
      <c r="F8" s="8">
        <f t="shared" si="0"/>
        <v>0.71180000000000021</v>
      </c>
      <c r="G8" s="8">
        <v>100</v>
      </c>
      <c r="H8" s="9">
        <v>100000</v>
      </c>
      <c r="I8" s="8">
        <f t="shared" si="1"/>
        <v>1.0773999999999999E-2</v>
      </c>
      <c r="J8" s="9">
        <f t="shared" si="2"/>
        <v>4.2882E-5</v>
      </c>
      <c r="K8" s="5">
        <f t="shared" si="3"/>
        <v>251.24760971969587</v>
      </c>
      <c r="L8" s="57"/>
      <c r="M8" s="16">
        <f>L2/I8</f>
        <v>2629.4783738630035</v>
      </c>
      <c r="N8" s="9">
        <f t="shared" si="5"/>
        <v>0.43095999999999995</v>
      </c>
      <c r="O8" s="5">
        <f t="shared" si="6"/>
        <v>582.99519611958397</v>
      </c>
    </row>
    <row r="9" spans="1:15" x14ac:dyDescent="0.4">
      <c r="A9" s="8">
        <v>4</v>
      </c>
      <c r="B9" s="8">
        <v>-5</v>
      </c>
      <c r="C9" s="34">
        <v>2.9079999999999999</v>
      </c>
      <c r="D9" s="34">
        <v>-4.2919999999999998</v>
      </c>
      <c r="E9" s="8">
        <f t="shared" si="4"/>
        <v>7.9079999999999995</v>
      </c>
      <c r="F9" s="8">
        <f t="shared" si="0"/>
        <v>0.70800000000000018</v>
      </c>
      <c r="G9" s="8">
        <v>100</v>
      </c>
      <c r="H9" s="9">
        <v>100000</v>
      </c>
      <c r="I9" s="8">
        <f t="shared" si="1"/>
        <v>1.0920000000000001E-2</v>
      </c>
      <c r="J9" s="9">
        <f t="shared" si="2"/>
        <v>4.2919999999999996E-5</v>
      </c>
      <c r="K9" s="5">
        <f t="shared" si="3"/>
        <v>254.42684063373724</v>
      </c>
      <c r="L9" s="57"/>
      <c r="M9" s="16">
        <f>L2/I9</f>
        <v>2594.3223443223442</v>
      </c>
      <c r="N9" s="9">
        <f t="shared" si="5"/>
        <v>0.43680000000000002</v>
      </c>
      <c r="O9" s="5">
        <f t="shared" si="6"/>
        <v>582.47903075489296</v>
      </c>
    </row>
    <row r="10" spans="1:15" x14ac:dyDescent="0.4">
      <c r="A10" s="8">
        <v>4.5</v>
      </c>
      <c r="B10" s="8">
        <v>-5</v>
      </c>
      <c r="C10" s="34">
        <v>3.3956</v>
      </c>
      <c r="D10" s="34">
        <v>-4.2960000000000003</v>
      </c>
      <c r="E10" s="8">
        <f t="shared" si="4"/>
        <v>8.3956</v>
      </c>
      <c r="F10" s="8">
        <f t="shared" si="0"/>
        <v>0.70399999999999974</v>
      </c>
      <c r="G10" s="8">
        <v>100</v>
      </c>
      <c r="H10" s="9">
        <v>100000</v>
      </c>
      <c r="I10" s="8">
        <f t="shared" si="1"/>
        <v>1.1044E-2</v>
      </c>
      <c r="J10" s="9">
        <f t="shared" si="2"/>
        <v>4.2960000000000002E-5</v>
      </c>
      <c r="K10" s="5">
        <f t="shared" si="3"/>
        <v>257.07635009310985</v>
      </c>
      <c r="L10" s="57"/>
      <c r="M10" s="16">
        <f>L2/I10</f>
        <v>2565.1937703730532</v>
      </c>
      <c r="N10" s="9">
        <f t="shared" si="5"/>
        <v>0.44175999999999999</v>
      </c>
      <c r="O10" s="5">
        <f t="shared" si="6"/>
        <v>581.93668528864055</v>
      </c>
    </row>
    <row r="11" spans="1:15" x14ac:dyDescent="0.4">
      <c r="A11" s="8">
        <v>5</v>
      </c>
      <c r="B11" s="8">
        <v>-5</v>
      </c>
      <c r="C11" s="34">
        <v>3.88119999999999</v>
      </c>
      <c r="D11" s="34">
        <v>-4.2994000000000003</v>
      </c>
      <c r="E11" s="8">
        <f t="shared" si="4"/>
        <v>8.8811999999999891</v>
      </c>
      <c r="F11" s="8">
        <f t="shared" si="0"/>
        <v>0.70059999999999967</v>
      </c>
      <c r="G11" s="8">
        <v>100</v>
      </c>
      <c r="H11" s="9">
        <v>100000</v>
      </c>
      <c r="I11" s="8">
        <f t="shared" si="1"/>
        <v>1.1188000000000101E-2</v>
      </c>
      <c r="J11" s="9">
        <f t="shared" si="2"/>
        <v>4.2994000000000002E-5</v>
      </c>
      <c r="K11" s="5">
        <f t="shared" si="3"/>
        <v>260.22235660790113</v>
      </c>
      <c r="L11" s="57"/>
      <c r="M11" s="16">
        <f>L2/I11</f>
        <v>2532.1773328566092</v>
      </c>
      <c r="N11" s="9">
        <f t="shared" si="5"/>
        <v>0.44752000000000403</v>
      </c>
      <c r="O11" s="5">
        <f t="shared" si="6"/>
        <v>581.4764850909429</v>
      </c>
    </row>
    <row r="12" spans="1:15" x14ac:dyDescent="0.4">
      <c r="A12" s="21">
        <v>0.5</v>
      </c>
      <c r="B12" s="21">
        <v>-4.5</v>
      </c>
      <c r="C12" s="35">
        <v>-0.4556</v>
      </c>
      <c r="D12" s="35">
        <v>-3.7972000000000001</v>
      </c>
      <c r="E12" s="21"/>
      <c r="F12" s="21">
        <f t="shared" si="0"/>
        <v>0.70279999999999987</v>
      </c>
      <c r="G12" s="21">
        <v>100</v>
      </c>
      <c r="H12" s="22">
        <v>100000</v>
      </c>
      <c r="I12" s="21">
        <f t="shared" si="1"/>
        <v>9.5560000000000003E-3</v>
      </c>
      <c r="J12" s="22">
        <f t="shared" si="2"/>
        <v>3.7972000000000002E-5</v>
      </c>
      <c r="K12" s="23">
        <f t="shared" si="3"/>
        <v>251.65911724428526</v>
      </c>
      <c r="L12" s="60">
        <v>101.1</v>
      </c>
      <c r="M12" s="24">
        <f>L12/I12</f>
        <v>10579.740477187106</v>
      </c>
      <c r="N12" s="22">
        <f t="shared" si="5"/>
        <v>0.38223999999999997</v>
      </c>
      <c r="O12" s="23">
        <f t="shared" si="6"/>
        <v>658.37985884335831</v>
      </c>
    </row>
    <row r="13" spans="1:15" x14ac:dyDescent="0.4">
      <c r="A13" s="21">
        <v>1</v>
      </c>
      <c r="B13" s="21">
        <v>-4.5</v>
      </c>
      <c r="C13" s="35">
        <v>4.8000000000000001E-2</v>
      </c>
      <c r="D13" s="35">
        <v>-3.7953999999999999</v>
      </c>
      <c r="E13" s="21">
        <f t="shared" si="4"/>
        <v>4.548</v>
      </c>
      <c r="F13" s="21">
        <f t="shared" si="0"/>
        <v>0.70460000000000012</v>
      </c>
      <c r="G13" s="21">
        <v>100</v>
      </c>
      <c r="H13" s="22">
        <v>100000</v>
      </c>
      <c r="I13" s="21">
        <f t="shared" si="1"/>
        <v>9.5199999999999989E-3</v>
      </c>
      <c r="J13" s="22">
        <f t="shared" si="2"/>
        <v>3.7953999999999996E-5</v>
      </c>
      <c r="K13" s="23">
        <f t="shared" si="3"/>
        <v>250.82995204721504</v>
      </c>
      <c r="L13" s="62"/>
      <c r="M13" s="24">
        <f>L12/I13</f>
        <v>10619.747899159664</v>
      </c>
      <c r="N13" s="22">
        <f t="shared" si="5"/>
        <v>0.38079999999999992</v>
      </c>
      <c r="O13" s="23">
        <f t="shared" si="6"/>
        <v>658.69210096432539</v>
      </c>
    </row>
    <row r="14" spans="1:15" x14ac:dyDescent="0.4">
      <c r="A14" s="21">
        <v>1.5</v>
      </c>
      <c r="B14" s="21">
        <v>-4.5</v>
      </c>
      <c r="C14" s="35">
        <v>0.54820000000000002</v>
      </c>
      <c r="D14" s="35">
        <v>-3.7933999999999899</v>
      </c>
      <c r="E14" s="21">
        <f t="shared" si="4"/>
        <v>5.0481999999999996</v>
      </c>
      <c r="F14" s="21">
        <f t="shared" si="0"/>
        <v>0.70660000000001011</v>
      </c>
      <c r="G14" s="21">
        <v>100</v>
      </c>
      <c r="H14" s="22">
        <v>100000</v>
      </c>
      <c r="I14" s="21">
        <f t="shared" si="1"/>
        <v>9.5180000000000004E-3</v>
      </c>
      <c r="J14" s="22">
        <f t="shared" si="2"/>
        <v>3.7933999999999898E-5</v>
      </c>
      <c r="K14" s="23">
        <f t="shared" si="3"/>
        <v>250.90947435018785</v>
      </c>
      <c r="L14" s="62"/>
      <c r="M14" s="24">
        <f>L12/I14</f>
        <v>10621.979407438537</v>
      </c>
      <c r="N14" s="22">
        <f t="shared" si="5"/>
        <v>0.38072</v>
      </c>
      <c r="O14" s="23">
        <f t="shared" si="6"/>
        <v>659.03938419360122</v>
      </c>
    </row>
    <row r="15" spans="1:15" x14ac:dyDescent="0.4">
      <c r="A15" s="21">
        <v>2</v>
      </c>
      <c r="B15" s="21">
        <v>-4.5</v>
      </c>
      <c r="C15" s="35">
        <v>1.0446</v>
      </c>
      <c r="D15" s="35">
        <v>-3.7930000000000001</v>
      </c>
      <c r="E15" s="21">
        <f t="shared" si="4"/>
        <v>5.5446</v>
      </c>
      <c r="F15" s="21">
        <f t="shared" si="0"/>
        <v>0.70699999999999985</v>
      </c>
      <c r="G15" s="21">
        <v>100</v>
      </c>
      <c r="H15" s="22">
        <v>100000</v>
      </c>
      <c r="I15" s="21">
        <f t="shared" si="1"/>
        <v>9.554E-3</v>
      </c>
      <c r="J15" s="22">
        <f t="shared" si="2"/>
        <v>3.7930000000000004E-5</v>
      </c>
      <c r="K15" s="23">
        <f t="shared" si="3"/>
        <v>251.88505141049299</v>
      </c>
      <c r="L15" s="62"/>
      <c r="M15" s="24">
        <f>L12/I15</f>
        <v>10581.955202009629</v>
      </c>
      <c r="N15" s="22">
        <f t="shared" si="5"/>
        <v>0.38216</v>
      </c>
      <c r="O15" s="23">
        <f t="shared" si="6"/>
        <v>659.1088847877669</v>
      </c>
    </row>
    <row r="16" spans="1:15" x14ac:dyDescent="0.4">
      <c r="A16" s="21">
        <v>2.5</v>
      </c>
      <c r="B16" s="21">
        <v>-4.5</v>
      </c>
      <c r="C16" s="35">
        <v>1.5429999999999999</v>
      </c>
      <c r="D16" s="35">
        <v>-3.7933999999999899</v>
      </c>
      <c r="E16" s="21">
        <f t="shared" si="4"/>
        <v>6.0430000000000001</v>
      </c>
      <c r="F16" s="21">
        <f t="shared" si="0"/>
        <v>0.70660000000001011</v>
      </c>
      <c r="G16" s="21">
        <v>100</v>
      </c>
      <c r="H16" s="22">
        <v>100000</v>
      </c>
      <c r="I16" s="21">
        <f t="shared" si="1"/>
        <v>9.5700000000000004E-3</v>
      </c>
      <c r="J16" s="22">
        <f t="shared" si="2"/>
        <v>3.7933999999999898E-5</v>
      </c>
      <c r="K16" s="23">
        <f t="shared" si="3"/>
        <v>252.28027626931055</v>
      </c>
      <c r="L16" s="62"/>
      <c r="M16" s="24">
        <f>L12/I16</f>
        <v>10564.263322884011</v>
      </c>
      <c r="N16" s="22">
        <f t="shared" si="5"/>
        <v>0.38279999999999997</v>
      </c>
      <c r="O16" s="23">
        <f t="shared" si="6"/>
        <v>659.03938419360122</v>
      </c>
    </row>
    <row r="17" spans="1:15" x14ac:dyDescent="0.4">
      <c r="A17" s="21">
        <v>3</v>
      </c>
      <c r="B17" s="21">
        <v>-4.5</v>
      </c>
      <c r="C17" s="35">
        <v>2.0386000000000002</v>
      </c>
      <c r="D17" s="35">
        <v>-3.7938000000000001</v>
      </c>
      <c r="E17" s="21">
        <f t="shared" si="4"/>
        <v>6.5386000000000006</v>
      </c>
      <c r="F17" s="21">
        <f t="shared" si="0"/>
        <v>0.70619999999999994</v>
      </c>
      <c r="G17" s="21">
        <v>100</v>
      </c>
      <c r="H17" s="22">
        <v>100000</v>
      </c>
      <c r="I17" s="21">
        <f t="shared" si="1"/>
        <v>9.6139999999999975E-3</v>
      </c>
      <c r="J17" s="22">
        <f t="shared" si="2"/>
        <v>3.7938000000000002E-5</v>
      </c>
      <c r="K17" s="23">
        <f t="shared" si="3"/>
        <v>253.41346407296106</v>
      </c>
      <c r="L17" s="62"/>
      <c r="M17" s="24">
        <f>L12/I17</f>
        <v>10515.914291658</v>
      </c>
      <c r="N17" s="22">
        <f t="shared" si="5"/>
        <v>0.3845599999999999</v>
      </c>
      <c r="O17" s="23">
        <f t="shared" si="6"/>
        <v>658.96989825504772</v>
      </c>
    </row>
    <row r="18" spans="1:15" x14ac:dyDescent="0.4">
      <c r="A18" s="21">
        <v>3.5</v>
      </c>
      <c r="B18" s="21">
        <v>-4.5</v>
      </c>
      <c r="C18" s="35">
        <v>2.5331999999999999</v>
      </c>
      <c r="D18" s="35">
        <v>-3.7948</v>
      </c>
      <c r="E18" s="21">
        <f t="shared" si="4"/>
        <v>7.0331999999999999</v>
      </c>
      <c r="F18" s="21">
        <f t="shared" si="0"/>
        <v>0.70520000000000005</v>
      </c>
      <c r="G18" s="21">
        <v>100</v>
      </c>
      <c r="H18" s="22">
        <v>100000</v>
      </c>
      <c r="I18" s="21">
        <f t="shared" si="1"/>
        <v>9.6680000000000012E-3</v>
      </c>
      <c r="J18" s="22">
        <f t="shared" si="2"/>
        <v>3.7947999999999996E-5</v>
      </c>
      <c r="K18" s="23">
        <f t="shared" si="3"/>
        <v>254.76968483187525</v>
      </c>
      <c r="L18" s="62"/>
      <c r="M18" s="24">
        <f>L12/I18</f>
        <v>10457.178320231691</v>
      </c>
      <c r="N18" s="22">
        <f t="shared" si="5"/>
        <v>0.38672000000000001</v>
      </c>
      <c r="O18" s="23">
        <f t="shared" si="6"/>
        <v>658.79624749657432</v>
      </c>
    </row>
    <row r="19" spans="1:15" x14ac:dyDescent="0.4">
      <c r="A19" s="21">
        <v>4</v>
      </c>
      <c r="B19" s="21">
        <v>-4.5</v>
      </c>
      <c r="C19" s="35">
        <v>3.0276000000000001</v>
      </c>
      <c r="D19" s="35">
        <v>-3.7961999999999998</v>
      </c>
      <c r="E19" s="21">
        <f t="shared" si="4"/>
        <v>7.5275999999999996</v>
      </c>
      <c r="F19" s="21">
        <f t="shared" si="0"/>
        <v>0.7038000000000002</v>
      </c>
      <c r="G19" s="21">
        <v>100</v>
      </c>
      <c r="H19" s="22">
        <v>100000</v>
      </c>
      <c r="I19" s="21">
        <f t="shared" si="1"/>
        <v>9.724E-3</v>
      </c>
      <c r="J19" s="22">
        <f t="shared" si="2"/>
        <v>3.7962E-5</v>
      </c>
      <c r="K19" s="23">
        <f t="shared" si="3"/>
        <v>256.15088772983512</v>
      </c>
      <c r="L19" s="62"/>
      <c r="M19" s="24">
        <f>L12/I19</f>
        <v>10396.955985191278</v>
      </c>
      <c r="N19" s="22">
        <f t="shared" si="5"/>
        <v>0.38895999999999997</v>
      </c>
      <c r="O19" s="23">
        <f t="shared" si="6"/>
        <v>658.55329013223752</v>
      </c>
    </row>
    <row r="20" spans="1:15" x14ac:dyDescent="0.4">
      <c r="A20" s="21">
        <v>4.5</v>
      </c>
      <c r="B20" s="21">
        <v>-4.5</v>
      </c>
      <c r="C20" s="35">
        <v>3.5217999999999998</v>
      </c>
      <c r="D20" s="35">
        <v>-3.7989999999999999</v>
      </c>
      <c r="E20" s="21">
        <f t="shared" si="4"/>
        <v>8.0217999999999989</v>
      </c>
      <c r="F20" s="21">
        <f t="shared" si="0"/>
        <v>0.70100000000000007</v>
      </c>
      <c r="G20" s="21">
        <v>100</v>
      </c>
      <c r="H20" s="22">
        <v>100000</v>
      </c>
      <c r="I20" s="21">
        <f t="shared" si="1"/>
        <v>9.7820000000000025E-3</v>
      </c>
      <c r="J20" s="22">
        <f t="shared" si="2"/>
        <v>3.799E-5</v>
      </c>
      <c r="K20" s="23">
        <f t="shared" si="3"/>
        <v>257.48881284548571</v>
      </c>
      <c r="L20" s="62"/>
      <c r="M20" s="24">
        <f>L12/I20</f>
        <v>10335.309752606825</v>
      </c>
      <c r="N20" s="22">
        <f t="shared" si="5"/>
        <v>0.39128000000000007</v>
      </c>
      <c r="O20" s="23">
        <f t="shared" si="6"/>
        <v>658.0679126085812</v>
      </c>
    </row>
    <row r="21" spans="1:15" x14ac:dyDescent="0.4">
      <c r="A21" s="21">
        <v>5</v>
      </c>
      <c r="B21" s="21">
        <v>-4.5</v>
      </c>
      <c r="C21" s="35">
        <v>4.0123999999999898</v>
      </c>
      <c r="D21" s="35">
        <v>-3.8001999999999998</v>
      </c>
      <c r="E21" s="21">
        <f t="shared" si="4"/>
        <v>8.5123999999999889</v>
      </c>
      <c r="F21" s="21">
        <f t="shared" si="0"/>
        <v>0.6998000000000002</v>
      </c>
      <c r="G21" s="21">
        <v>100</v>
      </c>
      <c r="H21" s="22">
        <v>100000</v>
      </c>
      <c r="I21" s="21">
        <f t="shared" si="1"/>
        <v>9.8760000000001017E-3</v>
      </c>
      <c r="J21" s="22">
        <f t="shared" si="2"/>
        <v>3.8002E-5</v>
      </c>
      <c r="K21" s="23">
        <f t="shared" si="3"/>
        <v>259.88105889163995</v>
      </c>
      <c r="L21" s="62"/>
      <c r="M21" s="24">
        <f>L12/I21</f>
        <v>10236.938031591631</v>
      </c>
      <c r="N21" s="22">
        <f t="shared" si="5"/>
        <v>0.39504000000000405</v>
      </c>
      <c r="O21" s="23">
        <f t="shared" si="6"/>
        <v>657.86011262565137</v>
      </c>
    </row>
    <row r="22" spans="1:15" x14ac:dyDescent="0.4">
      <c r="A22" s="10">
        <v>0.5</v>
      </c>
      <c r="B22" s="10">
        <v>-4</v>
      </c>
      <c r="C22" s="36">
        <v>-0.32740000000000002</v>
      </c>
      <c r="D22" s="36">
        <v>-3.2984</v>
      </c>
      <c r="E22" s="10"/>
      <c r="F22" s="10">
        <f t="shared" si="0"/>
        <v>0.7016</v>
      </c>
      <c r="G22" s="10">
        <v>100</v>
      </c>
      <c r="H22" s="11">
        <v>100000</v>
      </c>
      <c r="I22" s="10">
        <f t="shared" si="1"/>
        <v>8.2740000000000001E-3</v>
      </c>
      <c r="J22" s="11">
        <f t="shared" si="2"/>
        <v>3.2984000000000001E-5</v>
      </c>
      <c r="K22" s="6">
        <f t="shared" si="3"/>
        <v>250.84889643463498</v>
      </c>
      <c r="L22" s="56">
        <v>131.6</v>
      </c>
      <c r="M22" s="17">
        <f>L22/I22</f>
        <v>15905.245346869711</v>
      </c>
      <c r="N22" s="11">
        <f t="shared" si="5"/>
        <v>0.33095999999999998</v>
      </c>
      <c r="O22" s="6">
        <f t="shared" si="6"/>
        <v>757.94324520979865</v>
      </c>
    </row>
    <row r="23" spans="1:15" x14ac:dyDescent="0.4">
      <c r="A23" s="10">
        <v>1</v>
      </c>
      <c r="B23" s="10">
        <v>-4</v>
      </c>
      <c r="C23" s="36">
        <v>0.1762</v>
      </c>
      <c r="D23" s="36">
        <v>-3.2955999999999999</v>
      </c>
      <c r="E23" s="10"/>
      <c r="F23" s="10">
        <f t="shared" si="0"/>
        <v>0.70440000000000014</v>
      </c>
      <c r="G23" s="10">
        <v>100</v>
      </c>
      <c r="H23" s="11">
        <v>100000</v>
      </c>
      <c r="I23" s="10">
        <f t="shared" si="1"/>
        <v>8.2380000000000005E-3</v>
      </c>
      <c r="J23" s="11">
        <f t="shared" si="2"/>
        <v>3.2956000000000001E-5</v>
      </c>
      <c r="K23" s="6">
        <f t="shared" si="3"/>
        <v>249.9696565117126</v>
      </c>
      <c r="L23" s="61"/>
      <c r="M23" s="17">
        <f>L22/I23</f>
        <v>15974.751153192521</v>
      </c>
      <c r="N23" s="11">
        <f t="shared" si="5"/>
        <v>0.32951999999999998</v>
      </c>
      <c r="O23" s="6">
        <f t="shared" si="6"/>
        <v>758.587207185338</v>
      </c>
    </row>
    <row r="24" spans="1:15" x14ac:dyDescent="0.4">
      <c r="A24" s="10">
        <v>1.5</v>
      </c>
      <c r="B24" s="10">
        <v>-4</v>
      </c>
      <c r="C24" s="36">
        <v>0.67920000000000003</v>
      </c>
      <c r="D24" s="36">
        <v>-3.2933999999999899</v>
      </c>
      <c r="E24" s="10">
        <f t="shared" si="4"/>
        <v>4.6791999999999998</v>
      </c>
      <c r="F24" s="10">
        <f t="shared" si="0"/>
        <v>0.70660000000001011</v>
      </c>
      <c r="G24" s="10">
        <v>100</v>
      </c>
      <c r="H24" s="11">
        <v>100000</v>
      </c>
      <c r="I24" s="10">
        <f t="shared" si="1"/>
        <v>8.208E-3</v>
      </c>
      <c r="J24" s="11">
        <f t="shared" si="2"/>
        <v>3.2933999999999898E-5</v>
      </c>
      <c r="K24" s="6">
        <f t="shared" si="3"/>
        <v>249.22572417562475</v>
      </c>
      <c r="L24" s="61"/>
      <c r="M24" s="17">
        <f>L22/I24</f>
        <v>16033.138401559454</v>
      </c>
      <c r="N24" s="11">
        <f t="shared" si="5"/>
        <v>0.32832</v>
      </c>
      <c r="O24" s="6">
        <f t="shared" si="6"/>
        <v>759.0939454666933</v>
      </c>
    </row>
    <row r="25" spans="1:15" x14ac:dyDescent="0.4">
      <c r="A25" s="10">
        <v>2</v>
      </c>
      <c r="B25" s="10">
        <v>-4</v>
      </c>
      <c r="C25" s="36">
        <v>1.177</v>
      </c>
      <c r="D25" s="36">
        <v>-3.2930000000000001</v>
      </c>
      <c r="E25" s="10">
        <f t="shared" si="4"/>
        <v>5.1769999999999996</v>
      </c>
      <c r="F25" s="10">
        <f t="shared" si="0"/>
        <v>0.70699999999999985</v>
      </c>
      <c r="G25" s="10">
        <v>100</v>
      </c>
      <c r="H25" s="11">
        <v>100000</v>
      </c>
      <c r="I25" s="10">
        <f t="shared" si="1"/>
        <v>8.2299999999999995E-3</v>
      </c>
      <c r="J25" s="11">
        <f t="shared" si="2"/>
        <v>3.2929999999999998E-5</v>
      </c>
      <c r="K25" s="6">
        <f t="shared" si="3"/>
        <v>249.92408138475554</v>
      </c>
      <c r="L25" s="61"/>
      <c r="M25" s="17">
        <f>L22/I25</f>
        <v>15990.279465370595</v>
      </c>
      <c r="N25" s="11">
        <f t="shared" si="5"/>
        <v>0.32919999999999994</v>
      </c>
      <c r="O25" s="6">
        <f t="shared" si="6"/>
        <v>759.18615244457953</v>
      </c>
    </row>
    <row r="26" spans="1:15" x14ac:dyDescent="0.4">
      <c r="A26" s="10">
        <v>2.5</v>
      </c>
      <c r="B26" s="10">
        <v>-4</v>
      </c>
      <c r="C26" s="36">
        <v>1.6779999999999999</v>
      </c>
      <c r="D26" s="36">
        <v>-3.2938000000000001</v>
      </c>
      <c r="E26" s="10">
        <f t="shared" si="4"/>
        <v>5.6779999999999999</v>
      </c>
      <c r="F26" s="10">
        <f t="shared" si="0"/>
        <v>0.70619999999999994</v>
      </c>
      <c r="G26" s="10">
        <v>100</v>
      </c>
      <c r="H26" s="11">
        <v>100000</v>
      </c>
      <c r="I26" s="10">
        <f t="shared" si="1"/>
        <v>8.2199999999999999E-3</v>
      </c>
      <c r="J26" s="11">
        <f t="shared" si="2"/>
        <v>3.2938000000000002E-5</v>
      </c>
      <c r="K26" s="6">
        <f t="shared" si="3"/>
        <v>249.55977897868721</v>
      </c>
      <c r="L26" s="61"/>
      <c r="M26" s="17">
        <f>L22/I26</f>
        <v>16009.732360097323</v>
      </c>
      <c r="N26" s="11">
        <f t="shared" si="5"/>
        <v>0.32879999999999998</v>
      </c>
      <c r="O26" s="6">
        <f t="shared" si="6"/>
        <v>759.00176088408523</v>
      </c>
    </row>
    <row r="27" spans="1:15" x14ac:dyDescent="0.4">
      <c r="A27" s="10">
        <v>3</v>
      </c>
      <c r="B27" s="10">
        <v>-4</v>
      </c>
      <c r="C27" s="36">
        <v>2.1781999999999901</v>
      </c>
      <c r="D27" s="36">
        <v>-3.29239999999999</v>
      </c>
      <c r="E27" s="10"/>
      <c r="F27" s="10">
        <f t="shared" si="0"/>
        <v>0.70760000000001</v>
      </c>
      <c r="G27" s="10">
        <v>100</v>
      </c>
      <c r="H27" s="11">
        <v>100000</v>
      </c>
      <c r="I27" s="10">
        <f t="shared" si="1"/>
        <v>8.2180000000000985E-3</v>
      </c>
      <c r="J27" s="11">
        <f t="shared" si="2"/>
        <v>3.2923999999999897E-5</v>
      </c>
      <c r="K27" s="6">
        <f t="shared" si="3"/>
        <v>249.60515125744516</v>
      </c>
      <c r="L27" s="61"/>
      <c r="M27" s="17">
        <f>L22/I27</f>
        <v>16013.628620102021</v>
      </c>
      <c r="N27" s="11">
        <f t="shared" si="5"/>
        <v>0.3287200000000039</v>
      </c>
      <c r="O27" s="6">
        <f t="shared" si="6"/>
        <v>759.32450492042517</v>
      </c>
    </row>
    <row r="28" spans="1:15" x14ac:dyDescent="0.4">
      <c r="A28" s="10">
        <v>3.5</v>
      </c>
      <c r="B28" s="10">
        <v>-4</v>
      </c>
      <c r="C28" s="36">
        <v>2.6728000000000001</v>
      </c>
      <c r="D28" s="36">
        <v>-3.2936000000000001</v>
      </c>
      <c r="E28" s="10">
        <f t="shared" si="4"/>
        <v>6.6728000000000005</v>
      </c>
      <c r="F28" s="10">
        <f t="shared" si="0"/>
        <v>0.70639999999999992</v>
      </c>
      <c r="G28" s="10">
        <v>100</v>
      </c>
      <c r="H28" s="11">
        <v>100000</v>
      </c>
      <c r="I28" s="10">
        <f t="shared" si="1"/>
        <v>8.2719999999999998E-3</v>
      </c>
      <c r="J28" s="11">
        <f t="shared" si="2"/>
        <v>3.2935999999999998E-5</v>
      </c>
      <c r="K28" s="6">
        <f t="shared" si="3"/>
        <v>251.15375273257229</v>
      </c>
      <c r="L28" s="61"/>
      <c r="M28" s="17">
        <f>L22/I28</f>
        <v>15909.090909090908</v>
      </c>
      <c r="N28" s="11">
        <f t="shared" si="5"/>
        <v>0.33087999999999995</v>
      </c>
      <c r="O28" s="6">
        <f t="shared" si="6"/>
        <v>759.04785037648787</v>
      </c>
    </row>
    <row r="29" spans="1:15" x14ac:dyDescent="0.4">
      <c r="A29" s="10">
        <v>4</v>
      </c>
      <c r="B29" s="10">
        <v>-4</v>
      </c>
      <c r="C29" s="36">
        <v>3.1686000000000001</v>
      </c>
      <c r="D29" s="36">
        <v>-3.2949999999999999</v>
      </c>
      <c r="E29" s="10">
        <f t="shared" si="4"/>
        <v>7.1685999999999996</v>
      </c>
      <c r="F29" s="10">
        <f t="shared" si="0"/>
        <v>0.70500000000000007</v>
      </c>
      <c r="G29" s="10">
        <v>100</v>
      </c>
      <c r="H29" s="11">
        <v>100000</v>
      </c>
      <c r="I29" s="10">
        <f t="shared" si="1"/>
        <v>8.3139999999999985E-3</v>
      </c>
      <c r="J29" s="11">
        <f t="shared" si="2"/>
        <v>3.2950000000000001E-5</v>
      </c>
      <c r="K29" s="6">
        <f t="shared" si="3"/>
        <v>252.32169954476473</v>
      </c>
      <c r="L29" s="61"/>
      <c r="M29" s="17">
        <f>L22/I29</f>
        <v>15828.722636516721</v>
      </c>
      <c r="N29" s="11">
        <f t="shared" si="5"/>
        <v>0.33255999999999991</v>
      </c>
      <c r="O29" s="6">
        <f t="shared" si="6"/>
        <v>758.7253414264037</v>
      </c>
    </row>
    <row r="30" spans="1:15" x14ac:dyDescent="0.4">
      <c r="A30" s="10">
        <v>4.5</v>
      </c>
      <c r="B30" s="10">
        <v>-4</v>
      </c>
      <c r="C30" s="36">
        <v>3.6643999999999899</v>
      </c>
      <c r="D30" s="36">
        <v>-3.2959999999999998</v>
      </c>
      <c r="E30" s="10">
        <f t="shared" si="4"/>
        <v>7.6643999999999899</v>
      </c>
      <c r="F30" s="10">
        <f t="shared" si="0"/>
        <v>0.70400000000000018</v>
      </c>
      <c r="G30" s="10">
        <v>100</v>
      </c>
      <c r="H30" s="11">
        <v>100000</v>
      </c>
      <c r="I30" s="10">
        <f t="shared" si="1"/>
        <v>8.3560000000001012E-3</v>
      </c>
      <c r="J30" s="11">
        <f t="shared" si="2"/>
        <v>3.2959999999999996E-5</v>
      </c>
      <c r="K30" s="6">
        <f t="shared" si="3"/>
        <v>253.51941747573125</v>
      </c>
      <c r="L30" s="61"/>
      <c r="M30" s="17">
        <f>L22/I30</f>
        <v>15749.162278602011</v>
      </c>
      <c r="N30" s="11">
        <f t="shared" si="5"/>
        <v>0.33424000000000403</v>
      </c>
      <c r="O30" s="6">
        <f t="shared" si="6"/>
        <v>758.49514563106811</v>
      </c>
    </row>
    <row r="31" spans="1:15" x14ac:dyDescent="0.4">
      <c r="A31" s="10">
        <v>5</v>
      </c>
      <c r="B31" s="10">
        <v>-4</v>
      </c>
      <c r="C31" s="36">
        <v>4.1593999999999998</v>
      </c>
      <c r="D31" s="36">
        <v>-3.2969999999999899</v>
      </c>
      <c r="E31" s="10">
        <f t="shared" si="4"/>
        <v>8.1593999999999998</v>
      </c>
      <c r="F31" s="10">
        <f t="shared" si="0"/>
        <v>0.70300000000001006</v>
      </c>
      <c r="G31" s="10">
        <v>100</v>
      </c>
      <c r="H31" s="11">
        <v>100000</v>
      </c>
      <c r="I31" s="10">
        <f t="shared" si="1"/>
        <v>8.406000000000002E-3</v>
      </c>
      <c r="J31" s="11">
        <f t="shared" si="2"/>
        <v>3.2969999999999896E-5</v>
      </c>
      <c r="K31" s="6">
        <f t="shared" si="3"/>
        <v>254.95905368516921</v>
      </c>
      <c r="L31" s="61"/>
      <c r="M31" s="17">
        <f>L22/I31</f>
        <v>15655.484177968114</v>
      </c>
      <c r="N31" s="11">
        <f t="shared" si="5"/>
        <v>0.33624000000000004</v>
      </c>
      <c r="O31" s="6">
        <f t="shared" si="6"/>
        <v>758.26508947528293</v>
      </c>
    </row>
    <row r="32" spans="1:15" x14ac:dyDescent="0.4">
      <c r="A32" s="12">
        <v>0.5</v>
      </c>
      <c r="B32" s="12">
        <v>-3.5</v>
      </c>
      <c r="C32" s="37">
        <v>-0.189</v>
      </c>
      <c r="D32" s="37">
        <v>-2.7966000000000002</v>
      </c>
      <c r="E32" s="12"/>
      <c r="F32" s="12">
        <f t="shared" si="0"/>
        <v>0.7033999999999998</v>
      </c>
      <c r="G32" s="12">
        <v>100</v>
      </c>
      <c r="H32" s="13">
        <v>100000</v>
      </c>
      <c r="I32" s="12">
        <f t="shared" si="1"/>
        <v>6.8900000000000003E-3</v>
      </c>
      <c r="J32" s="13">
        <f t="shared" si="2"/>
        <v>2.7966000000000003E-5</v>
      </c>
      <c r="K32" s="7">
        <f t="shared" si="3"/>
        <v>246.3705928627619</v>
      </c>
      <c r="L32" s="58">
        <v>168</v>
      </c>
      <c r="M32" s="18">
        <f>L32/I32</f>
        <v>24383.164005805513</v>
      </c>
      <c r="N32" s="13">
        <f t="shared" si="5"/>
        <v>0.27560000000000001</v>
      </c>
      <c r="O32" s="7">
        <f t="shared" si="6"/>
        <v>893.94264463991988</v>
      </c>
    </row>
    <row r="33" spans="1:15" x14ac:dyDescent="0.4">
      <c r="A33" s="12">
        <v>1</v>
      </c>
      <c r="B33" s="12">
        <v>-3.5</v>
      </c>
      <c r="C33" s="37">
        <v>0.31519999999999998</v>
      </c>
      <c r="D33" s="37">
        <v>-2.7936000000000001</v>
      </c>
      <c r="E33" s="12">
        <f t="shared" si="4"/>
        <v>3.8151999999999999</v>
      </c>
      <c r="F33" s="12">
        <f t="shared" si="0"/>
        <v>0.70639999999999992</v>
      </c>
      <c r="G33" s="12">
        <v>100</v>
      </c>
      <c r="H33" s="13">
        <v>100000</v>
      </c>
      <c r="I33" s="12">
        <f t="shared" si="1"/>
        <v>6.8480000000000008E-3</v>
      </c>
      <c r="J33" s="13">
        <f t="shared" si="2"/>
        <v>2.7936000000000002E-5</v>
      </c>
      <c r="K33" s="7">
        <f t="shared" si="3"/>
        <v>245.13172966781215</v>
      </c>
      <c r="L33" s="63"/>
      <c r="M33" s="18">
        <f>L32/I33</f>
        <v>24532.710280373831</v>
      </c>
      <c r="N33" s="13">
        <f t="shared" si="5"/>
        <v>0.27392</v>
      </c>
      <c r="O33" s="7">
        <f t="shared" si="6"/>
        <v>894.9026345933562</v>
      </c>
    </row>
    <row r="34" spans="1:15" x14ac:dyDescent="0.4">
      <c r="A34" s="12">
        <v>1.5</v>
      </c>
      <c r="B34" s="12">
        <v>-3.5</v>
      </c>
      <c r="C34" s="37">
        <v>0.81599999999999995</v>
      </c>
      <c r="D34" s="37">
        <v>-2.79239999999999</v>
      </c>
      <c r="E34" s="12">
        <f t="shared" si="4"/>
        <v>4.3159999999999998</v>
      </c>
      <c r="F34" s="12">
        <f t="shared" si="0"/>
        <v>0.70760000000001</v>
      </c>
      <c r="G34" s="12">
        <v>100</v>
      </c>
      <c r="H34" s="13">
        <v>100000</v>
      </c>
      <c r="I34" s="12">
        <f t="shared" si="1"/>
        <v>6.8400000000000006E-3</v>
      </c>
      <c r="J34" s="13">
        <f t="shared" si="2"/>
        <v>2.7923999999999901E-5</v>
      </c>
      <c r="K34" s="7">
        <f t="shared" si="3"/>
        <v>244.95058014611178</v>
      </c>
      <c r="L34" s="63"/>
      <c r="M34" s="18">
        <f>L32/I34</f>
        <v>24561.403508771928</v>
      </c>
      <c r="N34" s="13">
        <f t="shared" si="5"/>
        <v>0.27360000000000001</v>
      </c>
      <c r="O34" s="7">
        <f t="shared" si="6"/>
        <v>895.28720813637335</v>
      </c>
    </row>
    <row r="35" spans="1:15" x14ac:dyDescent="0.4">
      <c r="A35" s="12">
        <v>2</v>
      </c>
      <c r="B35" s="12">
        <v>-3.5</v>
      </c>
      <c r="C35" s="37">
        <v>1.3140000000000001</v>
      </c>
      <c r="D35" s="37">
        <v>-2.7917999999999998</v>
      </c>
      <c r="E35" s="12">
        <f t="shared" si="4"/>
        <v>4.8140000000000001</v>
      </c>
      <c r="F35" s="12">
        <f t="shared" si="0"/>
        <v>0.70820000000000016</v>
      </c>
      <c r="G35" s="12">
        <v>100</v>
      </c>
      <c r="H35" s="13">
        <v>100000</v>
      </c>
      <c r="I35" s="12">
        <f t="shared" si="1"/>
        <v>6.8599999999999998E-3</v>
      </c>
      <c r="J35" s="13">
        <f t="shared" si="2"/>
        <v>2.7917999999999999E-5</v>
      </c>
      <c r="K35" s="7">
        <f t="shared" si="3"/>
        <v>245.71960742173508</v>
      </c>
      <c r="L35" s="63"/>
      <c r="M35" s="18">
        <f>L32/I35</f>
        <v>24489.795918367348</v>
      </c>
      <c r="N35" s="13">
        <f t="shared" si="5"/>
        <v>0.27439999999999998</v>
      </c>
      <c r="O35" s="7">
        <f t="shared" si="6"/>
        <v>895.47961888387431</v>
      </c>
    </row>
    <row r="36" spans="1:15" x14ac:dyDescent="0.4">
      <c r="A36" s="12">
        <v>2.5</v>
      </c>
      <c r="B36" s="12">
        <v>-3.5</v>
      </c>
      <c r="C36" s="37">
        <v>1.8120000000000001</v>
      </c>
      <c r="D36" s="37">
        <v>-2.7919999999999998</v>
      </c>
      <c r="E36" s="12">
        <f t="shared" si="4"/>
        <v>5.3120000000000003</v>
      </c>
      <c r="F36" s="12">
        <f t="shared" si="0"/>
        <v>0.70800000000000018</v>
      </c>
      <c r="G36" s="12">
        <v>100</v>
      </c>
      <c r="H36" s="13">
        <v>100000</v>
      </c>
      <c r="I36" s="12">
        <f t="shared" si="1"/>
        <v>6.8799999999999998E-3</v>
      </c>
      <c r="J36" s="13">
        <f t="shared" si="2"/>
        <v>2.7919999999999997E-5</v>
      </c>
      <c r="K36" s="7">
        <f t="shared" si="3"/>
        <v>246.41833810888255</v>
      </c>
      <c r="L36" s="63"/>
      <c r="M36" s="18">
        <f>L32/I36</f>
        <v>24418.60465116279</v>
      </c>
      <c r="N36" s="13">
        <f t="shared" si="5"/>
        <v>0.2752</v>
      </c>
      <c r="O36" s="7">
        <f t="shared" si="6"/>
        <v>895.41547277936979</v>
      </c>
    </row>
    <row r="37" spans="1:15" x14ac:dyDescent="0.4">
      <c r="A37" s="12">
        <v>3</v>
      </c>
      <c r="B37" s="12">
        <v>-3.5</v>
      </c>
      <c r="C37" s="37">
        <v>2.3109999999999999</v>
      </c>
      <c r="D37" s="37">
        <v>-2.7911999999999999</v>
      </c>
      <c r="E37" s="12">
        <f t="shared" si="4"/>
        <v>5.8109999999999999</v>
      </c>
      <c r="F37" s="12">
        <f t="shared" si="0"/>
        <v>0.7088000000000001</v>
      </c>
      <c r="G37" s="12">
        <v>100</v>
      </c>
      <c r="H37" s="13">
        <v>100000</v>
      </c>
      <c r="I37" s="12">
        <f t="shared" si="1"/>
        <v>6.8900000000000003E-3</v>
      </c>
      <c r="J37" s="13">
        <f t="shared" si="2"/>
        <v>2.7912E-5</v>
      </c>
      <c r="K37" s="7">
        <f t="shared" si="3"/>
        <v>246.84723416451706</v>
      </c>
      <c r="L37" s="63"/>
      <c r="M37" s="18">
        <f>L32/I37</f>
        <v>24383.164005805513</v>
      </c>
      <c r="N37" s="13">
        <f t="shared" si="5"/>
        <v>0.27560000000000001</v>
      </c>
      <c r="O37" s="7">
        <f t="shared" si="6"/>
        <v>895.67211235310981</v>
      </c>
    </row>
    <row r="38" spans="1:15" x14ac:dyDescent="0.4">
      <c r="A38" s="12">
        <v>3.5</v>
      </c>
      <c r="B38" s="12">
        <v>-3.5</v>
      </c>
      <c r="C38" s="37">
        <v>2.80859999999999</v>
      </c>
      <c r="D38" s="37">
        <v>-2.7917999999999998</v>
      </c>
      <c r="E38" s="12">
        <f t="shared" si="4"/>
        <v>6.3085999999999895</v>
      </c>
      <c r="F38" s="12">
        <f t="shared" si="0"/>
        <v>0.70820000000000016</v>
      </c>
      <c r="G38" s="12">
        <v>100</v>
      </c>
      <c r="H38" s="13">
        <v>100000</v>
      </c>
      <c r="I38" s="12">
        <f t="shared" si="1"/>
        <v>6.9140000000000998E-3</v>
      </c>
      <c r="J38" s="13">
        <f t="shared" si="2"/>
        <v>2.7917999999999999E-5</v>
      </c>
      <c r="K38" s="7">
        <f t="shared" si="3"/>
        <v>247.65384339852784</v>
      </c>
      <c r="L38" s="63"/>
      <c r="M38" s="18">
        <f>L32/I38</f>
        <v>24298.524732426609</v>
      </c>
      <c r="N38" s="13">
        <f t="shared" si="5"/>
        <v>0.27656000000000397</v>
      </c>
      <c r="O38" s="7">
        <f t="shared" si="6"/>
        <v>895.47961888387431</v>
      </c>
    </row>
    <row r="39" spans="1:15" x14ac:dyDescent="0.4">
      <c r="A39" s="12">
        <v>4</v>
      </c>
      <c r="B39" s="12">
        <v>-3.5</v>
      </c>
      <c r="C39" s="37">
        <v>3.3064</v>
      </c>
      <c r="D39" s="37">
        <v>-2.79279999999999</v>
      </c>
      <c r="E39" s="12">
        <f t="shared" si="4"/>
        <v>6.8064</v>
      </c>
      <c r="F39" s="12">
        <f t="shared" si="0"/>
        <v>0.70720000000001004</v>
      </c>
      <c r="G39" s="12">
        <v>100</v>
      </c>
      <c r="H39" s="13">
        <v>100000</v>
      </c>
      <c r="I39" s="12">
        <f t="shared" si="1"/>
        <v>6.9360000000000003E-3</v>
      </c>
      <c r="J39" s="13">
        <f t="shared" si="2"/>
        <v>2.7927999999999899E-5</v>
      </c>
      <c r="K39" s="7">
        <f t="shared" si="3"/>
        <v>248.3529074763687</v>
      </c>
      <c r="L39" s="63"/>
      <c r="M39" s="18">
        <f>L32/I39</f>
        <v>24221.45328719723</v>
      </c>
      <c r="N39" s="13">
        <f t="shared" si="5"/>
        <v>0.27744000000000002</v>
      </c>
      <c r="O39" s="7">
        <f t="shared" si="6"/>
        <v>895.15898023489297</v>
      </c>
    </row>
    <row r="40" spans="1:15" x14ac:dyDescent="0.4">
      <c r="A40" s="12">
        <v>4.5</v>
      </c>
      <c r="B40" s="12">
        <v>-3.5</v>
      </c>
      <c r="C40" s="37">
        <v>3.8029999999999999</v>
      </c>
      <c r="D40" s="37">
        <v>-2.794</v>
      </c>
      <c r="E40" s="12">
        <f t="shared" si="4"/>
        <v>7.3029999999999999</v>
      </c>
      <c r="F40" s="12">
        <f t="shared" si="0"/>
        <v>0.70599999999999996</v>
      </c>
      <c r="G40" s="12">
        <v>100</v>
      </c>
      <c r="H40" s="13">
        <v>100000</v>
      </c>
      <c r="I40" s="12">
        <f t="shared" si="1"/>
        <v>6.9700000000000005E-3</v>
      </c>
      <c r="J40" s="13">
        <f t="shared" si="2"/>
        <v>2.794E-5</v>
      </c>
      <c r="K40" s="7">
        <f t="shared" si="3"/>
        <v>249.46313528990697</v>
      </c>
      <c r="L40" s="63"/>
      <c r="M40" s="18">
        <f>L32/I40</f>
        <v>24103.299856527974</v>
      </c>
      <c r="N40" s="13">
        <f t="shared" si="5"/>
        <v>0.27879999999999999</v>
      </c>
      <c r="O40" s="7">
        <f t="shared" si="6"/>
        <v>894.77451682176093</v>
      </c>
    </row>
    <row r="41" spans="1:15" x14ac:dyDescent="0.4">
      <c r="A41" s="12">
        <v>5</v>
      </c>
      <c r="B41" s="12">
        <v>-3.5</v>
      </c>
      <c r="C41" s="37">
        <v>4.3</v>
      </c>
      <c r="D41" s="37">
        <v>-2.7949999999999999</v>
      </c>
      <c r="E41" s="12">
        <f t="shared" si="4"/>
        <v>7.8</v>
      </c>
      <c r="F41" s="12">
        <f t="shared" si="0"/>
        <v>0.70500000000000007</v>
      </c>
      <c r="G41" s="12">
        <v>100</v>
      </c>
      <c r="H41" s="13">
        <v>100000</v>
      </c>
      <c r="I41" s="12">
        <f t="shared" si="1"/>
        <v>7.0000000000000019E-3</v>
      </c>
      <c r="J41" s="13">
        <f t="shared" si="2"/>
        <v>2.7949999999999998E-5</v>
      </c>
      <c r="K41" s="7">
        <f t="shared" si="3"/>
        <v>250.44722719141333</v>
      </c>
      <c r="L41" s="63"/>
      <c r="M41" s="18">
        <f>L32/I41</f>
        <v>23999.999999999993</v>
      </c>
      <c r="N41" s="13">
        <f t="shared" si="5"/>
        <v>0.28000000000000008</v>
      </c>
      <c r="O41" s="7">
        <f t="shared" si="6"/>
        <v>894.45438282647592</v>
      </c>
    </row>
    <row r="42" spans="1:15" x14ac:dyDescent="0.4">
      <c r="A42" s="8">
        <v>0.5</v>
      </c>
      <c r="B42" s="8">
        <v>-3</v>
      </c>
      <c r="C42" s="34">
        <v>-5.5599999999999997E-2</v>
      </c>
      <c r="D42" s="34">
        <v>-2.2949999999999999</v>
      </c>
      <c r="E42" s="8"/>
      <c r="F42" s="8">
        <f t="shared" si="0"/>
        <v>0.70500000000000007</v>
      </c>
      <c r="G42" s="8">
        <v>100</v>
      </c>
      <c r="H42" s="9">
        <v>100000</v>
      </c>
      <c r="I42" s="8">
        <f t="shared" si="1"/>
        <v>5.5560000000000002E-3</v>
      </c>
      <c r="J42" s="9">
        <f t="shared" si="2"/>
        <v>2.2949999999999999E-5</v>
      </c>
      <c r="K42" s="5">
        <f t="shared" si="3"/>
        <v>242.09150326797388</v>
      </c>
      <c r="L42" s="59">
        <v>180</v>
      </c>
      <c r="M42" s="16">
        <f>L42/I42</f>
        <v>32397.408207343411</v>
      </c>
      <c r="N42" s="9">
        <f t="shared" si="5"/>
        <v>0.22223999999999999</v>
      </c>
      <c r="O42" s="5">
        <f t="shared" si="6"/>
        <v>1089.3246187363836</v>
      </c>
    </row>
    <row r="43" spans="1:15" x14ac:dyDescent="0.4">
      <c r="A43" s="8">
        <v>1</v>
      </c>
      <c r="B43" s="8">
        <v>-3</v>
      </c>
      <c r="C43" s="34">
        <v>0.44740000000000002</v>
      </c>
      <c r="D43" s="34">
        <v>-2.2921999999999998</v>
      </c>
      <c r="E43" s="8">
        <f t="shared" si="4"/>
        <v>3.4474</v>
      </c>
      <c r="F43" s="8">
        <f t="shared" si="0"/>
        <v>0.70780000000000021</v>
      </c>
      <c r="G43" s="8">
        <v>100</v>
      </c>
      <c r="H43" s="9">
        <v>100000</v>
      </c>
      <c r="I43" s="8">
        <f t="shared" si="1"/>
        <v>5.5259999999999997E-3</v>
      </c>
      <c r="J43" s="9">
        <f t="shared" si="2"/>
        <v>2.2921999999999998E-5</v>
      </c>
      <c r="K43" s="5">
        <f t="shared" si="3"/>
        <v>241.07843992670797</v>
      </c>
      <c r="L43" s="64"/>
      <c r="M43" s="16">
        <f>L42/I43</f>
        <v>32573.289902280132</v>
      </c>
      <c r="N43" s="9">
        <f t="shared" si="5"/>
        <v>0.22103999999999999</v>
      </c>
      <c r="O43" s="5">
        <f t="shared" si="6"/>
        <v>1090.6552656836229</v>
      </c>
    </row>
    <row r="44" spans="1:15" x14ac:dyDescent="0.4">
      <c r="A44" s="8">
        <v>1.5</v>
      </c>
      <c r="B44" s="8">
        <v>-3</v>
      </c>
      <c r="C44" s="34">
        <v>0.94819999999999904</v>
      </c>
      <c r="D44" s="34">
        <v>-2.2919999999999998</v>
      </c>
      <c r="E44" s="8">
        <f t="shared" si="4"/>
        <v>3.948199999999999</v>
      </c>
      <c r="F44" s="8">
        <f t="shared" si="0"/>
        <v>0.70800000000000018</v>
      </c>
      <c r="G44" s="8">
        <v>100</v>
      </c>
      <c r="H44" s="9">
        <v>100000</v>
      </c>
      <c r="I44" s="8">
        <f t="shared" si="1"/>
        <v>5.5180000000000099E-3</v>
      </c>
      <c r="J44" s="9">
        <f t="shared" si="2"/>
        <v>2.2919999999999997E-5</v>
      </c>
      <c r="K44" s="5">
        <f t="shared" si="3"/>
        <v>240.75043630017498</v>
      </c>
      <c r="L44" s="64"/>
      <c r="M44" s="16">
        <f>L42/I44</f>
        <v>32620.514679231546</v>
      </c>
      <c r="N44" s="9">
        <f t="shared" si="5"/>
        <v>0.22072000000000039</v>
      </c>
      <c r="O44" s="5">
        <f t="shared" si="6"/>
        <v>1090.7504363001747</v>
      </c>
    </row>
    <row r="45" spans="1:15" x14ac:dyDescent="0.4">
      <c r="A45" s="8">
        <v>2</v>
      </c>
      <c r="B45" s="8">
        <v>-3</v>
      </c>
      <c r="C45" s="34">
        <v>1.4474</v>
      </c>
      <c r="D45" s="34">
        <v>-2.2906</v>
      </c>
      <c r="E45" s="8">
        <f t="shared" si="4"/>
        <v>4.4474</v>
      </c>
      <c r="F45" s="8">
        <f t="shared" si="0"/>
        <v>0.70940000000000003</v>
      </c>
      <c r="G45" s="8">
        <v>100</v>
      </c>
      <c r="H45" s="9">
        <v>100000</v>
      </c>
      <c r="I45" s="8">
        <f t="shared" si="1"/>
        <v>5.5259999999999997E-3</v>
      </c>
      <c r="J45" s="9">
        <f t="shared" si="2"/>
        <v>2.2906000000000001E-5</v>
      </c>
      <c r="K45" s="5">
        <f t="shared" si="3"/>
        <v>241.2468348904217</v>
      </c>
      <c r="L45" s="64"/>
      <c r="M45" s="16">
        <f>L42/I45</f>
        <v>32573.289902280132</v>
      </c>
      <c r="N45" s="9">
        <f t="shared" si="5"/>
        <v>0.22103999999999999</v>
      </c>
      <c r="O45" s="5">
        <f t="shared" si="6"/>
        <v>1091.4170959573912</v>
      </c>
    </row>
    <row r="46" spans="1:15" x14ac:dyDescent="0.4">
      <c r="A46" s="8">
        <v>2.5</v>
      </c>
      <c r="B46" s="8">
        <v>-3</v>
      </c>
      <c r="C46" s="34">
        <v>1.9468000000000001</v>
      </c>
      <c r="D46" s="34">
        <v>-2.2890000000000001</v>
      </c>
      <c r="E46" s="8">
        <f t="shared" si="4"/>
        <v>4.9467999999999996</v>
      </c>
      <c r="F46" s="8">
        <f t="shared" si="0"/>
        <v>0.71099999999999985</v>
      </c>
      <c r="G46" s="8">
        <v>100</v>
      </c>
      <c r="H46" s="9">
        <v>100000</v>
      </c>
      <c r="I46" s="8">
        <f t="shared" si="1"/>
        <v>5.5319999999999987E-3</v>
      </c>
      <c r="J46" s="9">
        <f t="shared" si="2"/>
        <v>2.2890000000000003E-5</v>
      </c>
      <c r="K46" s="5">
        <f t="shared" si="3"/>
        <v>241.67758846657921</v>
      </c>
      <c r="L46" s="64"/>
      <c r="M46" s="16">
        <f>L42/I46</f>
        <v>32537.960954446862</v>
      </c>
      <c r="N46" s="9">
        <f t="shared" si="5"/>
        <v>0.22127999999999995</v>
      </c>
      <c r="O46" s="5">
        <f t="shared" si="6"/>
        <v>1092.17999126256</v>
      </c>
    </row>
    <row r="47" spans="1:15" x14ac:dyDescent="0.4">
      <c r="A47" s="8">
        <v>3</v>
      </c>
      <c r="B47" s="8">
        <v>-3</v>
      </c>
      <c r="C47" s="34">
        <v>2.4476</v>
      </c>
      <c r="D47" s="34">
        <v>-2.2881999999999998</v>
      </c>
      <c r="E47" s="8"/>
      <c r="F47" s="8">
        <f t="shared" si="0"/>
        <v>0.71180000000000021</v>
      </c>
      <c r="G47" s="8">
        <v>100</v>
      </c>
      <c r="H47" s="9">
        <v>100000</v>
      </c>
      <c r="I47" s="8">
        <f t="shared" si="1"/>
        <v>5.5240000000000003E-3</v>
      </c>
      <c r="J47" s="9">
        <f t="shared" si="2"/>
        <v>2.2881999999999999E-5</v>
      </c>
      <c r="K47" s="5">
        <f t="shared" si="3"/>
        <v>241.41246394545934</v>
      </c>
      <c r="L47" s="64"/>
      <c r="M47" s="16">
        <f>L42/I47</f>
        <v>32585.083272990585</v>
      </c>
      <c r="N47" s="9">
        <f t="shared" si="5"/>
        <v>0.22095999999999999</v>
      </c>
      <c r="O47" s="5">
        <f t="shared" si="6"/>
        <v>1092.5618390000875</v>
      </c>
    </row>
    <row r="48" spans="1:15" x14ac:dyDescent="0.4">
      <c r="A48" s="8">
        <v>3.5</v>
      </c>
      <c r="B48" s="8">
        <v>-3</v>
      </c>
      <c r="C48" s="34">
        <v>2.9441999999999999</v>
      </c>
      <c r="D48" s="34">
        <v>-2.2889999999999899</v>
      </c>
      <c r="E48" s="8"/>
      <c r="F48" s="8">
        <f t="shared" si="0"/>
        <v>0.71100000000001007</v>
      </c>
      <c r="G48" s="8">
        <v>100</v>
      </c>
      <c r="H48" s="9">
        <v>100000</v>
      </c>
      <c r="I48" s="8">
        <f t="shared" si="1"/>
        <v>5.5580000000000004E-3</v>
      </c>
      <c r="J48" s="9">
        <f t="shared" si="2"/>
        <v>2.2889999999999898E-5</v>
      </c>
      <c r="K48" s="5">
        <f t="shared" si="3"/>
        <v>242.81345565749345</v>
      </c>
      <c r="L48" s="64"/>
      <c r="M48" s="16">
        <f>L42/I48</f>
        <v>32385.75026988125</v>
      </c>
      <c r="N48" s="9">
        <f t="shared" si="5"/>
        <v>0.22232000000000002</v>
      </c>
      <c r="O48" s="5">
        <f t="shared" si="6"/>
        <v>1092.179991262565</v>
      </c>
    </row>
    <row r="49" spans="1:15" x14ac:dyDescent="0.4">
      <c r="A49" s="8">
        <v>4</v>
      </c>
      <c r="B49" s="8">
        <v>-3</v>
      </c>
      <c r="C49" s="34">
        <v>3.4403999999999999</v>
      </c>
      <c r="D49" s="34">
        <v>-2.2909999999999999</v>
      </c>
      <c r="E49" s="8">
        <f t="shared" si="4"/>
        <v>6.4404000000000003</v>
      </c>
      <c r="F49" s="8">
        <f t="shared" si="0"/>
        <v>0.70900000000000007</v>
      </c>
      <c r="G49" s="8">
        <v>100</v>
      </c>
      <c r="H49" s="9">
        <v>100000</v>
      </c>
      <c r="I49" s="8">
        <f t="shared" si="1"/>
        <v>5.5960000000000011E-3</v>
      </c>
      <c r="J49" s="9">
        <f t="shared" si="2"/>
        <v>2.2909999999999999E-5</v>
      </c>
      <c r="K49" s="5">
        <f t="shared" si="3"/>
        <v>244.26014840680932</v>
      </c>
      <c r="L49" s="64"/>
      <c r="M49" s="16">
        <f>L42/I49</f>
        <v>32165.832737669756</v>
      </c>
      <c r="N49" s="9">
        <f t="shared" si="5"/>
        <v>0.22384000000000004</v>
      </c>
      <c r="O49" s="5">
        <f t="shared" si="6"/>
        <v>1091.2265386294196</v>
      </c>
    </row>
    <row r="50" spans="1:15" x14ac:dyDescent="0.4">
      <c r="A50" s="8">
        <v>4.5</v>
      </c>
      <c r="B50" s="8">
        <v>-3</v>
      </c>
      <c r="C50" s="34">
        <v>3.9378000000000002</v>
      </c>
      <c r="D50" s="34">
        <v>-2.2917999999999998</v>
      </c>
      <c r="E50" s="8">
        <f t="shared" si="4"/>
        <v>6.9378000000000002</v>
      </c>
      <c r="F50" s="8">
        <f t="shared" si="0"/>
        <v>0.70820000000000016</v>
      </c>
      <c r="G50" s="8">
        <v>100</v>
      </c>
      <c r="H50" s="9">
        <v>100000</v>
      </c>
      <c r="I50" s="8">
        <f t="shared" si="1"/>
        <v>5.6219999999999985E-3</v>
      </c>
      <c r="J50" s="9">
        <f t="shared" si="2"/>
        <v>2.2918E-5</v>
      </c>
      <c r="K50" s="5">
        <f t="shared" si="3"/>
        <v>245.30936381883231</v>
      </c>
      <c r="L50" s="64"/>
      <c r="M50" s="16">
        <f>L42/I50</f>
        <v>32017.075773746008</v>
      </c>
      <c r="N50" s="9">
        <f t="shared" si="5"/>
        <v>0.22487999999999994</v>
      </c>
      <c r="O50" s="5">
        <f t="shared" si="6"/>
        <v>1090.8456235273584</v>
      </c>
    </row>
    <row r="51" spans="1:15" x14ac:dyDescent="0.4">
      <c r="A51" s="8">
        <v>5</v>
      </c>
      <c r="B51" s="8">
        <v>-3</v>
      </c>
      <c r="C51" s="34">
        <v>4.4356</v>
      </c>
      <c r="D51" s="34">
        <v>-2.2913999999999999</v>
      </c>
      <c r="E51" s="8">
        <f t="shared" si="4"/>
        <v>7.4356</v>
      </c>
      <c r="F51" s="8">
        <f t="shared" si="0"/>
        <v>0.70860000000000012</v>
      </c>
      <c r="G51" s="8">
        <v>100</v>
      </c>
      <c r="H51" s="9">
        <v>100000</v>
      </c>
      <c r="I51" s="8">
        <f t="shared" si="1"/>
        <v>5.6439999999999997E-3</v>
      </c>
      <c r="J51" s="9">
        <f t="shared" si="2"/>
        <v>2.2913999999999998E-5</v>
      </c>
      <c r="K51" s="5">
        <f t="shared" si="3"/>
        <v>246.31229815833117</v>
      </c>
      <c r="L51" s="64"/>
      <c r="M51" s="16">
        <f>L42/I51</f>
        <v>31892.27498228207</v>
      </c>
      <c r="N51" s="9">
        <f t="shared" si="5"/>
        <v>0.22575999999999999</v>
      </c>
      <c r="O51" s="5">
        <f t="shared" si="6"/>
        <v>1091.0360478310206</v>
      </c>
    </row>
    <row r="52" spans="1:15" x14ac:dyDescent="0.4">
      <c r="A52" s="21">
        <v>0.5</v>
      </c>
      <c r="B52" s="21">
        <v>-2.5</v>
      </c>
      <c r="C52" s="35">
        <v>7.4200000000000002E-2</v>
      </c>
      <c r="D52" s="35">
        <v>-1.7989999999999999</v>
      </c>
      <c r="E52" s="21"/>
      <c r="F52" s="21">
        <f t="shared" si="0"/>
        <v>0.70100000000000007</v>
      </c>
      <c r="G52" s="21">
        <v>100</v>
      </c>
      <c r="H52" s="22">
        <v>100000</v>
      </c>
      <c r="I52" s="21">
        <f t="shared" si="1"/>
        <v>4.2580000000000005E-3</v>
      </c>
      <c r="J52" s="22">
        <f t="shared" si="2"/>
        <v>1.7989999999999999E-5</v>
      </c>
      <c r="K52" s="23">
        <f t="shared" si="3"/>
        <v>236.68704836020015</v>
      </c>
      <c r="L52" s="60">
        <v>420</v>
      </c>
      <c r="M52" s="24">
        <f>L52/I52</f>
        <v>98637.858149365886</v>
      </c>
      <c r="N52" s="22">
        <f t="shared" si="5"/>
        <v>0.17032</v>
      </c>
      <c r="O52" s="23">
        <f t="shared" si="6"/>
        <v>1389.6609227348529</v>
      </c>
    </row>
    <row r="53" spans="1:15" x14ac:dyDescent="0.4">
      <c r="A53" s="21">
        <v>1</v>
      </c>
      <c r="B53" s="21">
        <v>-2.5</v>
      </c>
      <c r="C53" s="35">
        <v>0.5756</v>
      </c>
      <c r="D53" s="35">
        <v>-1.79639999999999</v>
      </c>
      <c r="E53" s="21">
        <f t="shared" si="4"/>
        <v>3.0756000000000001</v>
      </c>
      <c r="F53" s="21">
        <f t="shared" si="0"/>
        <v>0.70360000000001</v>
      </c>
      <c r="G53" s="21">
        <v>100</v>
      </c>
      <c r="H53" s="22">
        <v>100000</v>
      </c>
      <c r="I53" s="21">
        <f t="shared" si="1"/>
        <v>4.2440000000000004E-3</v>
      </c>
      <c r="J53" s="22">
        <f t="shared" si="2"/>
        <v>1.7963999999999901E-5</v>
      </c>
      <c r="K53" s="23">
        <f t="shared" si="3"/>
        <v>236.25027833444798</v>
      </c>
      <c r="L53" s="62"/>
      <c r="M53" s="24">
        <f>L52/I53</f>
        <v>98963.24222431668</v>
      </c>
      <c r="N53" s="22">
        <f t="shared" si="5"/>
        <v>0.16975999999999999</v>
      </c>
      <c r="O53" s="23">
        <f t="shared" si="6"/>
        <v>1391.6722333556079</v>
      </c>
    </row>
    <row r="54" spans="1:15" x14ac:dyDescent="0.4">
      <c r="A54" s="21">
        <v>1.5</v>
      </c>
      <c r="B54" s="21">
        <v>-2.5</v>
      </c>
      <c r="C54" s="35">
        <v>1.0751999999999999</v>
      </c>
      <c r="D54" s="35">
        <v>-1.7954000000000001</v>
      </c>
      <c r="E54" s="21">
        <f t="shared" si="4"/>
        <v>3.5751999999999997</v>
      </c>
      <c r="F54" s="21">
        <f t="shared" si="0"/>
        <v>0.70459999999999989</v>
      </c>
      <c r="G54" s="21">
        <v>100</v>
      </c>
      <c r="H54" s="22">
        <v>100000</v>
      </c>
      <c r="I54" s="21">
        <f t="shared" si="1"/>
        <v>4.2480000000000009E-3</v>
      </c>
      <c r="J54" s="22">
        <f t="shared" si="2"/>
        <v>1.7954000000000001E-5</v>
      </c>
      <c r="K54" s="23">
        <f t="shared" si="3"/>
        <v>236.60465634399023</v>
      </c>
      <c r="L54" s="62"/>
      <c r="M54" s="24">
        <f>L52/I54</f>
        <v>98870.056497175116</v>
      </c>
      <c r="N54" s="22">
        <f t="shared" si="5"/>
        <v>0.16992000000000002</v>
      </c>
      <c r="O54" s="23">
        <f t="shared" si="6"/>
        <v>1392.4473654895844</v>
      </c>
    </row>
    <row r="55" spans="1:15" x14ac:dyDescent="0.4">
      <c r="A55" s="21">
        <v>2</v>
      </c>
      <c r="B55" s="21">
        <v>-2.5</v>
      </c>
      <c r="C55" s="35">
        <v>1.5740000000000001</v>
      </c>
      <c r="D55" s="35">
        <v>-1.7942</v>
      </c>
      <c r="E55" s="21">
        <f t="shared" si="4"/>
        <v>4.0739999999999998</v>
      </c>
      <c r="F55" s="21">
        <f t="shared" si="0"/>
        <v>0.70579999999999998</v>
      </c>
      <c r="G55" s="21">
        <v>100</v>
      </c>
      <c r="H55" s="22">
        <v>100000</v>
      </c>
      <c r="I55" s="21">
        <f t="shared" si="1"/>
        <v>4.259999999999999E-3</v>
      </c>
      <c r="J55" s="22">
        <f t="shared" si="2"/>
        <v>1.7941999999999999E-5</v>
      </c>
      <c r="K55" s="23">
        <f t="shared" si="3"/>
        <v>237.43172444543526</v>
      </c>
      <c r="L55" s="62"/>
      <c r="M55" s="24">
        <f>L52/I55</f>
        <v>98591.549295774676</v>
      </c>
      <c r="N55" s="22">
        <f t="shared" si="5"/>
        <v>0.17039999999999994</v>
      </c>
      <c r="O55" s="23">
        <f t="shared" si="6"/>
        <v>1393.3786645858881</v>
      </c>
    </row>
    <row r="56" spans="1:15" x14ac:dyDescent="0.4">
      <c r="A56" s="21">
        <v>2.5</v>
      </c>
      <c r="B56" s="21">
        <v>-2.5</v>
      </c>
      <c r="C56" s="35">
        <v>2.0739999999999998</v>
      </c>
      <c r="D56" s="35">
        <v>-1.7934000000000001</v>
      </c>
      <c r="E56" s="21">
        <f t="shared" si="4"/>
        <v>4.5739999999999998</v>
      </c>
      <c r="F56" s="21">
        <f t="shared" si="0"/>
        <v>0.70659999999999989</v>
      </c>
      <c r="G56" s="21">
        <v>100</v>
      </c>
      <c r="H56" s="22">
        <v>100000</v>
      </c>
      <c r="I56" s="21">
        <f t="shared" si="1"/>
        <v>4.2600000000000016E-3</v>
      </c>
      <c r="J56" s="22">
        <f t="shared" si="2"/>
        <v>1.7934000000000001E-5</v>
      </c>
      <c r="K56" s="23">
        <f t="shared" si="3"/>
        <v>237.53763800602215</v>
      </c>
      <c r="L56" s="62"/>
      <c r="M56" s="24">
        <f>L52/I56</f>
        <v>98591.549295774617</v>
      </c>
      <c r="N56" s="22">
        <f t="shared" si="5"/>
        <v>0.17040000000000005</v>
      </c>
      <c r="O56" s="23">
        <f t="shared" si="6"/>
        <v>1394.0002230400357</v>
      </c>
    </row>
    <row r="57" spans="1:15" x14ac:dyDescent="0.4">
      <c r="A57" s="21">
        <v>3</v>
      </c>
      <c r="B57" s="21">
        <v>-2.5</v>
      </c>
      <c r="C57" s="35">
        <v>2.5733999999999999</v>
      </c>
      <c r="D57" s="35">
        <v>-1.7929999999999999</v>
      </c>
      <c r="E57" s="21">
        <f t="shared" si="4"/>
        <v>5.0733999999999995</v>
      </c>
      <c r="F57" s="21">
        <f t="shared" si="0"/>
        <v>0.70700000000000007</v>
      </c>
      <c r="G57" s="21">
        <v>100</v>
      </c>
      <c r="H57" s="22">
        <v>100000</v>
      </c>
      <c r="I57" s="21">
        <f t="shared" si="1"/>
        <v>4.2660000000000007E-3</v>
      </c>
      <c r="J57" s="22">
        <f t="shared" si="2"/>
        <v>1.7929999999999999E-5</v>
      </c>
      <c r="K57" s="23">
        <f t="shared" si="3"/>
        <v>237.92526491913</v>
      </c>
      <c r="L57" s="62"/>
      <c r="M57" s="24">
        <f>L52/I57</f>
        <v>98452.883263009833</v>
      </c>
      <c r="N57" s="22">
        <f t="shared" si="5"/>
        <v>0.17064000000000001</v>
      </c>
      <c r="O57" s="23">
        <f t="shared" si="6"/>
        <v>1394.3112102621305</v>
      </c>
    </row>
    <row r="58" spans="1:15" x14ac:dyDescent="0.4">
      <c r="A58" s="21">
        <v>3.5</v>
      </c>
      <c r="B58" s="21">
        <v>-2.5</v>
      </c>
      <c r="C58" s="35">
        <v>3.07</v>
      </c>
      <c r="D58" s="35">
        <v>-1.7938000000000001</v>
      </c>
      <c r="E58" s="21"/>
      <c r="F58" s="21">
        <f t="shared" si="0"/>
        <v>0.70619999999999994</v>
      </c>
      <c r="G58" s="21">
        <v>100</v>
      </c>
      <c r="H58" s="22">
        <v>100000</v>
      </c>
      <c r="I58" s="21">
        <f t="shared" si="1"/>
        <v>4.3000000000000017E-3</v>
      </c>
      <c r="J58" s="22">
        <f t="shared" si="2"/>
        <v>1.7938E-5</v>
      </c>
      <c r="K58" s="23">
        <f t="shared" si="3"/>
        <v>239.7145724161</v>
      </c>
      <c r="L58" s="62"/>
      <c r="M58" s="24">
        <f>L52/I58</f>
        <v>97674.418604651117</v>
      </c>
      <c r="N58" s="22">
        <f t="shared" si="5"/>
        <v>0.17200000000000007</v>
      </c>
      <c r="O58" s="23">
        <f t="shared" si="6"/>
        <v>1393.6893745122088</v>
      </c>
    </row>
    <row r="59" spans="1:15" x14ac:dyDescent="0.4">
      <c r="A59" s="21">
        <v>4</v>
      </c>
      <c r="B59" s="21">
        <v>-2.5</v>
      </c>
      <c r="C59" s="35">
        <v>3.5716000000000001</v>
      </c>
      <c r="D59" s="35">
        <v>-1.7949999999999999</v>
      </c>
      <c r="E59" s="21">
        <f t="shared" si="4"/>
        <v>6.0716000000000001</v>
      </c>
      <c r="F59" s="21">
        <f t="shared" si="0"/>
        <v>0.70500000000000007</v>
      </c>
      <c r="G59" s="21">
        <v>100</v>
      </c>
      <c r="H59" s="22">
        <v>100000</v>
      </c>
      <c r="I59" s="21">
        <f t="shared" si="1"/>
        <v>4.2839999999999987E-3</v>
      </c>
      <c r="J59" s="22">
        <f t="shared" si="2"/>
        <v>1.7949999999999999E-5</v>
      </c>
      <c r="K59" s="23">
        <f t="shared" si="3"/>
        <v>238.66295264623949</v>
      </c>
      <c r="L59" s="62"/>
      <c r="M59" s="24">
        <f>L52/I59</f>
        <v>98039.215686274532</v>
      </c>
      <c r="N59" s="22">
        <f t="shared" si="5"/>
        <v>0.17135999999999993</v>
      </c>
      <c r="O59" s="23">
        <f t="shared" si="6"/>
        <v>1392.757660167131</v>
      </c>
    </row>
    <row r="60" spans="1:15" x14ac:dyDescent="0.4">
      <c r="A60" s="21">
        <v>4.5</v>
      </c>
      <c r="B60" s="21">
        <v>-2.5</v>
      </c>
      <c r="C60" s="35">
        <v>4.0693999999999999</v>
      </c>
      <c r="D60" s="35">
        <v>-1.7949999999999999</v>
      </c>
      <c r="E60" s="21"/>
      <c r="F60" s="21">
        <f t="shared" si="0"/>
        <v>0.70500000000000007</v>
      </c>
      <c r="G60" s="21">
        <v>100</v>
      </c>
      <c r="H60" s="22">
        <v>100000</v>
      </c>
      <c r="I60" s="21">
        <f t="shared" si="1"/>
        <v>4.3060000000000008E-3</v>
      </c>
      <c r="J60" s="22">
        <f t="shared" si="2"/>
        <v>1.7949999999999999E-5</v>
      </c>
      <c r="K60" s="23">
        <f t="shared" si="3"/>
        <v>239.8885793871867</v>
      </c>
      <c r="L60" s="62"/>
      <c r="M60" s="24">
        <f>L52/I60</f>
        <v>97538.318625174157</v>
      </c>
      <c r="N60" s="22">
        <f t="shared" si="5"/>
        <v>0.17224000000000003</v>
      </c>
      <c r="O60" s="23">
        <f t="shared" si="6"/>
        <v>1392.757660167131</v>
      </c>
    </row>
    <row r="61" spans="1:15" x14ac:dyDescent="0.4">
      <c r="A61" s="21">
        <v>5</v>
      </c>
      <c r="B61" s="21">
        <v>-2.5</v>
      </c>
      <c r="C61" s="35">
        <v>4.5697999999999999</v>
      </c>
      <c r="D61" s="35">
        <v>-1.7951999999999999</v>
      </c>
      <c r="E61" s="21">
        <f t="shared" si="4"/>
        <v>7.0697999999999999</v>
      </c>
      <c r="F61" s="21">
        <f t="shared" si="0"/>
        <v>0.70480000000000009</v>
      </c>
      <c r="G61" s="21">
        <v>100</v>
      </c>
      <c r="H61" s="22">
        <v>100000</v>
      </c>
      <c r="I61" s="21">
        <f t="shared" si="1"/>
        <v>4.3020000000000011E-3</v>
      </c>
      <c r="J61" s="22">
        <f t="shared" si="2"/>
        <v>1.7952E-5</v>
      </c>
      <c r="K61" s="23">
        <f t="shared" si="3"/>
        <v>239.63903743315515</v>
      </c>
      <c r="L61" s="62"/>
      <c r="M61" s="24">
        <f>L52/I61</f>
        <v>97629.009762900954</v>
      </c>
      <c r="N61" s="22">
        <f t="shared" si="5"/>
        <v>0.17208000000000004</v>
      </c>
      <c r="O61" s="23">
        <f t="shared" si="6"/>
        <v>1392.6024955436721</v>
      </c>
    </row>
    <row r="62" spans="1:15" x14ac:dyDescent="0.4">
      <c r="A62" s="10">
        <v>0.5</v>
      </c>
      <c r="B62" s="10">
        <v>-2</v>
      </c>
      <c r="C62" s="36">
        <v>0.197799999999999</v>
      </c>
      <c r="D62" s="36">
        <v>-1.3066</v>
      </c>
      <c r="E62" s="10"/>
      <c r="F62" s="10">
        <f t="shared" si="0"/>
        <v>0.69340000000000002</v>
      </c>
      <c r="G62" s="10">
        <v>100</v>
      </c>
      <c r="H62" s="11">
        <v>100000</v>
      </c>
      <c r="I62" s="10">
        <f t="shared" si="1"/>
        <v>3.0220000000000104E-3</v>
      </c>
      <c r="J62" s="11">
        <f t="shared" si="2"/>
        <v>1.3066E-5</v>
      </c>
      <c r="K62" s="6">
        <f t="shared" si="3"/>
        <v>231.28731057707105</v>
      </c>
      <c r="L62" s="56">
        <v>150</v>
      </c>
      <c r="M62" s="17">
        <f>L62/I62</f>
        <v>49636.002647253306</v>
      </c>
      <c r="N62" s="11">
        <f t="shared" si="5"/>
        <v>0.1208800000000004</v>
      </c>
      <c r="O62" s="6">
        <f t="shared" si="6"/>
        <v>1913.3629266799328</v>
      </c>
    </row>
    <row r="63" spans="1:15" x14ac:dyDescent="0.4">
      <c r="A63" s="10">
        <v>1</v>
      </c>
      <c r="B63" s="10">
        <v>-2</v>
      </c>
      <c r="C63" s="36">
        <v>0.69799999999999995</v>
      </c>
      <c r="D63" s="36">
        <v>-1.30439999999999</v>
      </c>
      <c r="E63" s="10"/>
      <c r="F63" s="10">
        <f t="shared" si="0"/>
        <v>0.69560000000000999</v>
      </c>
      <c r="G63" s="10">
        <v>100</v>
      </c>
      <c r="H63" s="11">
        <v>100000</v>
      </c>
      <c r="I63" s="10">
        <f t="shared" si="1"/>
        <v>3.0200000000000005E-3</v>
      </c>
      <c r="J63" s="11">
        <f t="shared" si="2"/>
        <v>1.3043999999999901E-5</v>
      </c>
      <c r="K63" s="6">
        <f t="shared" si="3"/>
        <v>231.52407237044031</v>
      </c>
      <c r="L63" s="61"/>
      <c r="M63" s="17">
        <f>L62/I63</f>
        <v>49668.874172185424</v>
      </c>
      <c r="N63" s="11">
        <f t="shared" si="5"/>
        <v>0.12080000000000002</v>
      </c>
      <c r="O63" s="6">
        <f t="shared" si="6"/>
        <v>1916.5900030665587</v>
      </c>
    </row>
    <row r="64" spans="1:15" x14ac:dyDescent="0.4">
      <c r="A64" s="10">
        <v>1.5</v>
      </c>
      <c r="B64" s="10">
        <v>-2</v>
      </c>
      <c r="C64" s="36">
        <v>1.1987999999999901</v>
      </c>
      <c r="D64" s="36">
        <v>-1.3029999999999999</v>
      </c>
      <c r="E64" s="10">
        <f t="shared" si="4"/>
        <v>3.1987999999999901</v>
      </c>
      <c r="F64" s="10">
        <f t="shared" si="0"/>
        <v>0.69700000000000006</v>
      </c>
      <c r="G64" s="10">
        <v>100</v>
      </c>
      <c r="H64" s="11">
        <v>100000</v>
      </c>
      <c r="I64" s="10">
        <f t="shared" si="1"/>
        <v>3.0120000000000992E-3</v>
      </c>
      <c r="J64" s="11">
        <f t="shared" si="2"/>
        <v>1.3029999999999999E-5</v>
      </c>
      <c r="K64" s="6">
        <f t="shared" si="3"/>
        <v>231.15886415963925</v>
      </c>
      <c r="L64" s="61"/>
      <c r="M64" s="17">
        <f>L62/I64</f>
        <v>49800.796812747365</v>
      </c>
      <c r="N64" s="11">
        <f t="shared" si="5"/>
        <v>0.12048000000000396</v>
      </c>
      <c r="O64" s="6">
        <f t="shared" si="6"/>
        <v>1918.6492709132774</v>
      </c>
    </row>
    <row r="65" spans="1:15" x14ac:dyDescent="0.4">
      <c r="A65" s="10">
        <v>2</v>
      </c>
      <c r="B65" s="10">
        <v>-2</v>
      </c>
      <c r="C65" s="36">
        <v>1.6981999999999999</v>
      </c>
      <c r="D65" s="36">
        <v>-1.3029999999999999</v>
      </c>
      <c r="E65" s="10">
        <f t="shared" si="4"/>
        <v>3.6981999999999999</v>
      </c>
      <c r="F65" s="10">
        <f t="shared" si="0"/>
        <v>0.69700000000000006</v>
      </c>
      <c r="G65" s="10">
        <v>100</v>
      </c>
      <c r="H65" s="11">
        <v>100000</v>
      </c>
      <c r="I65" s="10">
        <f t="shared" si="1"/>
        <v>3.0180000000000007E-3</v>
      </c>
      <c r="J65" s="11">
        <f t="shared" si="2"/>
        <v>1.3029999999999999E-5</v>
      </c>
      <c r="K65" s="6">
        <f t="shared" si="3"/>
        <v>231.61933998465088</v>
      </c>
      <c r="L65" s="61"/>
      <c r="M65" s="17">
        <f>L62/I65</f>
        <v>49701.789264413506</v>
      </c>
      <c r="N65" s="11">
        <f t="shared" si="5"/>
        <v>0.12072000000000002</v>
      </c>
      <c r="O65" s="6">
        <f t="shared" si="6"/>
        <v>1918.6492709132774</v>
      </c>
    </row>
    <row r="66" spans="1:15" x14ac:dyDescent="0.4">
      <c r="A66" s="10">
        <v>2.5</v>
      </c>
      <c r="B66" s="10">
        <v>-2</v>
      </c>
      <c r="C66" s="36">
        <v>2.198</v>
      </c>
      <c r="D66" s="36">
        <v>-1.3022</v>
      </c>
      <c r="E66" s="10">
        <f t="shared" si="4"/>
        <v>4.1980000000000004</v>
      </c>
      <c r="F66" s="10">
        <f t="shared" ref="F66:F91" si="7">D66-B66</f>
        <v>0.69779999999999998</v>
      </c>
      <c r="G66" s="10">
        <v>100</v>
      </c>
      <c r="H66" s="11">
        <v>100000</v>
      </c>
      <c r="I66" s="10">
        <f t="shared" ref="I66:I91" si="8">(A66-C66)/G66</f>
        <v>3.0200000000000005E-3</v>
      </c>
      <c r="J66" s="11">
        <f t="shared" ref="J66:J91" si="9">(0-D66)/H66</f>
        <v>1.3022E-5</v>
      </c>
      <c r="K66" s="6">
        <f t="shared" ref="K66:K91" si="10">I66/J66</f>
        <v>231.91522039625255</v>
      </c>
      <c r="L66" s="61"/>
      <c r="M66" s="17">
        <f>L62/I66</f>
        <v>49668.874172185424</v>
      </c>
      <c r="N66" s="11">
        <f t="shared" si="5"/>
        <v>0.12080000000000002</v>
      </c>
      <c r="O66" s="6">
        <f t="shared" si="6"/>
        <v>1919.8279834126863</v>
      </c>
    </row>
    <row r="67" spans="1:15" x14ac:dyDescent="0.4">
      <c r="A67" s="10">
        <v>3</v>
      </c>
      <c r="B67" s="10">
        <v>-2</v>
      </c>
      <c r="C67" s="36">
        <v>2.6981999999999999</v>
      </c>
      <c r="D67" s="36">
        <v>-1.3009999999999999</v>
      </c>
      <c r="E67" s="10"/>
      <c r="F67" s="10">
        <f t="shared" si="7"/>
        <v>0.69900000000000007</v>
      </c>
      <c r="G67" s="10">
        <v>100</v>
      </c>
      <c r="H67" s="11">
        <v>100000</v>
      </c>
      <c r="I67" s="10">
        <f t="shared" si="8"/>
        <v>3.0180000000000007E-3</v>
      </c>
      <c r="J67" s="11">
        <f t="shared" si="9"/>
        <v>1.3009999999999999E-5</v>
      </c>
      <c r="K67" s="6">
        <f t="shared" si="10"/>
        <v>231.9754035357418</v>
      </c>
      <c r="L67" s="61"/>
      <c r="M67" s="17">
        <f>L62/I67</f>
        <v>49701.789264413506</v>
      </c>
      <c r="N67" s="11">
        <f t="shared" ref="N67:N91" si="11">I67/0.025</f>
        <v>0.12072000000000002</v>
      </c>
      <c r="O67" s="6">
        <f t="shared" ref="O67:O91" si="12">0.025/J67</f>
        <v>1921.5987701767874</v>
      </c>
    </row>
    <row r="68" spans="1:15" x14ac:dyDescent="0.4">
      <c r="A68" s="10">
        <v>3.5</v>
      </c>
      <c r="B68" s="10">
        <v>-2</v>
      </c>
      <c r="C68" s="36">
        <v>3.1970000000000001</v>
      </c>
      <c r="D68" s="36">
        <v>-1.3011999999999999</v>
      </c>
      <c r="E68" s="10"/>
      <c r="F68" s="10">
        <f t="shared" si="7"/>
        <v>0.69880000000000009</v>
      </c>
      <c r="G68" s="10">
        <v>100</v>
      </c>
      <c r="H68" s="11">
        <v>100000</v>
      </c>
      <c r="I68" s="10">
        <f t="shared" si="8"/>
        <v>3.0299999999999993E-3</v>
      </c>
      <c r="J68" s="11">
        <f t="shared" si="9"/>
        <v>1.3011999999999998E-5</v>
      </c>
      <c r="K68" s="6">
        <f t="shared" si="10"/>
        <v>232.86197356286502</v>
      </c>
      <c r="L68" s="61"/>
      <c r="M68" s="17">
        <f>L62/I68</f>
        <v>49504.950495049517</v>
      </c>
      <c r="N68" s="11">
        <f t="shared" si="11"/>
        <v>0.12119999999999996</v>
      </c>
      <c r="O68" s="6">
        <f t="shared" si="12"/>
        <v>1921.3034122348604</v>
      </c>
    </row>
    <row r="69" spans="1:15" x14ac:dyDescent="0.4">
      <c r="A69" s="10">
        <v>4</v>
      </c>
      <c r="B69" s="10">
        <v>-2</v>
      </c>
      <c r="C69" s="36">
        <v>3.6943999999999901</v>
      </c>
      <c r="D69" s="36">
        <v>-1.3029999999999999</v>
      </c>
      <c r="E69" s="10">
        <f t="shared" ref="E69:E91" si="13">C69-B69</f>
        <v>5.6943999999999901</v>
      </c>
      <c r="F69" s="10">
        <f t="shared" si="7"/>
        <v>0.69700000000000006</v>
      </c>
      <c r="G69" s="10">
        <v>100</v>
      </c>
      <c r="H69" s="11">
        <v>100000</v>
      </c>
      <c r="I69" s="10">
        <f t="shared" si="8"/>
        <v>3.0560000000000986E-3</v>
      </c>
      <c r="J69" s="11">
        <f t="shared" si="9"/>
        <v>1.3029999999999999E-5</v>
      </c>
      <c r="K69" s="6">
        <f t="shared" si="10"/>
        <v>234.53568687644656</v>
      </c>
      <c r="L69" s="61"/>
      <c r="M69" s="17">
        <f>L62/I69</f>
        <v>49083.769633506272</v>
      </c>
      <c r="N69" s="11">
        <f t="shared" si="11"/>
        <v>0.12224000000000394</v>
      </c>
      <c r="O69" s="6">
        <f t="shared" si="12"/>
        <v>1918.6492709132774</v>
      </c>
    </row>
    <row r="70" spans="1:15" x14ac:dyDescent="0.4">
      <c r="A70" s="10">
        <v>4.5</v>
      </c>
      <c r="B70" s="10">
        <v>-2</v>
      </c>
      <c r="C70" s="36">
        <v>4.1951999999999998</v>
      </c>
      <c r="D70" s="36">
        <v>-1.3029999999999999</v>
      </c>
      <c r="E70" s="10">
        <f t="shared" si="13"/>
        <v>6.1951999999999998</v>
      </c>
      <c r="F70" s="10">
        <f t="shared" si="7"/>
        <v>0.69700000000000006</v>
      </c>
      <c r="G70" s="10">
        <v>100</v>
      </c>
      <c r="H70" s="11">
        <v>100000</v>
      </c>
      <c r="I70" s="10">
        <f t="shared" si="8"/>
        <v>3.0480000000000017E-3</v>
      </c>
      <c r="J70" s="11">
        <f t="shared" si="9"/>
        <v>1.3029999999999999E-5</v>
      </c>
      <c r="K70" s="6">
        <f t="shared" si="10"/>
        <v>233.92171910974687</v>
      </c>
      <c r="L70" s="61"/>
      <c r="M70" s="17">
        <f>L62/I70</f>
        <v>49212.598425196826</v>
      </c>
      <c r="N70" s="11">
        <f t="shared" si="11"/>
        <v>0.12192000000000006</v>
      </c>
      <c r="O70" s="6">
        <f t="shared" si="12"/>
        <v>1918.6492709132774</v>
      </c>
    </row>
    <row r="71" spans="1:15" x14ac:dyDescent="0.4">
      <c r="A71" s="10">
        <v>5</v>
      </c>
      <c r="B71" s="10">
        <v>-2</v>
      </c>
      <c r="C71" s="36">
        <v>4.6929999999999996</v>
      </c>
      <c r="D71" s="36">
        <v>-1.3029999999999999</v>
      </c>
      <c r="E71" s="10">
        <f t="shared" si="13"/>
        <v>6.6929999999999996</v>
      </c>
      <c r="F71" s="10">
        <f t="shared" si="7"/>
        <v>0.69700000000000006</v>
      </c>
      <c r="G71" s="10">
        <v>100</v>
      </c>
      <c r="H71" s="11">
        <v>100000</v>
      </c>
      <c r="I71" s="10">
        <f t="shared" si="8"/>
        <v>3.0700000000000037E-3</v>
      </c>
      <c r="J71" s="11">
        <f t="shared" si="9"/>
        <v>1.3029999999999999E-5</v>
      </c>
      <c r="K71" s="6">
        <f t="shared" si="10"/>
        <v>235.61013046815071</v>
      </c>
      <c r="L71" s="61"/>
      <c r="M71" s="17">
        <f>L62/I71</f>
        <v>48859.934853420134</v>
      </c>
      <c r="N71" s="11">
        <f t="shared" si="11"/>
        <v>0.12280000000000015</v>
      </c>
      <c r="O71" s="6">
        <f t="shared" si="12"/>
        <v>1918.6492709132774</v>
      </c>
    </row>
    <row r="72" spans="1:15" s="44" customFormat="1" x14ac:dyDescent="0.4">
      <c r="A72" s="44">
        <v>0.5</v>
      </c>
      <c r="B72" s="44">
        <v>-1.5</v>
      </c>
      <c r="C72" s="45">
        <v>0.32</v>
      </c>
      <c r="D72" s="45">
        <v>-0.81740000000000002</v>
      </c>
      <c r="E72" s="44">
        <f t="shared" si="13"/>
        <v>1.82</v>
      </c>
      <c r="F72" s="44">
        <f t="shared" si="7"/>
        <v>0.68259999999999998</v>
      </c>
      <c r="G72" s="44">
        <v>100</v>
      </c>
      <c r="H72" s="46">
        <v>100000</v>
      </c>
      <c r="I72" s="44">
        <f t="shared" si="8"/>
        <v>1.8E-3</v>
      </c>
      <c r="J72" s="46">
        <f t="shared" si="9"/>
        <v>8.174E-6</v>
      </c>
      <c r="K72" s="47">
        <f t="shared" si="10"/>
        <v>220.21042329336922</v>
      </c>
      <c r="L72" s="58">
        <v>180</v>
      </c>
      <c r="M72" s="48">
        <f>L72/I72</f>
        <v>100000</v>
      </c>
      <c r="N72" s="46">
        <f t="shared" si="11"/>
        <v>7.1999999999999995E-2</v>
      </c>
      <c r="O72" s="47">
        <f t="shared" si="12"/>
        <v>3058.4781012967951</v>
      </c>
    </row>
    <row r="73" spans="1:15" x14ac:dyDescent="0.4">
      <c r="A73" s="12">
        <v>1</v>
      </c>
      <c r="B73" s="12">
        <v>-1.5</v>
      </c>
      <c r="C73" s="37">
        <v>0.81840000000000002</v>
      </c>
      <c r="D73" s="37">
        <v>-0.81559999999999999</v>
      </c>
      <c r="E73" s="12">
        <f t="shared" si="13"/>
        <v>2.3184</v>
      </c>
      <c r="F73" s="12">
        <f t="shared" si="7"/>
        <v>0.68440000000000001</v>
      </c>
      <c r="G73" s="12">
        <v>100</v>
      </c>
      <c r="H73" s="13">
        <v>100000</v>
      </c>
      <c r="I73" s="12">
        <f t="shared" si="8"/>
        <v>1.8159999999999999E-3</v>
      </c>
      <c r="J73" s="13">
        <f t="shared" si="9"/>
        <v>8.1559999999999995E-6</v>
      </c>
      <c r="K73" s="7">
        <f t="shared" si="10"/>
        <v>222.65816576753312</v>
      </c>
      <c r="L73" s="57"/>
      <c r="M73" s="18">
        <f>L72/I73</f>
        <v>99118.942731277537</v>
      </c>
      <c r="N73" s="13">
        <f t="shared" si="11"/>
        <v>7.2639999999999996E-2</v>
      </c>
      <c r="O73" s="7">
        <f t="shared" si="12"/>
        <v>3065.2280529671411</v>
      </c>
    </row>
    <row r="74" spans="1:15" x14ac:dyDescent="0.4">
      <c r="A74" s="12">
        <v>1.5</v>
      </c>
      <c r="B74" s="12">
        <v>-1.5</v>
      </c>
      <c r="C74" s="37">
        <v>1.319</v>
      </c>
      <c r="D74" s="37">
        <v>-0.81399999999999995</v>
      </c>
      <c r="E74" s="12">
        <f t="shared" si="13"/>
        <v>2.819</v>
      </c>
      <c r="F74" s="12">
        <f t="shared" si="7"/>
        <v>0.68600000000000005</v>
      </c>
      <c r="G74" s="12">
        <v>100</v>
      </c>
      <c r="H74" s="13">
        <v>100000</v>
      </c>
      <c r="I74" s="12">
        <f t="shared" si="8"/>
        <v>1.8100000000000004E-3</v>
      </c>
      <c r="J74" s="13">
        <f t="shared" si="9"/>
        <v>8.14E-6</v>
      </c>
      <c r="K74" s="7">
        <f t="shared" si="10"/>
        <v>222.35872235872242</v>
      </c>
      <c r="L74" s="57"/>
      <c r="M74" s="18">
        <f>L72/I74</f>
        <v>99447.513812154677</v>
      </c>
      <c r="N74" s="13">
        <f t="shared" si="11"/>
        <v>7.2400000000000006E-2</v>
      </c>
      <c r="O74" s="7">
        <f t="shared" si="12"/>
        <v>3071.2530712530715</v>
      </c>
    </row>
    <row r="75" spans="1:15" x14ac:dyDescent="0.4">
      <c r="A75" s="12">
        <v>2</v>
      </c>
      <c r="B75" s="12">
        <v>-1.5</v>
      </c>
      <c r="C75" s="37">
        <v>1.8166</v>
      </c>
      <c r="D75" s="37">
        <v>-0.81399999999999995</v>
      </c>
      <c r="E75" s="12"/>
      <c r="F75" s="12">
        <f t="shared" si="7"/>
        <v>0.68600000000000005</v>
      </c>
      <c r="G75" s="12">
        <v>100</v>
      </c>
      <c r="H75" s="13">
        <v>100000</v>
      </c>
      <c r="I75" s="12">
        <f t="shared" si="8"/>
        <v>1.8340000000000001E-3</v>
      </c>
      <c r="J75" s="13">
        <f t="shared" si="9"/>
        <v>8.14E-6</v>
      </c>
      <c r="K75" s="7">
        <f t="shared" si="10"/>
        <v>225.30712530712532</v>
      </c>
      <c r="L75" s="57"/>
      <c r="M75" s="18">
        <f>L72/I75</f>
        <v>98146.128680479815</v>
      </c>
      <c r="N75" s="13">
        <f t="shared" si="11"/>
        <v>7.3359999999999995E-2</v>
      </c>
      <c r="O75" s="7">
        <f t="shared" si="12"/>
        <v>3071.2530712530715</v>
      </c>
    </row>
    <row r="76" spans="1:15" x14ac:dyDescent="0.4">
      <c r="A76" s="12">
        <v>2.5</v>
      </c>
      <c r="B76" s="12">
        <v>-1.5</v>
      </c>
      <c r="C76" s="37">
        <v>2.3175999999999899</v>
      </c>
      <c r="D76" s="37">
        <v>-0.81399999999999995</v>
      </c>
      <c r="E76" s="12">
        <f t="shared" si="13"/>
        <v>3.8175999999999899</v>
      </c>
      <c r="F76" s="12">
        <f t="shared" si="7"/>
        <v>0.68600000000000005</v>
      </c>
      <c r="G76" s="12">
        <v>100</v>
      </c>
      <c r="H76" s="13">
        <v>100000</v>
      </c>
      <c r="I76" s="12">
        <f t="shared" si="8"/>
        <v>1.8240000000001011E-3</v>
      </c>
      <c r="J76" s="13">
        <f t="shared" si="9"/>
        <v>8.14E-6</v>
      </c>
      <c r="K76" s="7">
        <f t="shared" si="10"/>
        <v>224.07862407863649</v>
      </c>
      <c r="L76" s="57"/>
      <c r="M76" s="18">
        <f>L72/I76</f>
        <v>98684.210526310315</v>
      </c>
      <c r="N76" s="13">
        <f t="shared" si="11"/>
        <v>7.2960000000004036E-2</v>
      </c>
      <c r="O76" s="7">
        <f t="shared" si="12"/>
        <v>3071.2530712530715</v>
      </c>
    </row>
    <row r="77" spans="1:15" x14ac:dyDescent="0.4">
      <c r="A77" s="12">
        <v>3</v>
      </c>
      <c r="B77" s="12">
        <v>-1.5</v>
      </c>
      <c r="C77" s="37">
        <v>2.8149999999999999</v>
      </c>
      <c r="D77" s="37">
        <v>-0.81399999999999995</v>
      </c>
      <c r="E77" s="12">
        <f t="shared" si="13"/>
        <v>4.3149999999999995</v>
      </c>
      <c r="F77" s="12">
        <f t="shared" si="7"/>
        <v>0.68600000000000005</v>
      </c>
      <c r="G77" s="12">
        <v>100</v>
      </c>
      <c r="H77" s="13">
        <v>100000</v>
      </c>
      <c r="I77" s="12">
        <f t="shared" si="8"/>
        <v>1.8500000000000005E-3</v>
      </c>
      <c r="J77" s="13">
        <f t="shared" si="9"/>
        <v>8.14E-6</v>
      </c>
      <c r="K77" s="7">
        <f t="shared" si="10"/>
        <v>227.27272727272734</v>
      </c>
      <c r="L77" s="57"/>
      <c r="M77" s="18">
        <f>L72/I77</f>
        <v>97297.297297297264</v>
      </c>
      <c r="N77" s="13">
        <f t="shared" si="11"/>
        <v>7.400000000000001E-2</v>
      </c>
      <c r="O77" s="7">
        <f t="shared" si="12"/>
        <v>3071.2530712530715</v>
      </c>
    </row>
    <row r="78" spans="1:15" x14ac:dyDescent="0.4">
      <c r="A78" s="12">
        <v>3.5</v>
      </c>
      <c r="B78" s="12">
        <v>-1.5</v>
      </c>
      <c r="C78" s="37">
        <v>3.3159999999999998</v>
      </c>
      <c r="D78" s="37">
        <v>-0.81399999999999995</v>
      </c>
      <c r="E78" s="12">
        <f t="shared" si="13"/>
        <v>4.8159999999999998</v>
      </c>
      <c r="F78" s="12">
        <f t="shared" si="7"/>
        <v>0.68600000000000005</v>
      </c>
      <c r="G78" s="12">
        <v>100</v>
      </c>
      <c r="H78" s="13">
        <v>100000</v>
      </c>
      <c r="I78" s="12">
        <f t="shared" si="8"/>
        <v>1.8400000000000016E-3</v>
      </c>
      <c r="J78" s="13">
        <f t="shared" si="9"/>
        <v>8.14E-6</v>
      </c>
      <c r="K78" s="7">
        <f t="shared" si="10"/>
        <v>226.04422604422624</v>
      </c>
      <c r="L78" s="57"/>
      <c r="M78" s="18">
        <f>L72/I78</f>
        <v>97826.086956521656</v>
      </c>
      <c r="N78" s="13">
        <f t="shared" si="11"/>
        <v>7.3600000000000054E-2</v>
      </c>
      <c r="O78" s="7">
        <f t="shared" si="12"/>
        <v>3071.2530712530715</v>
      </c>
    </row>
    <row r="79" spans="1:15" x14ac:dyDescent="0.4">
      <c r="A79" s="12">
        <v>4</v>
      </c>
      <c r="B79" s="12">
        <v>-1.5</v>
      </c>
      <c r="C79" s="37">
        <v>3.8138000000000001</v>
      </c>
      <c r="D79" s="37">
        <v>-0.81399999999999995</v>
      </c>
      <c r="E79" s="12">
        <f t="shared" si="13"/>
        <v>5.3138000000000005</v>
      </c>
      <c r="F79" s="12">
        <f t="shared" si="7"/>
        <v>0.68600000000000005</v>
      </c>
      <c r="G79" s="12">
        <v>100</v>
      </c>
      <c r="H79" s="13">
        <v>100000</v>
      </c>
      <c r="I79" s="12">
        <f t="shared" si="8"/>
        <v>1.8619999999999993E-3</v>
      </c>
      <c r="J79" s="13">
        <f t="shared" si="9"/>
        <v>8.14E-6</v>
      </c>
      <c r="K79" s="7">
        <f t="shared" si="10"/>
        <v>228.74692874692866</v>
      </c>
      <c r="L79" s="57"/>
      <c r="M79" s="18">
        <f>L72/I79</f>
        <v>96670.247046186938</v>
      </c>
      <c r="N79" s="13">
        <f t="shared" si="11"/>
        <v>7.4479999999999963E-2</v>
      </c>
      <c r="O79" s="7">
        <f t="shared" si="12"/>
        <v>3071.2530712530715</v>
      </c>
    </row>
    <row r="80" spans="1:15" x14ac:dyDescent="0.4">
      <c r="A80" s="12">
        <v>4.5</v>
      </c>
      <c r="B80" s="12">
        <v>-1.5</v>
      </c>
      <c r="C80" s="37">
        <v>4.3159999999999998</v>
      </c>
      <c r="D80" s="37">
        <v>-0.81359999999999999</v>
      </c>
      <c r="E80" s="12"/>
      <c r="F80" s="12">
        <f t="shared" si="7"/>
        <v>0.68640000000000001</v>
      </c>
      <c r="G80" s="12">
        <v>100</v>
      </c>
      <c r="H80" s="13">
        <v>100000</v>
      </c>
      <c r="I80" s="12">
        <f t="shared" si="8"/>
        <v>1.8400000000000016E-3</v>
      </c>
      <c r="J80" s="13">
        <f t="shared" si="9"/>
        <v>8.1359999999999997E-6</v>
      </c>
      <c r="K80" s="7">
        <f t="shared" si="10"/>
        <v>226.15535889872194</v>
      </c>
      <c r="L80" s="57"/>
      <c r="M80" s="18">
        <f>L72/I80</f>
        <v>97826.086956521656</v>
      </c>
      <c r="N80" s="13">
        <f t="shared" si="11"/>
        <v>7.3600000000000054E-2</v>
      </c>
      <c r="O80" s="7">
        <f t="shared" si="12"/>
        <v>3072.7630285152413</v>
      </c>
    </row>
    <row r="81" spans="1:15" x14ac:dyDescent="0.4">
      <c r="A81" s="12">
        <v>5</v>
      </c>
      <c r="B81" s="12">
        <v>-1.5</v>
      </c>
      <c r="C81" s="37">
        <v>4.8135999999999903</v>
      </c>
      <c r="D81" s="37">
        <v>-0.81340000000000001</v>
      </c>
      <c r="E81" s="12">
        <f t="shared" si="13"/>
        <v>6.3135999999999903</v>
      </c>
      <c r="F81" s="12">
        <f t="shared" si="7"/>
        <v>0.68659999999999999</v>
      </c>
      <c r="G81" s="12">
        <v>100</v>
      </c>
      <c r="H81" s="13">
        <v>100000</v>
      </c>
      <c r="I81" s="12">
        <f t="shared" si="8"/>
        <v>1.8640000000000967E-3</v>
      </c>
      <c r="J81" s="13">
        <f t="shared" si="9"/>
        <v>8.1340000000000004E-6</v>
      </c>
      <c r="K81" s="7">
        <f t="shared" si="10"/>
        <v>229.16154413573847</v>
      </c>
      <c r="L81" s="57"/>
      <c r="M81" s="18">
        <f>L72/I81</f>
        <v>96566.523605145208</v>
      </c>
      <c r="N81" s="13">
        <f t="shared" si="11"/>
        <v>7.4560000000003859E-2</v>
      </c>
      <c r="O81" s="7">
        <f t="shared" si="12"/>
        <v>3073.5185640521267</v>
      </c>
    </row>
    <row r="82" spans="1:15" s="68" customFormat="1" x14ac:dyDescent="0.4">
      <c r="A82" s="8">
        <v>0.5</v>
      </c>
      <c r="B82" s="8">
        <v>-1</v>
      </c>
      <c r="C82" s="34">
        <v>0.432</v>
      </c>
      <c r="D82" s="34">
        <v>-0.3382</v>
      </c>
      <c r="E82" s="8">
        <f t="shared" si="13"/>
        <v>1.4319999999999999</v>
      </c>
      <c r="F82" s="8">
        <f t="shared" si="7"/>
        <v>0.66179999999999994</v>
      </c>
      <c r="G82" s="8">
        <v>100</v>
      </c>
      <c r="H82" s="9">
        <v>100000</v>
      </c>
      <c r="I82" s="8">
        <f t="shared" si="8"/>
        <v>6.8000000000000005E-4</v>
      </c>
      <c r="J82" s="9">
        <f t="shared" si="9"/>
        <v>3.382E-6</v>
      </c>
      <c r="K82" s="5">
        <f t="shared" si="10"/>
        <v>201.06445890005915</v>
      </c>
      <c r="L82" s="65">
        <v>35</v>
      </c>
      <c r="M82" s="16">
        <f>L82/I82</f>
        <v>51470.588235294112</v>
      </c>
      <c r="N82" s="9">
        <f t="shared" si="11"/>
        <v>2.7200000000000002E-2</v>
      </c>
      <c r="O82" s="5">
        <f t="shared" si="12"/>
        <v>7392.0756948551161</v>
      </c>
    </row>
    <row r="83" spans="1:15" x14ac:dyDescent="0.4">
      <c r="A83" s="8">
        <v>1</v>
      </c>
      <c r="B83" s="8">
        <v>-1</v>
      </c>
      <c r="C83" s="34">
        <v>0.93</v>
      </c>
      <c r="D83" s="34">
        <v>-0.33700000000000002</v>
      </c>
      <c r="E83" s="8"/>
      <c r="F83" s="8">
        <f t="shared" si="7"/>
        <v>0.66300000000000003</v>
      </c>
      <c r="G83" s="8">
        <v>100</v>
      </c>
      <c r="H83" s="9">
        <v>100000</v>
      </c>
      <c r="I83" s="8">
        <f t="shared" si="8"/>
        <v>6.9999999999999956E-4</v>
      </c>
      <c r="J83" s="9">
        <f t="shared" si="9"/>
        <v>3.3700000000000003E-6</v>
      </c>
      <c r="K83" s="5">
        <f t="shared" si="10"/>
        <v>207.71513353115711</v>
      </c>
      <c r="L83" s="66"/>
      <c r="M83" s="16">
        <f>L82/I83</f>
        <v>50000.000000000029</v>
      </c>
      <c r="N83" s="9">
        <f t="shared" si="11"/>
        <v>2.799999999999998E-2</v>
      </c>
      <c r="O83" s="5">
        <f t="shared" si="12"/>
        <v>7418.3976261127591</v>
      </c>
    </row>
    <row r="84" spans="1:15" x14ac:dyDescent="0.4">
      <c r="A84" s="8">
        <v>1.5</v>
      </c>
      <c r="B84" s="8">
        <v>-1</v>
      </c>
      <c r="C84" s="34">
        <v>1.4314</v>
      </c>
      <c r="D84" s="34">
        <v>-0.33679999999999999</v>
      </c>
      <c r="E84" s="8">
        <f t="shared" si="13"/>
        <v>2.4314</v>
      </c>
      <c r="F84" s="8">
        <f t="shared" si="7"/>
        <v>0.66320000000000001</v>
      </c>
      <c r="G84" s="8">
        <v>100</v>
      </c>
      <c r="H84" s="9">
        <v>100000</v>
      </c>
      <c r="I84" s="8">
        <f t="shared" si="8"/>
        <v>6.8599999999999998E-4</v>
      </c>
      <c r="J84" s="9">
        <f t="shared" si="9"/>
        <v>3.3679999999999998E-6</v>
      </c>
      <c r="K84" s="5">
        <f t="shared" si="10"/>
        <v>203.68171021377674</v>
      </c>
      <c r="L84" s="66"/>
      <c r="M84" s="16">
        <f>L82/I84</f>
        <v>51020.408163265311</v>
      </c>
      <c r="N84" s="9">
        <f t="shared" si="11"/>
        <v>2.7439999999999999E-2</v>
      </c>
      <c r="O84" s="5">
        <f t="shared" si="12"/>
        <v>7422.8028503562955</v>
      </c>
    </row>
    <row r="85" spans="1:15" x14ac:dyDescent="0.4">
      <c r="A85" s="8">
        <v>2</v>
      </c>
      <c r="B85" s="8">
        <v>-1</v>
      </c>
      <c r="C85" s="34">
        <v>1.9296</v>
      </c>
      <c r="D85" s="34">
        <v>-0.33600000000000002</v>
      </c>
      <c r="E85" s="8">
        <f t="shared" si="13"/>
        <v>2.9295999999999998</v>
      </c>
      <c r="F85" s="8">
        <f t="shared" si="7"/>
        <v>0.66399999999999992</v>
      </c>
      <c r="G85" s="8">
        <v>100</v>
      </c>
      <c r="H85" s="9">
        <v>100000</v>
      </c>
      <c r="I85" s="8">
        <f t="shared" si="8"/>
        <v>7.040000000000002E-4</v>
      </c>
      <c r="J85" s="9">
        <f t="shared" si="9"/>
        <v>3.36E-6</v>
      </c>
      <c r="K85" s="5">
        <f t="shared" si="10"/>
        <v>209.52380952380958</v>
      </c>
      <c r="L85" s="66"/>
      <c r="M85" s="16">
        <f>L82/I85</f>
        <v>49715.909090909074</v>
      </c>
      <c r="N85" s="9">
        <f t="shared" si="11"/>
        <v>2.8160000000000008E-2</v>
      </c>
      <c r="O85" s="5">
        <f t="shared" si="12"/>
        <v>7440.4761904761908</v>
      </c>
    </row>
    <row r="86" spans="1:15" x14ac:dyDescent="0.4">
      <c r="A86" s="8">
        <v>2.5</v>
      </c>
      <c r="B86" s="8">
        <v>-1</v>
      </c>
      <c r="C86" s="34">
        <v>2.4300000000000002</v>
      </c>
      <c r="D86" s="34">
        <v>-0.3352</v>
      </c>
      <c r="E86" s="8">
        <f t="shared" si="13"/>
        <v>3.43</v>
      </c>
      <c r="F86" s="8">
        <f t="shared" si="7"/>
        <v>0.66480000000000006</v>
      </c>
      <c r="G86" s="8">
        <v>100</v>
      </c>
      <c r="H86" s="9">
        <v>100000</v>
      </c>
      <c r="I86" s="8">
        <f t="shared" si="8"/>
        <v>6.9999999999999837E-4</v>
      </c>
      <c r="J86" s="9">
        <f t="shared" si="9"/>
        <v>3.3519999999999998E-6</v>
      </c>
      <c r="K86" s="5">
        <f t="shared" si="10"/>
        <v>208.83054892601385</v>
      </c>
      <c r="L86" s="66"/>
      <c r="M86" s="16">
        <f>L82/I86</f>
        <v>50000.000000000116</v>
      </c>
      <c r="N86" s="9">
        <f t="shared" si="11"/>
        <v>2.7999999999999935E-2</v>
      </c>
      <c r="O86" s="5">
        <f t="shared" si="12"/>
        <v>7458.2338902147976</v>
      </c>
    </row>
    <row r="87" spans="1:15" x14ac:dyDescent="0.4">
      <c r="A87" s="8">
        <v>3</v>
      </c>
      <c r="B87" s="8">
        <v>-1</v>
      </c>
      <c r="C87" s="34">
        <v>2.9291999999999998</v>
      </c>
      <c r="D87" s="34">
        <v>-0.33600000000000002</v>
      </c>
      <c r="E87" s="8">
        <f t="shared" si="13"/>
        <v>3.9291999999999998</v>
      </c>
      <c r="F87" s="8">
        <f t="shared" si="7"/>
        <v>0.66399999999999992</v>
      </c>
      <c r="G87" s="8">
        <v>100</v>
      </c>
      <c r="H87" s="9">
        <v>100000</v>
      </c>
      <c r="I87" s="8">
        <f t="shared" si="8"/>
        <v>7.0800000000000192E-4</v>
      </c>
      <c r="J87" s="9">
        <f t="shared" si="9"/>
        <v>3.36E-6</v>
      </c>
      <c r="K87" s="5">
        <f t="shared" si="10"/>
        <v>210.71428571428629</v>
      </c>
      <c r="L87" s="66"/>
      <c r="M87" s="16">
        <f>L82/I87</f>
        <v>49435.028248587434</v>
      </c>
      <c r="N87" s="9">
        <f t="shared" si="11"/>
        <v>2.8320000000000074E-2</v>
      </c>
      <c r="O87" s="5">
        <f t="shared" si="12"/>
        <v>7440.4761904761908</v>
      </c>
    </row>
    <row r="88" spans="1:15" x14ac:dyDescent="0.4">
      <c r="A88" s="8">
        <v>3.5</v>
      </c>
      <c r="B88" s="8">
        <v>-1</v>
      </c>
      <c r="C88" s="34">
        <v>3.4289999999999998</v>
      </c>
      <c r="D88" s="34">
        <v>-0.33479999999999999</v>
      </c>
      <c r="E88" s="8">
        <f t="shared" si="13"/>
        <v>4.4290000000000003</v>
      </c>
      <c r="F88" s="8">
        <f t="shared" si="7"/>
        <v>0.66520000000000001</v>
      </c>
      <c r="G88" s="8">
        <v>100</v>
      </c>
      <c r="H88" s="9">
        <v>100000</v>
      </c>
      <c r="I88" s="8">
        <f t="shared" si="8"/>
        <v>7.1000000000000175E-4</v>
      </c>
      <c r="J88" s="9">
        <f t="shared" si="9"/>
        <v>3.348E-6</v>
      </c>
      <c r="K88" s="5">
        <f t="shared" si="10"/>
        <v>212.06690561529325</v>
      </c>
      <c r="L88" s="66"/>
      <c r="M88" s="16">
        <f>L82/I88</f>
        <v>49295.7746478872</v>
      </c>
      <c r="N88" s="9">
        <f t="shared" si="11"/>
        <v>2.8400000000000068E-2</v>
      </c>
      <c r="O88" s="5">
        <f t="shared" si="12"/>
        <v>7467.1445639187577</v>
      </c>
    </row>
    <row r="89" spans="1:15" x14ac:dyDescent="0.4">
      <c r="A89" s="8">
        <v>4</v>
      </c>
      <c r="B89" s="8">
        <v>-1</v>
      </c>
      <c r="C89" s="34">
        <v>3.9238</v>
      </c>
      <c r="D89" s="34">
        <v>-0.33479999999999999</v>
      </c>
      <c r="E89" s="8"/>
      <c r="F89" s="8">
        <f t="shared" si="7"/>
        <v>0.66520000000000001</v>
      </c>
      <c r="G89" s="8">
        <v>100</v>
      </c>
      <c r="H89" s="9">
        <v>100000</v>
      </c>
      <c r="I89" s="8">
        <f t="shared" si="8"/>
        <v>7.6200000000000042E-4</v>
      </c>
      <c r="J89" s="9">
        <f t="shared" si="9"/>
        <v>3.348E-6</v>
      </c>
      <c r="K89" s="5">
        <f t="shared" si="10"/>
        <v>227.59856630824385</v>
      </c>
      <c r="L89" s="66"/>
      <c r="M89" s="16">
        <f>L82/I89</f>
        <v>45931.758530183703</v>
      </c>
      <c r="N89" s="9">
        <f t="shared" si="11"/>
        <v>3.0480000000000014E-2</v>
      </c>
      <c r="O89" s="5">
        <f t="shared" si="12"/>
        <v>7467.1445639187577</v>
      </c>
    </row>
    <row r="90" spans="1:15" x14ac:dyDescent="0.4">
      <c r="A90" s="8">
        <v>4.5</v>
      </c>
      <c r="B90" s="8">
        <v>-1</v>
      </c>
      <c r="C90" s="34">
        <v>4.4256000000000002</v>
      </c>
      <c r="D90" s="34">
        <v>-0.33439999999999998</v>
      </c>
      <c r="E90" s="8">
        <f t="shared" si="13"/>
        <v>5.4256000000000002</v>
      </c>
      <c r="F90" s="8">
        <f t="shared" si="7"/>
        <v>0.66559999999999997</v>
      </c>
      <c r="G90" s="8">
        <v>100</v>
      </c>
      <c r="H90" s="9">
        <v>100000</v>
      </c>
      <c r="I90" s="8">
        <f t="shared" si="8"/>
        <v>7.4399999999999803E-4</v>
      </c>
      <c r="J90" s="9">
        <f t="shared" si="9"/>
        <v>3.3439999999999997E-6</v>
      </c>
      <c r="K90" s="5">
        <f t="shared" si="10"/>
        <v>222.48803827751141</v>
      </c>
      <c r="L90" s="66"/>
      <c r="M90" s="16">
        <f>L82/I90</f>
        <v>47043.0107526883</v>
      </c>
      <c r="N90" s="9">
        <f t="shared" si="11"/>
        <v>2.9759999999999918E-2</v>
      </c>
      <c r="O90" s="5">
        <f t="shared" si="12"/>
        <v>7476.0765550239248</v>
      </c>
    </row>
    <row r="91" spans="1:15" x14ac:dyDescent="0.4">
      <c r="A91" s="8">
        <v>5</v>
      </c>
      <c r="B91" s="8">
        <v>-1</v>
      </c>
      <c r="C91" s="34">
        <v>4.9249999999999998</v>
      </c>
      <c r="D91" s="34">
        <v>-0.33360000000000001</v>
      </c>
      <c r="E91" s="8">
        <f t="shared" si="13"/>
        <v>5.9249999999999998</v>
      </c>
      <c r="F91" s="8">
        <f t="shared" si="7"/>
        <v>0.66639999999999999</v>
      </c>
      <c r="G91" s="8">
        <v>100</v>
      </c>
      <c r="H91" s="9">
        <v>100000</v>
      </c>
      <c r="I91" s="8">
        <f t="shared" si="8"/>
        <v>7.5000000000000175E-4</v>
      </c>
      <c r="J91" s="9">
        <f t="shared" si="9"/>
        <v>3.3359999999999999E-6</v>
      </c>
      <c r="K91" s="5">
        <f t="shared" si="10"/>
        <v>224.82014388489262</v>
      </c>
      <c r="L91" s="67"/>
      <c r="M91" s="16">
        <f>L82/I91</f>
        <v>46666.666666666555</v>
      </c>
      <c r="N91" s="9">
        <f t="shared" si="11"/>
        <v>3.0000000000000068E-2</v>
      </c>
      <c r="O91" s="5">
        <f t="shared" si="12"/>
        <v>7494.0047961630698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zoomScale="115" zoomScaleNormal="115" workbookViewId="0">
      <pane ySplit="1" topLeftCell="A75" activePane="bottomLeft" state="frozen"/>
      <selection pane="bottomLeft" activeCell="E93" sqref="E93"/>
    </sheetView>
  </sheetViews>
  <sheetFormatPr defaultColWidth="9" defaultRowHeight="13.9" x14ac:dyDescent="0.4"/>
  <cols>
    <col min="1" max="1" width="8.86328125" style="1" bestFit="1" customWidth="1"/>
    <col min="2" max="2" width="8.59765625" style="1" bestFit="1" customWidth="1"/>
    <col min="3" max="4" width="14.1328125" style="14" bestFit="1" customWidth="1"/>
    <col min="5" max="5" width="10" style="20" bestFit="1" customWidth="1"/>
    <col min="6" max="6" width="12.265625" style="19" bestFit="1" customWidth="1"/>
    <col min="7" max="8" width="9.1328125" style="1" bestFit="1" customWidth="1"/>
    <col min="9" max="10" width="9" style="1" bestFit="1" customWidth="1"/>
    <col min="11" max="11" width="8.265625" style="1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17</v>
      </c>
      <c r="B1" s="1" t="s">
        <v>18</v>
      </c>
      <c r="C1" s="14" t="s">
        <v>7</v>
      </c>
      <c r="D1" s="14" t="s">
        <v>8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">
      <c r="A2" s="8">
        <v>5</v>
      </c>
      <c r="B2" s="8">
        <v>-5</v>
      </c>
      <c r="C2" s="49">
        <v>-4.434177</v>
      </c>
      <c r="D2" s="49">
        <v>4.2789070000000002</v>
      </c>
      <c r="E2" s="26">
        <f>A2-C2</f>
        <v>9.434177</v>
      </c>
      <c r="F2" s="2">
        <f>A2-D2</f>
        <v>0.72109299999999976</v>
      </c>
      <c r="G2" s="8">
        <v>100</v>
      </c>
      <c r="H2" s="9">
        <v>100000</v>
      </c>
      <c r="I2" s="9">
        <f>(C2-B2)/G2</f>
        <v>5.6582299999999993E-3</v>
      </c>
      <c r="J2" s="9">
        <f>(D2-0)/H2</f>
        <v>4.2789070000000005E-5</v>
      </c>
      <c r="K2" s="5">
        <f t="shared" ref="K2:K65" si="0">I2/J2</f>
        <v>132.23540497608383</v>
      </c>
      <c r="L2" s="59">
        <v>132.5</v>
      </c>
      <c r="M2" s="16">
        <f>L2/I2</f>
        <v>23417.217044906272</v>
      </c>
      <c r="N2" s="9">
        <f>I2/0.025</f>
        <v>0.22632919999999995</v>
      </c>
      <c r="O2" s="5">
        <f>0.025/J2</f>
        <v>584.26135459359125</v>
      </c>
    </row>
    <row r="3" spans="1:15" x14ac:dyDescent="0.4">
      <c r="A3" s="8">
        <v>5</v>
      </c>
      <c r="B3" s="8">
        <v>-4.5</v>
      </c>
      <c r="C3" s="49">
        <v>-3.9361100000000002</v>
      </c>
      <c r="D3" s="49">
        <v>4.2789080000000004</v>
      </c>
      <c r="E3" s="26">
        <f t="shared" ref="E3:E11" si="1">A3-C3</f>
        <v>8.9361099999999993</v>
      </c>
      <c r="F3" s="2">
        <f t="shared" ref="F3:F11" si="2">A3-D3</f>
        <v>0.72109199999999962</v>
      </c>
      <c r="G3" s="8">
        <v>100</v>
      </c>
      <c r="H3" s="9">
        <v>100000</v>
      </c>
      <c r="I3" s="9">
        <f t="shared" ref="I3:I11" si="3">(C3-B3)/G3</f>
        <v>5.6388999999999979E-3</v>
      </c>
      <c r="J3" s="9">
        <f t="shared" ref="J3:J11" si="4">(D3-0)/H3</f>
        <v>4.2789080000000005E-5</v>
      </c>
      <c r="K3" s="5">
        <f t="shared" si="0"/>
        <v>131.7836232982807</v>
      </c>
      <c r="L3" s="57"/>
      <c r="M3" s="16">
        <f>L2/I3</f>
        <v>23497.490645338639</v>
      </c>
      <c r="N3" s="9">
        <f t="shared" ref="N3:N66" si="5">I3/0.025</f>
        <v>0.2255559999999999</v>
      </c>
      <c r="O3" s="5">
        <f t="shared" ref="O3:O66" si="6">0.025/J3</f>
        <v>584.26121804909099</v>
      </c>
    </row>
    <row r="4" spans="1:15" x14ac:dyDescent="0.4">
      <c r="A4" s="8">
        <v>5</v>
      </c>
      <c r="B4" s="8">
        <v>-4</v>
      </c>
      <c r="C4" s="49">
        <v>-3.4380410000000001</v>
      </c>
      <c r="D4" s="49">
        <v>4.2789080000000004</v>
      </c>
      <c r="E4" s="26">
        <f t="shared" si="1"/>
        <v>8.4380410000000001</v>
      </c>
      <c r="F4" s="2">
        <f t="shared" si="2"/>
        <v>0.72109199999999962</v>
      </c>
      <c r="G4" s="8">
        <v>100</v>
      </c>
      <c r="H4" s="9">
        <v>100000</v>
      </c>
      <c r="I4" s="9">
        <f t="shared" si="3"/>
        <v>5.619589999999999E-3</v>
      </c>
      <c r="J4" s="9">
        <f t="shared" si="4"/>
        <v>4.2789080000000005E-5</v>
      </c>
      <c r="K4" s="5">
        <f t="shared" si="0"/>
        <v>131.33233993345962</v>
      </c>
      <c r="L4" s="57"/>
      <c r="M4" s="16">
        <f>L2/I4</f>
        <v>23578.232575686132</v>
      </c>
      <c r="N4" s="9">
        <f t="shared" si="5"/>
        <v>0.22478359999999994</v>
      </c>
      <c r="O4" s="5">
        <f t="shared" si="6"/>
        <v>584.26121804909099</v>
      </c>
    </row>
    <row r="5" spans="1:15" x14ac:dyDescent="0.4">
      <c r="A5" s="8">
        <v>5</v>
      </c>
      <c r="B5" s="8">
        <v>-3.5</v>
      </c>
      <c r="C5" s="49">
        <v>-2.939972</v>
      </c>
      <c r="D5" s="49">
        <v>4.2789080000000004</v>
      </c>
      <c r="E5" s="26">
        <f t="shared" si="1"/>
        <v>7.939972</v>
      </c>
      <c r="F5" s="2">
        <f t="shared" si="2"/>
        <v>0.72109199999999962</v>
      </c>
      <c r="G5" s="8">
        <v>100</v>
      </c>
      <c r="H5" s="9">
        <v>100000</v>
      </c>
      <c r="I5" s="9">
        <f t="shared" si="3"/>
        <v>5.60028E-3</v>
      </c>
      <c r="J5" s="9">
        <f t="shared" si="4"/>
        <v>4.2789080000000005E-5</v>
      </c>
      <c r="K5" s="5">
        <f t="shared" si="0"/>
        <v>130.88105656863851</v>
      </c>
      <c r="L5" s="57"/>
      <c r="M5" s="16">
        <f>L2/I5</f>
        <v>23659.531309148828</v>
      </c>
      <c r="N5" s="9">
        <f t="shared" si="5"/>
        <v>0.22401119999999999</v>
      </c>
      <c r="O5" s="5">
        <f t="shared" si="6"/>
        <v>584.26121804909099</v>
      </c>
    </row>
    <row r="6" spans="1:15" x14ac:dyDescent="0.4">
      <c r="A6" s="8">
        <v>5</v>
      </c>
      <c r="B6" s="8">
        <v>-3</v>
      </c>
      <c r="C6" s="49">
        <v>-2.4419040000000001</v>
      </c>
      <c r="D6" s="49">
        <v>4.2789080000000004</v>
      </c>
      <c r="E6" s="26">
        <f t="shared" si="1"/>
        <v>7.4419040000000001</v>
      </c>
      <c r="F6" s="2">
        <f t="shared" si="2"/>
        <v>0.72109199999999962</v>
      </c>
      <c r="G6" s="8">
        <v>100</v>
      </c>
      <c r="H6" s="9">
        <v>100000</v>
      </c>
      <c r="I6" s="9">
        <f t="shared" si="3"/>
        <v>5.5809599999999994E-3</v>
      </c>
      <c r="J6" s="9">
        <f t="shared" si="4"/>
        <v>4.2789080000000005E-5</v>
      </c>
      <c r="K6" s="5">
        <f t="shared" si="0"/>
        <v>130.42953949933016</v>
      </c>
      <c r="L6" s="57"/>
      <c r="M6" s="16">
        <f>L2/I6</f>
        <v>23741.435165276227</v>
      </c>
      <c r="N6" s="9">
        <f t="shared" si="5"/>
        <v>0.22323839999999998</v>
      </c>
      <c r="O6" s="5">
        <f t="shared" si="6"/>
        <v>584.26121804909099</v>
      </c>
    </row>
    <row r="7" spans="1:15" x14ac:dyDescent="0.4">
      <c r="A7" s="8">
        <v>5</v>
      </c>
      <c r="B7" s="8">
        <v>-2.5</v>
      </c>
      <c r="C7" s="49">
        <v>-1.943835</v>
      </c>
      <c r="D7" s="49">
        <v>4.2789080000000004</v>
      </c>
      <c r="E7" s="26">
        <f t="shared" si="1"/>
        <v>6.943835</v>
      </c>
      <c r="F7" s="2">
        <f t="shared" si="2"/>
        <v>0.72109199999999962</v>
      </c>
      <c r="G7" s="8">
        <v>100</v>
      </c>
      <c r="H7" s="9">
        <v>100000</v>
      </c>
      <c r="I7" s="9">
        <f t="shared" si="3"/>
        <v>5.5616500000000004E-3</v>
      </c>
      <c r="J7" s="9">
        <f t="shared" si="4"/>
        <v>4.2789080000000005E-5</v>
      </c>
      <c r="K7" s="5">
        <f t="shared" si="0"/>
        <v>129.97825613450908</v>
      </c>
      <c r="L7" s="57"/>
      <c r="M7" s="16">
        <f>L2/I7</f>
        <v>23823.865219853818</v>
      </c>
      <c r="N7" s="9">
        <f t="shared" si="5"/>
        <v>0.222466</v>
      </c>
      <c r="O7" s="5">
        <f t="shared" si="6"/>
        <v>584.26121804909099</v>
      </c>
    </row>
    <row r="8" spans="1:15" x14ac:dyDescent="0.4">
      <c r="A8" s="8">
        <v>5</v>
      </c>
      <c r="B8" s="8">
        <v>-2</v>
      </c>
      <c r="C8" s="49">
        <v>-1.445767</v>
      </c>
      <c r="D8" s="49">
        <v>4.2789080000000004</v>
      </c>
      <c r="E8" s="26">
        <f t="shared" si="1"/>
        <v>6.445767</v>
      </c>
      <c r="F8" s="2">
        <f t="shared" si="2"/>
        <v>0.72109199999999962</v>
      </c>
      <c r="G8" s="8">
        <v>100</v>
      </c>
      <c r="H8" s="9">
        <v>100000</v>
      </c>
      <c r="I8" s="9">
        <f t="shared" si="3"/>
        <v>5.5423299999999998E-3</v>
      </c>
      <c r="J8" s="9">
        <f t="shared" si="4"/>
        <v>4.2789080000000005E-5</v>
      </c>
      <c r="K8" s="5">
        <f t="shared" si="0"/>
        <v>129.52673906520073</v>
      </c>
      <c r="L8" s="57"/>
      <c r="M8" s="16">
        <f>L2/I8</f>
        <v>23906.912796603596</v>
      </c>
      <c r="N8" s="9">
        <f t="shared" si="5"/>
        <v>0.22169319999999998</v>
      </c>
      <c r="O8" s="5">
        <f t="shared" si="6"/>
        <v>584.26121804909099</v>
      </c>
    </row>
    <row r="9" spans="1:15" x14ac:dyDescent="0.4">
      <c r="A9" s="8">
        <v>5</v>
      </c>
      <c r="B9" s="8">
        <v>-1.5</v>
      </c>
      <c r="C9" s="49">
        <v>-0.94769829999999999</v>
      </c>
      <c r="D9" s="49">
        <v>4.2789080000000004</v>
      </c>
      <c r="E9" s="26">
        <f t="shared" si="1"/>
        <v>5.9476982999999999</v>
      </c>
      <c r="F9" s="2">
        <f t="shared" si="2"/>
        <v>0.72109199999999962</v>
      </c>
      <c r="G9" s="8">
        <v>100</v>
      </c>
      <c r="H9" s="9">
        <v>100000</v>
      </c>
      <c r="I9" s="9">
        <f t="shared" si="3"/>
        <v>5.5230169999999999E-3</v>
      </c>
      <c r="J9" s="9">
        <f t="shared" si="4"/>
        <v>4.2789080000000005E-5</v>
      </c>
      <c r="K9" s="5">
        <f t="shared" si="0"/>
        <v>129.07538558903343</v>
      </c>
      <c r="L9" s="57"/>
      <c r="M9" s="16">
        <f>L2/I9</f>
        <v>23990.510983399112</v>
      </c>
      <c r="N9" s="9">
        <f t="shared" si="5"/>
        <v>0.22092067999999998</v>
      </c>
      <c r="O9" s="5">
        <f t="shared" si="6"/>
        <v>584.26121804909099</v>
      </c>
    </row>
    <row r="10" spans="1:15" x14ac:dyDescent="0.4">
      <c r="A10" s="8">
        <v>5</v>
      </c>
      <c r="B10" s="8">
        <v>-1</v>
      </c>
      <c r="C10" s="49">
        <v>-0.44962980000000002</v>
      </c>
      <c r="D10" s="49">
        <v>4.2789080000000004</v>
      </c>
      <c r="E10" s="26">
        <f t="shared" si="1"/>
        <v>5.4496298000000003</v>
      </c>
      <c r="F10" s="2">
        <f t="shared" si="2"/>
        <v>0.72109199999999962</v>
      </c>
      <c r="G10" s="8">
        <v>100</v>
      </c>
      <c r="H10" s="9">
        <v>100000</v>
      </c>
      <c r="I10" s="9">
        <f t="shared" si="3"/>
        <v>5.5037019999999992E-3</v>
      </c>
      <c r="J10" s="9">
        <f t="shared" si="4"/>
        <v>4.2789080000000005E-5</v>
      </c>
      <c r="K10" s="5">
        <f t="shared" si="0"/>
        <v>128.6239853719687</v>
      </c>
      <c r="L10" s="57"/>
      <c r="M10" s="16">
        <f>L2/I10</f>
        <v>24074.704626086226</v>
      </c>
      <c r="N10" s="9">
        <f t="shared" si="5"/>
        <v>0.22014807999999997</v>
      </c>
      <c r="O10" s="5">
        <f t="shared" si="6"/>
        <v>584.26121804909099</v>
      </c>
    </row>
    <row r="11" spans="1:15" x14ac:dyDescent="0.4">
      <c r="A11" s="8">
        <v>5</v>
      </c>
      <c r="B11" s="8">
        <v>-0.5</v>
      </c>
      <c r="C11" s="49">
        <v>4.8438780000000001E-2</v>
      </c>
      <c r="D11" s="49">
        <v>4.2789080000000004</v>
      </c>
      <c r="E11" s="26">
        <f t="shared" si="1"/>
        <v>4.9515612200000003</v>
      </c>
      <c r="F11" s="2">
        <f t="shared" si="2"/>
        <v>0.72109199999999962</v>
      </c>
      <c r="G11" s="8">
        <v>100</v>
      </c>
      <c r="H11" s="9">
        <v>100000</v>
      </c>
      <c r="I11" s="9">
        <f t="shared" si="3"/>
        <v>5.4843878000000006E-3</v>
      </c>
      <c r="J11" s="9">
        <f t="shared" si="4"/>
        <v>4.2789080000000005E-5</v>
      </c>
      <c r="K11" s="5">
        <f t="shared" si="0"/>
        <v>128.17260385126298</v>
      </c>
      <c r="L11" s="57"/>
      <c r="M11" s="16">
        <f>L2/I11</f>
        <v>24159.487773639928</v>
      </c>
      <c r="N11" s="9">
        <f t="shared" si="5"/>
        <v>0.21937551200000002</v>
      </c>
      <c r="O11" s="5">
        <f t="shared" si="6"/>
        <v>584.26121804909099</v>
      </c>
    </row>
    <row r="12" spans="1:15" x14ac:dyDescent="0.4">
      <c r="A12" s="21">
        <v>4.5</v>
      </c>
      <c r="B12" s="21">
        <v>-5</v>
      </c>
      <c r="C12" s="52">
        <v>-4.4993319999999999</v>
      </c>
      <c r="D12" s="52">
        <v>3.7834889999999999</v>
      </c>
      <c r="E12" s="27">
        <f>A12-C12</f>
        <v>8.999331999999999</v>
      </c>
      <c r="F12" s="25">
        <f>A12-D12</f>
        <v>0.71651100000000012</v>
      </c>
      <c r="G12" s="21">
        <v>100</v>
      </c>
      <c r="H12" s="22">
        <v>100000</v>
      </c>
      <c r="I12" s="22">
        <f>(C12-B12)/G12</f>
        <v>5.0066800000000012E-3</v>
      </c>
      <c r="J12" s="22">
        <f>(D12-0)/H12</f>
        <v>3.7834889999999999E-5</v>
      </c>
      <c r="K12" s="23">
        <f t="shared" si="0"/>
        <v>132.32970942957681</v>
      </c>
      <c r="L12" s="60">
        <v>156.6</v>
      </c>
      <c r="M12" s="24">
        <f>L12/I12</f>
        <v>31278.212308356029</v>
      </c>
      <c r="N12" s="22">
        <f t="shared" si="5"/>
        <v>0.20026720000000003</v>
      </c>
      <c r="O12" s="23">
        <f t="shared" si="6"/>
        <v>660.76576408706364</v>
      </c>
    </row>
    <row r="13" spans="1:15" x14ac:dyDescent="0.4">
      <c r="A13" s="21">
        <v>4.5</v>
      </c>
      <c r="B13" s="21">
        <v>-4.5</v>
      </c>
      <c r="C13" s="52">
        <v>-4.0010459999999997</v>
      </c>
      <c r="D13" s="52">
        <v>3.78349</v>
      </c>
      <c r="E13" s="27">
        <f t="shared" ref="E13:E21" si="7">A13-C13</f>
        <v>8.5010459999999988</v>
      </c>
      <c r="F13" s="25">
        <f t="shared" ref="F13:F21" si="8">A13-D13</f>
        <v>0.71650999999999998</v>
      </c>
      <c r="G13" s="21">
        <v>100</v>
      </c>
      <c r="H13" s="22">
        <v>100000</v>
      </c>
      <c r="I13" s="22">
        <f t="shared" ref="I13:I21" si="9">(C13-B13)/G13</f>
        <v>4.9895400000000032E-3</v>
      </c>
      <c r="J13" s="22">
        <f t="shared" ref="J13:J21" si="10">(D13-0)/H13</f>
        <v>3.7834899999999999E-5</v>
      </c>
      <c r="K13" s="23">
        <f t="shared" si="0"/>
        <v>131.87665356588766</v>
      </c>
      <c r="L13" s="62"/>
      <c r="M13" s="24">
        <f>L12/I13</f>
        <v>31385.658798205826</v>
      </c>
      <c r="N13" s="22">
        <f t="shared" si="5"/>
        <v>0.19958160000000011</v>
      </c>
      <c r="O13" s="23">
        <f t="shared" si="6"/>
        <v>660.7655894425518</v>
      </c>
    </row>
    <row r="14" spans="1:15" x14ac:dyDescent="0.4">
      <c r="A14" s="21">
        <v>4.5</v>
      </c>
      <c r="B14" s="21">
        <v>-4</v>
      </c>
      <c r="C14" s="52">
        <v>-3.5027599999999999</v>
      </c>
      <c r="D14" s="52">
        <v>3.78349</v>
      </c>
      <c r="E14" s="27">
        <f t="shared" si="7"/>
        <v>8.0027600000000003</v>
      </c>
      <c r="F14" s="25">
        <f t="shared" si="8"/>
        <v>0.71650999999999998</v>
      </c>
      <c r="G14" s="21">
        <v>100</v>
      </c>
      <c r="H14" s="22">
        <v>100000</v>
      </c>
      <c r="I14" s="22">
        <f t="shared" si="9"/>
        <v>4.972400000000001E-3</v>
      </c>
      <c r="J14" s="22">
        <f t="shared" si="10"/>
        <v>3.7834899999999999E-5</v>
      </c>
      <c r="K14" s="23">
        <f t="shared" si="0"/>
        <v>131.4236326777658</v>
      </c>
      <c r="L14" s="62"/>
      <c r="M14" s="24">
        <f>L12/I14</f>
        <v>31493.846030086068</v>
      </c>
      <c r="N14" s="22">
        <f t="shared" si="5"/>
        <v>0.19889600000000002</v>
      </c>
      <c r="O14" s="23">
        <f t="shared" si="6"/>
        <v>660.7655894425518</v>
      </c>
    </row>
    <row r="15" spans="1:15" x14ac:dyDescent="0.4">
      <c r="A15" s="21">
        <v>4.5</v>
      </c>
      <c r="B15" s="21">
        <v>-3.5</v>
      </c>
      <c r="C15" s="52">
        <v>-3.0044729999999999</v>
      </c>
      <c r="D15" s="52">
        <v>3.78349</v>
      </c>
      <c r="E15" s="27">
        <f t="shared" si="7"/>
        <v>7.5044729999999999</v>
      </c>
      <c r="F15" s="25">
        <f t="shared" si="8"/>
        <v>0.71650999999999998</v>
      </c>
      <c r="G15" s="21">
        <v>100</v>
      </c>
      <c r="H15" s="22">
        <v>100000</v>
      </c>
      <c r="I15" s="22">
        <f t="shared" si="9"/>
        <v>4.9552700000000003E-3</v>
      </c>
      <c r="J15" s="22">
        <f t="shared" si="10"/>
        <v>3.7834899999999999E-5</v>
      </c>
      <c r="K15" s="23">
        <f t="shared" si="0"/>
        <v>130.97087609587973</v>
      </c>
      <c r="L15" s="62"/>
      <c r="M15" s="24">
        <f>L12/I15</f>
        <v>31602.717914462781</v>
      </c>
      <c r="N15" s="22">
        <f t="shared" si="5"/>
        <v>0.19821079999999999</v>
      </c>
      <c r="O15" s="23">
        <f t="shared" si="6"/>
        <v>660.7655894425518</v>
      </c>
    </row>
    <row r="16" spans="1:15" x14ac:dyDescent="0.4">
      <c r="A16" s="21">
        <v>4.5</v>
      </c>
      <c r="B16" s="21">
        <v>-3</v>
      </c>
      <c r="C16" s="52">
        <v>-2.506186</v>
      </c>
      <c r="D16" s="52">
        <v>3.78349</v>
      </c>
      <c r="E16" s="27">
        <f t="shared" si="7"/>
        <v>7.0061859999999996</v>
      </c>
      <c r="F16" s="25">
        <f t="shared" si="8"/>
        <v>0.71650999999999998</v>
      </c>
      <c r="G16" s="21">
        <v>100</v>
      </c>
      <c r="H16" s="22">
        <v>100000</v>
      </c>
      <c r="I16" s="22">
        <f t="shared" si="9"/>
        <v>4.9381399999999997E-3</v>
      </c>
      <c r="J16" s="22">
        <f t="shared" si="10"/>
        <v>3.7834899999999999E-5</v>
      </c>
      <c r="K16" s="23">
        <f t="shared" si="0"/>
        <v>130.5181195139937</v>
      </c>
      <c r="L16" s="62"/>
      <c r="M16" s="24">
        <f>L12/I16</f>
        <v>31712.34513399782</v>
      </c>
      <c r="N16" s="22">
        <f t="shared" si="5"/>
        <v>0.19752559999999997</v>
      </c>
      <c r="O16" s="23">
        <f t="shared" si="6"/>
        <v>660.7655894425518</v>
      </c>
    </row>
    <row r="17" spans="1:15" x14ac:dyDescent="0.4">
      <c r="A17" s="21">
        <v>4.5</v>
      </c>
      <c r="B17" s="21">
        <v>-2.5</v>
      </c>
      <c r="C17" s="52">
        <v>-2.0078999999999998</v>
      </c>
      <c r="D17" s="52">
        <v>3.78349</v>
      </c>
      <c r="E17" s="27">
        <f t="shared" si="7"/>
        <v>6.5078999999999994</v>
      </c>
      <c r="F17" s="25">
        <f t="shared" si="8"/>
        <v>0.71650999999999998</v>
      </c>
      <c r="G17" s="21">
        <v>100</v>
      </c>
      <c r="H17" s="22">
        <v>100000</v>
      </c>
      <c r="I17" s="22">
        <f t="shared" si="9"/>
        <v>4.9210000000000018E-3</v>
      </c>
      <c r="J17" s="22">
        <f t="shared" si="10"/>
        <v>3.7834899999999999E-5</v>
      </c>
      <c r="K17" s="23">
        <f t="shared" si="0"/>
        <v>130.06509862587194</v>
      </c>
      <c r="L17" s="62"/>
      <c r="M17" s="24">
        <f>L12/I17</f>
        <v>31822.800243852864</v>
      </c>
      <c r="N17" s="22">
        <f t="shared" si="5"/>
        <v>0.19684000000000007</v>
      </c>
      <c r="O17" s="23">
        <f t="shared" si="6"/>
        <v>660.7655894425518</v>
      </c>
    </row>
    <row r="18" spans="1:15" x14ac:dyDescent="0.4">
      <c r="A18" s="21">
        <v>4.5</v>
      </c>
      <c r="B18" s="21">
        <v>-2</v>
      </c>
      <c r="C18" s="52">
        <v>-1.5096130000000001</v>
      </c>
      <c r="D18" s="52">
        <v>3.78349</v>
      </c>
      <c r="E18" s="27">
        <f t="shared" si="7"/>
        <v>6.0096129999999999</v>
      </c>
      <c r="F18" s="25">
        <f t="shared" si="8"/>
        <v>0.71650999999999998</v>
      </c>
      <c r="G18" s="21">
        <v>100</v>
      </c>
      <c r="H18" s="22">
        <v>100000</v>
      </c>
      <c r="I18" s="22">
        <f t="shared" si="9"/>
        <v>4.9038699999999994E-3</v>
      </c>
      <c r="J18" s="22">
        <f t="shared" si="10"/>
        <v>3.7834899999999999E-5</v>
      </c>
      <c r="K18" s="23">
        <f t="shared" si="0"/>
        <v>129.61234204398582</v>
      </c>
      <c r="L18" s="62"/>
      <c r="M18" s="24">
        <f>L12/I18</f>
        <v>31933.962360339898</v>
      </c>
      <c r="N18" s="22">
        <f t="shared" si="5"/>
        <v>0.19615479999999996</v>
      </c>
      <c r="O18" s="23">
        <f t="shared" si="6"/>
        <v>660.7655894425518</v>
      </c>
    </row>
    <row r="19" spans="1:15" x14ac:dyDescent="0.4">
      <c r="A19" s="21">
        <v>4.5</v>
      </c>
      <c r="B19" s="21">
        <v>-1.5</v>
      </c>
      <c r="C19" s="52">
        <v>-1.0113270000000001</v>
      </c>
      <c r="D19" s="52">
        <v>3.78349</v>
      </c>
      <c r="E19" s="27">
        <f t="shared" si="7"/>
        <v>5.5113269999999996</v>
      </c>
      <c r="F19" s="25">
        <f t="shared" si="8"/>
        <v>0.71650999999999998</v>
      </c>
      <c r="G19" s="21">
        <v>100</v>
      </c>
      <c r="H19" s="22">
        <v>100000</v>
      </c>
      <c r="I19" s="22">
        <f t="shared" si="9"/>
        <v>4.8867299999999989E-3</v>
      </c>
      <c r="J19" s="22">
        <f t="shared" si="10"/>
        <v>3.7834899999999999E-5</v>
      </c>
      <c r="K19" s="23">
        <f t="shared" si="0"/>
        <v>129.15932115586401</v>
      </c>
      <c r="L19" s="62"/>
      <c r="M19" s="24">
        <f>L12/I19</f>
        <v>32045.969390574071</v>
      </c>
      <c r="N19" s="22">
        <f t="shared" si="5"/>
        <v>0.19546919999999995</v>
      </c>
      <c r="O19" s="23">
        <f t="shared" si="6"/>
        <v>660.7655894425518</v>
      </c>
    </row>
    <row r="20" spans="1:15" x14ac:dyDescent="0.4">
      <c r="A20" s="21">
        <v>4.5</v>
      </c>
      <c r="B20" s="21">
        <v>-1</v>
      </c>
      <c r="C20" s="52">
        <v>-0.51304019999999995</v>
      </c>
      <c r="D20" s="52">
        <v>3.78349</v>
      </c>
      <c r="E20" s="27">
        <f t="shared" si="7"/>
        <v>5.0130401999999998</v>
      </c>
      <c r="F20" s="25">
        <f t="shared" si="8"/>
        <v>0.71650999999999998</v>
      </c>
      <c r="G20" s="21">
        <v>100</v>
      </c>
      <c r="H20" s="22">
        <v>100000</v>
      </c>
      <c r="I20" s="22">
        <f t="shared" si="9"/>
        <v>4.8695980000000002E-3</v>
      </c>
      <c r="J20" s="22">
        <f t="shared" si="10"/>
        <v>3.7834899999999999E-5</v>
      </c>
      <c r="K20" s="23">
        <f t="shared" si="0"/>
        <v>128.70651171273084</v>
      </c>
      <c r="L20" s="62"/>
      <c r="M20" s="24">
        <f>L12/I20</f>
        <v>32158.712074384785</v>
      </c>
      <c r="N20" s="22">
        <f t="shared" si="5"/>
        <v>0.19478392</v>
      </c>
      <c r="O20" s="23">
        <f t="shared" si="6"/>
        <v>660.7655894425518</v>
      </c>
    </row>
    <row r="21" spans="1:15" x14ac:dyDescent="0.4">
      <c r="A21" s="21">
        <v>4.5</v>
      </c>
      <c r="B21" s="21">
        <v>-0.5</v>
      </c>
      <c r="C21" s="52">
        <v>-1.475366E-2</v>
      </c>
      <c r="D21" s="52">
        <v>3.78349</v>
      </c>
      <c r="E21" s="27">
        <f t="shared" si="7"/>
        <v>4.5147536600000002</v>
      </c>
      <c r="F21" s="25">
        <f t="shared" si="8"/>
        <v>0.71650999999999998</v>
      </c>
      <c r="G21" s="21">
        <v>100</v>
      </c>
      <c r="H21" s="22">
        <v>100000</v>
      </c>
      <c r="I21" s="22">
        <f t="shared" si="9"/>
        <v>4.8524633999999997E-3</v>
      </c>
      <c r="J21" s="22">
        <f t="shared" si="10"/>
        <v>3.7834899999999999E-5</v>
      </c>
      <c r="K21" s="23">
        <f t="shared" si="0"/>
        <v>128.25363354997634</v>
      </c>
      <c r="L21" s="62"/>
      <c r="M21" s="24">
        <f>L12/I21</f>
        <v>32272.268143228037</v>
      </c>
      <c r="N21" s="22">
        <f t="shared" si="5"/>
        <v>0.19409853599999999</v>
      </c>
      <c r="O21" s="23">
        <f t="shared" si="6"/>
        <v>660.7655894425518</v>
      </c>
    </row>
    <row r="22" spans="1:15" x14ac:dyDescent="0.4">
      <c r="A22" s="10">
        <v>4</v>
      </c>
      <c r="B22" s="10">
        <v>-5</v>
      </c>
      <c r="C22" s="51">
        <v>-4.5648650000000002</v>
      </c>
      <c r="D22" s="51">
        <v>3.2887110000000002</v>
      </c>
      <c r="E22" s="28">
        <f>A22-C22</f>
        <v>8.5648650000000011</v>
      </c>
      <c r="F22" s="3">
        <f>A22-D22</f>
        <v>0.71128899999999984</v>
      </c>
      <c r="G22" s="10">
        <v>100</v>
      </c>
      <c r="H22" s="11">
        <v>100000</v>
      </c>
      <c r="I22" s="11">
        <f>(C22-B22)/G22</f>
        <v>4.3513499999999986E-3</v>
      </c>
      <c r="J22" s="11">
        <f>(D22-0)/H22</f>
        <v>3.288711E-5</v>
      </c>
      <c r="K22" s="6">
        <f t="shared" si="0"/>
        <v>132.31171726551827</v>
      </c>
      <c r="L22" s="56">
        <v>136.6</v>
      </c>
      <c r="M22" s="17">
        <f>L22/I22</f>
        <v>31392.556333092038</v>
      </c>
      <c r="N22" s="11">
        <f t="shared" si="5"/>
        <v>0.17405399999999993</v>
      </c>
      <c r="O22" s="6">
        <f t="shared" si="6"/>
        <v>760.17625142495046</v>
      </c>
    </row>
    <row r="23" spans="1:15" x14ac:dyDescent="0.4">
      <c r="A23" s="10">
        <v>4</v>
      </c>
      <c r="B23" s="10">
        <v>-4.5</v>
      </c>
      <c r="C23" s="51">
        <v>-4.0663590000000003</v>
      </c>
      <c r="D23" s="51">
        <v>3.2887119999999999</v>
      </c>
      <c r="E23" s="28">
        <f t="shared" ref="E23:E31" si="11">A23-C23</f>
        <v>8.0663590000000003</v>
      </c>
      <c r="F23" s="3">
        <f t="shared" ref="F23:F31" si="12">A23-D23</f>
        <v>0.71128800000000014</v>
      </c>
      <c r="G23" s="10">
        <v>100</v>
      </c>
      <c r="H23" s="11">
        <v>100000</v>
      </c>
      <c r="I23" s="11">
        <f t="shared" ref="I23:I31" si="13">(C23-B23)/G23</f>
        <v>4.3364099999999971E-3</v>
      </c>
      <c r="J23" s="11">
        <f t="shared" ref="J23:J31" si="14">(D23-0)/H23</f>
        <v>3.288712E-5</v>
      </c>
      <c r="K23" s="6">
        <f t="shared" si="0"/>
        <v>131.85739584372232</v>
      </c>
      <c r="L23" s="61"/>
      <c r="M23" s="17">
        <f>L22/I23</f>
        <v>31500.711417970182</v>
      </c>
      <c r="N23" s="11">
        <f t="shared" si="5"/>
        <v>0.17345639999999987</v>
      </c>
      <c r="O23" s="6">
        <f t="shared" si="6"/>
        <v>760.17602027784744</v>
      </c>
    </row>
    <row r="24" spans="1:15" x14ac:dyDescent="0.4">
      <c r="A24" s="10">
        <v>4</v>
      </c>
      <c r="B24" s="10">
        <v>-4</v>
      </c>
      <c r="C24" s="51">
        <v>-3.5678519999999998</v>
      </c>
      <c r="D24" s="51">
        <v>3.2887119999999999</v>
      </c>
      <c r="E24" s="28">
        <f t="shared" si="11"/>
        <v>7.5678520000000002</v>
      </c>
      <c r="F24" s="3">
        <f t="shared" si="12"/>
        <v>0.71128800000000014</v>
      </c>
      <c r="G24" s="10">
        <v>100</v>
      </c>
      <c r="H24" s="11">
        <v>100000</v>
      </c>
      <c r="I24" s="11">
        <f t="shared" si="13"/>
        <v>4.3214800000000017E-3</v>
      </c>
      <c r="J24" s="11">
        <f t="shared" si="14"/>
        <v>3.288712E-5</v>
      </c>
      <c r="K24" s="6">
        <f t="shared" si="0"/>
        <v>131.40341872441252</v>
      </c>
      <c r="L24" s="61"/>
      <c r="M24" s="17">
        <f>L22/I24</f>
        <v>31609.541175708309</v>
      </c>
      <c r="N24" s="11">
        <f t="shared" si="5"/>
        <v>0.17285920000000005</v>
      </c>
      <c r="O24" s="6">
        <f t="shared" si="6"/>
        <v>760.17602027784744</v>
      </c>
    </row>
    <row r="25" spans="1:15" x14ac:dyDescent="0.4">
      <c r="A25" s="10">
        <v>4</v>
      </c>
      <c r="B25" s="10">
        <v>-3.5</v>
      </c>
      <c r="C25" s="51">
        <v>-3.0693440000000001</v>
      </c>
      <c r="D25" s="51">
        <v>3.2887119999999999</v>
      </c>
      <c r="E25" s="28">
        <f t="shared" si="11"/>
        <v>7.0693440000000001</v>
      </c>
      <c r="F25" s="3">
        <f t="shared" si="12"/>
        <v>0.71128800000000014</v>
      </c>
      <c r="G25" s="10">
        <v>100</v>
      </c>
      <c r="H25" s="11">
        <v>100000</v>
      </c>
      <c r="I25" s="11">
        <f t="shared" si="13"/>
        <v>4.3065599999999992E-3</v>
      </c>
      <c r="J25" s="11">
        <f t="shared" si="14"/>
        <v>3.288712E-5</v>
      </c>
      <c r="K25" s="6">
        <f t="shared" si="0"/>
        <v>130.94974567551063</v>
      </c>
      <c r="L25" s="61"/>
      <c r="M25" s="17">
        <f>L22/I25</f>
        <v>31719.05186506168</v>
      </c>
      <c r="N25" s="11">
        <f t="shared" si="5"/>
        <v>0.17226239999999995</v>
      </c>
      <c r="O25" s="6">
        <f t="shared" si="6"/>
        <v>760.17602027784744</v>
      </c>
    </row>
    <row r="26" spans="1:15" x14ac:dyDescent="0.4">
      <c r="A26" s="10">
        <v>4</v>
      </c>
      <c r="B26" s="10">
        <v>-3</v>
      </c>
      <c r="C26" s="51">
        <v>-2.570837</v>
      </c>
      <c r="D26" s="51">
        <v>3.2887119999999999</v>
      </c>
      <c r="E26" s="28">
        <f t="shared" si="11"/>
        <v>6.570837</v>
      </c>
      <c r="F26" s="3">
        <f t="shared" si="12"/>
        <v>0.71128800000000014</v>
      </c>
      <c r="G26" s="10">
        <v>100</v>
      </c>
      <c r="H26" s="11">
        <v>100000</v>
      </c>
      <c r="I26" s="11">
        <f t="shared" si="13"/>
        <v>4.2916299999999994E-3</v>
      </c>
      <c r="J26" s="11">
        <f t="shared" si="14"/>
        <v>3.288712E-5</v>
      </c>
      <c r="K26" s="6">
        <f t="shared" si="0"/>
        <v>130.49576855620072</v>
      </c>
      <c r="L26" s="61"/>
      <c r="M26" s="17">
        <f>L22/I26</f>
        <v>31829.398154081318</v>
      </c>
      <c r="N26" s="11">
        <f t="shared" si="5"/>
        <v>0.17166519999999996</v>
      </c>
      <c r="O26" s="6">
        <f t="shared" si="6"/>
        <v>760.17602027784744</v>
      </c>
    </row>
    <row r="27" spans="1:15" x14ac:dyDescent="0.4">
      <c r="A27" s="10">
        <v>4</v>
      </c>
      <c r="B27" s="10">
        <v>-2.5</v>
      </c>
      <c r="C27" s="51">
        <v>-2.07233</v>
      </c>
      <c r="D27" s="51">
        <v>3.2887119999999999</v>
      </c>
      <c r="E27" s="28">
        <f t="shared" si="11"/>
        <v>6.07233</v>
      </c>
      <c r="F27" s="3">
        <f t="shared" si="12"/>
        <v>0.71128800000000014</v>
      </c>
      <c r="G27" s="10">
        <v>100</v>
      </c>
      <c r="H27" s="11">
        <v>100000</v>
      </c>
      <c r="I27" s="11">
        <f t="shared" si="13"/>
        <v>4.2766999999999996E-3</v>
      </c>
      <c r="J27" s="11">
        <f t="shared" si="14"/>
        <v>3.288712E-5</v>
      </c>
      <c r="K27" s="6">
        <f t="shared" si="0"/>
        <v>130.04179143689078</v>
      </c>
      <c r="L27" s="61"/>
      <c r="M27" s="17">
        <f>L22/I27</f>
        <v>31940.514882970518</v>
      </c>
      <c r="N27" s="11">
        <f t="shared" si="5"/>
        <v>0.17106799999999997</v>
      </c>
      <c r="O27" s="6">
        <f t="shared" si="6"/>
        <v>760.17602027784744</v>
      </c>
    </row>
    <row r="28" spans="1:15" x14ac:dyDescent="0.4">
      <c r="A28" s="10">
        <v>4</v>
      </c>
      <c r="B28" s="10">
        <v>-2</v>
      </c>
      <c r="C28" s="51">
        <v>-1.573823</v>
      </c>
      <c r="D28" s="51">
        <v>3.2887119999999999</v>
      </c>
      <c r="E28" s="28">
        <f t="shared" si="11"/>
        <v>5.573823</v>
      </c>
      <c r="F28" s="3">
        <f t="shared" si="12"/>
        <v>0.71128800000000014</v>
      </c>
      <c r="G28" s="10">
        <v>100</v>
      </c>
      <c r="H28" s="11">
        <v>100000</v>
      </c>
      <c r="I28" s="11">
        <f t="shared" si="13"/>
        <v>4.2617700000000007E-3</v>
      </c>
      <c r="J28" s="11">
        <f t="shared" si="14"/>
        <v>3.288712E-5</v>
      </c>
      <c r="K28" s="6">
        <f t="shared" si="0"/>
        <v>129.58781431758089</v>
      </c>
      <c r="L28" s="61"/>
      <c r="M28" s="17">
        <f>L22/I28</f>
        <v>32052.410148834868</v>
      </c>
      <c r="N28" s="11">
        <f t="shared" si="5"/>
        <v>0.17047080000000001</v>
      </c>
      <c r="O28" s="6">
        <f t="shared" si="6"/>
        <v>760.17602027784744</v>
      </c>
    </row>
    <row r="29" spans="1:15" x14ac:dyDescent="0.4">
      <c r="A29" s="10">
        <v>4</v>
      </c>
      <c r="B29" s="10">
        <v>-1.5</v>
      </c>
      <c r="C29" s="51">
        <v>-1.0753159999999999</v>
      </c>
      <c r="D29" s="51">
        <v>3.2887119999999999</v>
      </c>
      <c r="E29" s="28">
        <f t="shared" si="11"/>
        <v>5.0753159999999999</v>
      </c>
      <c r="F29" s="3">
        <f t="shared" si="12"/>
        <v>0.71128800000000014</v>
      </c>
      <c r="G29" s="10">
        <v>100</v>
      </c>
      <c r="H29" s="11">
        <v>100000</v>
      </c>
      <c r="I29" s="11">
        <f t="shared" si="13"/>
        <v>4.2468400000000009E-3</v>
      </c>
      <c r="J29" s="11">
        <f t="shared" si="14"/>
        <v>3.288712E-5</v>
      </c>
      <c r="K29" s="6">
        <f t="shared" si="0"/>
        <v>129.13383719827095</v>
      </c>
      <c r="L29" s="61"/>
      <c r="M29" s="17">
        <f>L22/I29</f>
        <v>32165.092162643276</v>
      </c>
      <c r="N29" s="11">
        <f t="shared" si="5"/>
        <v>0.16987360000000001</v>
      </c>
      <c r="O29" s="6">
        <f t="shared" si="6"/>
        <v>760.17602027784744</v>
      </c>
    </row>
    <row r="30" spans="1:15" x14ac:dyDescent="0.4">
      <c r="A30" s="10">
        <v>4</v>
      </c>
      <c r="B30" s="10">
        <v>-1</v>
      </c>
      <c r="C30" s="51">
        <v>-0.57680830000000005</v>
      </c>
      <c r="D30" s="51">
        <v>3.2887119999999999</v>
      </c>
      <c r="E30" s="28">
        <f t="shared" si="11"/>
        <v>4.5768082999999997</v>
      </c>
      <c r="F30" s="3">
        <f t="shared" si="12"/>
        <v>0.71128800000000014</v>
      </c>
      <c r="G30" s="10">
        <v>100</v>
      </c>
      <c r="H30" s="11">
        <v>100000</v>
      </c>
      <c r="I30" s="11">
        <f t="shared" si="13"/>
        <v>4.2319169999999991E-3</v>
      </c>
      <c r="J30" s="11">
        <f t="shared" si="14"/>
        <v>3.288712E-5</v>
      </c>
      <c r="K30" s="6">
        <f t="shared" si="0"/>
        <v>128.68007292824666</v>
      </c>
      <c r="L30" s="61"/>
      <c r="M30" s="17">
        <f>L22/I30</f>
        <v>32278.515859361141</v>
      </c>
      <c r="N30" s="11">
        <f t="shared" si="5"/>
        <v>0.16927667999999996</v>
      </c>
      <c r="O30" s="6">
        <f t="shared" si="6"/>
        <v>760.17602027784744</v>
      </c>
    </row>
    <row r="31" spans="1:15" x14ac:dyDescent="0.4">
      <c r="A31" s="10">
        <v>4</v>
      </c>
      <c r="B31" s="10">
        <v>-0.5</v>
      </c>
      <c r="C31" s="51">
        <v>-7.8301159999999995E-2</v>
      </c>
      <c r="D31" s="51">
        <v>3.2887119999999999</v>
      </c>
      <c r="E31" s="28">
        <f t="shared" si="11"/>
        <v>4.0783011599999996</v>
      </c>
      <c r="F31" s="3">
        <f t="shared" si="12"/>
        <v>0.71128800000000014</v>
      </c>
      <c r="G31" s="10">
        <v>100</v>
      </c>
      <c r="H31" s="11">
        <v>100000</v>
      </c>
      <c r="I31" s="11">
        <f t="shared" si="13"/>
        <v>4.2169883999999998E-3</v>
      </c>
      <c r="J31" s="11">
        <f t="shared" si="14"/>
        <v>3.288712E-5</v>
      </c>
      <c r="K31" s="6">
        <f t="shared" si="0"/>
        <v>128.22613837879388</v>
      </c>
      <c r="L31" s="61"/>
      <c r="M31" s="17">
        <f>L22/I31</f>
        <v>32392.785334671538</v>
      </c>
      <c r="N31" s="11">
        <f t="shared" si="5"/>
        <v>0.16867953599999999</v>
      </c>
      <c r="O31" s="6">
        <f t="shared" si="6"/>
        <v>760.17602027784744</v>
      </c>
    </row>
    <row r="32" spans="1:15" x14ac:dyDescent="0.4">
      <c r="A32" s="12">
        <v>3.5</v>
      </c>
      <c r="B32" s="12">
        <v>-5</v>
      </c>
      <c r="C32" s="50">
        <v>-4.6307260000000001</v>
      </c>
      <c r="D32" s="50">
        <v>2.794781</v>
      </c>
      <c r="E32" s="29">
        <f>A32-C32</f>
        <v>8.1307259999999992</v>
      </c>
      <c r="F32" s="4">
        <f>A32-D32</f>
        <v>0.70521900000000004</v>
      </c>
      <c r="G32" s="12">
        <v>100</v>
      </c>
      <c r="H32" s="13">
        <v>100000</v>
      </c>
      <c r="I32" s="13">
        <f>(C32-B32)/G32</f>
        <v>3.6927399999999986E-3</v>
      </c>
      <c r="J32" s="13">
        <f>(D32-0)/H32</f>
        <v>2.7947810000000001E-5</v>
      </c>
      <c r="K32" s="7">
        <f t="shared" si="0"/>
        <v>132.12985203491789</v>
      </c>
      <c r="L32" s="58">
        <v>116.6</v>
      </c>
      <c r="M32" s="18">
        <f>L32/I32</f>
        <v>31575.469705422001</v>
      </c>
      <c r="N32" s="13">
        <f t="shared" si="5"/>
        <v>0.14770959999999994</v>
      </c>
      <c r="O32" s="7">
        <f t="shared" si="6"/>
        <v>894.52447257942572</v>
      </c>
    </row>
    <row r="33" spans="1:15" x14ac:dyDescent="0.4">
      <c r="A33" s="12">
        <v>3.5</v>
      </c>
      <c r="B33" s="12">
        <v>-4.5</v>
      </c>
      <c r="C33" s="50">
        <v>-4.1319970000000001</v>
      </c>
      <c r="D33" s="50">
        <v>2.7947820000000001</v>
      </c>
      <c r="E33" s="29">
        <f t="shared" ref="E33:E41" si="15">A33-C33</f>
        <v>7.6319970000000001</v>
      </c>
      <c r="F33" s="4">
        <f t="shared" ref="F33:F41" si="16">A33-D33</f>
        <v>0.7052179999999999</v>
      </c>
      <c r="G33" s="12">
        <v>100</v>
      </c>
      <c r="H33" s="13">
        <v>100000</v>
      </c>
      <c r="I33" s="13">
        <f t="shared" ref="I33:I41" si="17">(C33-B33)/G33</f>
        <v>3.6800299999999986E-3</v>
      </c>
      <c r="J33" s="13">
        <f t="shared" ref="J33:J41" si="18">(D33-0)/H33</f>
        <v>2.7947820000000002E-5</v>
      </c>
      <c r="K33" s="7">
        <f t="shared" si="0"/>
        <v>131.67502867844428</v>
      </c>
      <c r="L33" s="63"/>
      <c r="M33" s="18">
        <f>L32/I33</f>
        <v>31684.524310943129</v>
      </c>
      <c r="N33" s="13">
        <f t="shared" si="5"/>
        <v>0.14720119999999995</v>
      </c>
      <c r="O33" s="7">
        <f t="shared" si="6"/>
        <v>894.52415250992738</v>
      </c>
    </row>
    <row r="34" spans="1:15" x14ac:dyDescent="0.4">
      <c r="A34" s="12">
        <v>3.5</v>
      </c>
      <c r="B34" s="12">
        <v>-4</v>
      </c>
      <c r="C34" s="50">
        <v>-3.6332659999999999</v>
      </c>
      <c r="D34" s="50">
        <v>2.7947820000000001</v>
      </c>
      <c r="E34" s="29">
        <f t="shared" si="15"/>
        <v>7.1332659999999999</v>
      </c>
      <c r="F34" s="4">
        <f t="shared" si="16"/>
        <v>0.7052179999999999</v>
      </c>
      <c r="G34" s="12">
        <v>100</v>
      </c>
      <c r="H34" s="13">
        <v>100000</v>
      </c>
      <c r="I34" s="13">
        <f t="shared" si="17"/>
        <v>3.6673400000000011E-3</v>
      </c>
      <c r="J34" s="13">
        <f t="shared" si="18"/>
        <v>2.7947820000000002E-5</v>
      </c>
      <c r="K34" s="7">
        <f t="shared" si="0"/>
        <v>131.22096821863033</v>
      </c>
      <c r="L34" s="63"/>
      <c r="M34" s="18">
        <f>L32/I34</f>
        <v>31794.161435809048</v>
      </c>
      <c r="N34" s="13">
        <f t="shared" si="5"/>
        <v>0.14669360000000004</v>
      </c>
      <c r="O34" s="7">
        <f t="shared" si="6"/>
        <v>894.52415250992738</v>
      </c>
    </row>
    <row r="35" spans="1:15" x14ac:dyDescent="0.4">
      <c r="A35" s="12">
        <v>3.5</v>
      </c>
      <c r="B35" s="12">
        <v>-3.5</v>
      </c>
      <c r="C35" s="50">
        <v>-3.1345360000000002</v>
      </c>
      <c r="D35" s="50">
        <v>2.7947820000000001</v>
      </c>
      <c r="E35" s="29">
        <f t="shared" si="15"/>
        <v>6.6345360000000007</v>
      </c>
      <c r="F35" s="4">
        <f t="shared" si="16"/>
        <v>0.7052179999999999</v>
      </c>
      <c r="G35" s="12">
        <v>100</v>
      </c>
      <c r="H35" s="13">
        <v>100000</v>
      </c>
      <c r="I35" s="13">
        <f t="shared" si="17"/>
        <v>3.6546399999999981E-3</v>
      </c>
      <c r="J35" s="13">
        <f t="shared" si="18"/>
        <v>2.7947820000000002E-5</v>
      </c>
      <c r="K35" s="7">
        <f t="shared" si="0"/>
        <v>130.76654994915518</v>
      </c>
      <c r="L35" s="63"/>
      <c r="M35" s="18">
        <f>L32/I35</f>
        <v>31904.647242956915</v>
      </c>
      <c r="N35" s="13">
        <f t="shared" si="5"/>
        <v>0.14618559999999992</v>
      </c>
      <c r="O35" s="7">
        <f t="shared" si="6"/>
        <v>894.52415250992738</v>
      </c>
    </row>
    <row r="36" spans="1:15" x14ac:dyDescent="0.4">
      <c r="A36" s="12">
        <v>3.5</v>
      </c>
      <c r="B36" s="12">
        <v>-3</v>
      </c>
      <c r="C36" s="50">
        <v>-2.6358060000000001</v>
      </c>
      <c r="D36" s="50">
        <v>2.7947820000000001</v>
      </c>
      <c r="E36" s="29">
        <f t="shared" si="15"/>
        <v>6.1358060000000005</v>
      </c>
      <c r="F36" s="4">
        <f t="shared" si="16"/>
        <v>0.7052179999999999</v>
      </c>
      <c r="G36" s="12">
        <v>100</v>
      </c>
      <c r="H36" s="13">
        <v>100000</v>
      </c>
      <c r="I36" s="13">
        <f t="shared" si="17"/>
        <v>3.6419399999999989E-3</v>
      </c>
      <c r="J36" s="13">
        <f t="shared" si="18"/>
        <v>2.7947820000000002E-5</v>
      </c>
      <c r="K36" s="7">
        <f t="shared" si="0"/>
        <v>130.31213167968016</v>
      </c>
      <c r="L36" s="63"/>
      <c r="M36" s="18">
        <f>L32/I36</f>
        <v>32015.903611811296</v>
      </c>
      <c r="N36" s="13">
        <f t="shared" si="5"/>
        <v>0.14567759999999993</v>
      </c>
      <c r="O36" s="7">
        <f t="shared" si="6"/>
        <v>894.52415250992738</v>
      </c>
    </row>
    <row r="37" spans="1:15" x14ac:dyDescent="0.4">
      <c r="A37" s="12">
        <v>3.5</v>
      </c>
      <c r="B37" s="12">
        <v>-2.5</v>
      </c>
      <c r="C37" s="50">
        <v>-2.1370749999999998</v>
      </c>
      <c r="D37" s="50">
        <v>2.7947820000000001</v>
      </c>
      <c r="E37" s="29">
        <f t="shared" si="15"/>
        <v>5.6370749999999994</v>
      </c>
      <c r="F37" s="4">
        <f t="shared" si="16"/>
        <v>0.7052179999999999</v>
      </c>
      <c r="G37" s="12">
        <v>100</v>
      </c>
      <c r="H37" s="13">
        <v>100000</v>
      </c>
      <c r="I37" s="13">
        <f t="shared" si="17"/>
        <v>3.6292500000000018E-3</v>
      </c>
      <c r="J37" s="13">
        <f t="shared" si="18"/>
        <v>2.7947820000000002E-5</v>
      </c>
      <c r="K37" s="7">
        <f t="shared" si="0"/>
        <v>129.85807121986622</v>
      </c>
      <c r="L37" s="63"/>
      <c r="M37" s="18">
        <f>L32/I37</f>
        <v>32127.850106771355</v>
      </c>
      <c r="N37" s="13">
        <f t="shared" si="5"/>
        <v>0.14517000000000008</v>
      </c>
      <c r="O37" s="7">
        <f t="shared" si="6"/>
        <v>894.52415250992738</v>
      </c>
    </row>
    <row r="38" spans="1:15" x14ac:dyDescent="0.4">
      <c r="A38" s="12">
        <v>3.5</v>
      </c>
      <c r="B38" s="12">
        <v>-2</v>
      </c>
      <c r="C38" s="50">
        <v>-1.6383449999999999</v>
      </c>
      <c r="D38" s="50">
        <v>2.7947820000000001</v>
      </c>
      <c r="E38" s="29">
        <f t="shared" si="15"/>
        <v>5.1383450000000002</v>
      </c>
      <c r="F38" s="4">
        <f t="shared" si="16"/>
        <v>0.7052179999999999</v>
      </c>
      <c r="G38" s="12">
        <v>100</v>
      </c>
      <c r="H38" s="13">
        <v>100000</v>
      </c>
      <c r="I38" s="13">
        <f t="shared" si="17"/>
        <v>3.6165500000000005E-3</v>
      </c>
      <c r="J38" s="13">
        <f t="shared" si="18"/>
        <v>2.7947820000000002E-5</v>
      </c>
      <c r="K38" s="7">
        <f t="shared" si="0"/>
        <v>129.40365295039112</v>
      </c>
      <c r="L38" s="63"/>
      <c r="M38" s="18">
        <f>L32/I38</f>
        <v>32240.671358062235</v>
      </c>
      <c r="N38" s="13">
        <f t="shared" si="5"/>
        <v>0.14466200000000001</v>
      </c>
      <c r="O38" s="7">
        <f t="shared" si="6"/>
        <v>894.52415250992738</v>
      </c>
    </row>
    <row r="39" spans="1:15" x14ac:dyDescent="0.4">
      <c r="A39" s="12">
        <v>3.5</v>
      </c>
      <c r="B39" s="12">
        <v>-1.5</v>
      </c>
      <c r="C39" s="50">
        <v>-1.139615</v>
      </c>
      <c r="D39" s="50">
        <v>2.7947820000000001</v>
      </c>
      <c r="E39" s="29">
        <f t="shared" si="15"/>
        <v>4.639615</v>
      </c>
      <c r="F39" s="4">
        <f t="shared" si="16"/>
        <v>0.7052179999999999</v>
      </c>
      <c r="G39" s="12">
        <v>100</v>
      </c>
      <c r="H39" s="13">
        <v>100000</v>
      </c>
      <c r="I39" s="13">
        <f t="shared" si="17"/>
        <v>3.6038499999999996E-3</v>
      </c>
      <c r="J39" s="13">
        <f t="shared" si="18"/>
        <v>2.7947820000000002E-5</v>
      </c>
      <c r="K39" s="7">
        <f t="shared" si="0"/>
        <v>128.94923468091605</v>
      </c>
      <c r="L39" s="63"/>
      <c r="M39" s="18">
        <f>L32/I39</f>
        <v>32354.287775573346</v>
      </c>
      <c r="N39" s="13">
        <f t="shared" si="5"/>
        <v>0.14415399999999998</v>
      </c>
      <c r="O39" s="7">
        <f t="shared" si="6"/>
        <v>894.52415250992738</v>
      </c>
    </row>
    <row r="40" spans="1:15" x14ac:dyDescent="0.4">
      <c r="A40" s="12">
        <v>3.5</v>
      </c>
      <c r="B40" s="12">
        <v>-1</v>
      </c>
      <c r="C40" s="50">
        <v>-0.64088480000000003</v>
      </c>
      <c r="D40" s="50">
        <v>2.7947820000000001</v>
      </c>
      <c r="E40" s="29">
        <f t="shared" si="15"/>
        <v>4.1408848000000003</v>
      </c>
      <c r="F40" s="4">
        <f t="shared" si="16"/>
        <v>0.7052179999999999</v>
      </c>
      <c r="G40" s="12">
        <v>100</v>
      </c>
      <c r="H40" s="13">
        <v>100000</v>
      </c>
      <c r="I40" s="13">
        <f t="shared" si="17"/>
        <v>3.5911519999999998E-3</v>
      </c>
      <c r="J40" s="13">
        <f t="shared" si="18"/>
        <v>2.7947820000000002E-5</v>
      </c>
      <c r="K40" s="7">
        <f t="shared" si="0"/>
        <v>128.49488797337321</v>
      </c>
      <c r="L40" s="63"/>
      <c r="M40" s="18">
        <f>L32/I40</f>
        <v>32468.689712938911</v>
      </c>
      <c r="N40" s="13">
        <f t="shared" si="5"/>
        <v>0.14364607999999998</v>
      </c>
      <c r="O40" s="7">
        <f t="shared" si="6"/>
        <v>894.52415250992738</v>
      </c>
    </row>
    <row r="41" spans="1:15" x14ac:dyDescent="0.4">
      <c r="A41" s="12">
        <v>3.5</v>
      </c>
      <c r="B41" s="12">
        <v>-0.5</v>
      </c>
      <c r="C41" s="50">
        <v>-0.14215449999999999</v>
      </c>
      <c r="D41" s="50">
        <v>2.7947820000000001</v>
      </c>
      <c r="E41" s="29">
        <f t="shared" si="15"/>
        <v>3.6421545000000002</v>
      </c>
      <c r="F41" s="4">
        <f t="shared" si="16"/>
        <v>0.7052179999999999</v>
      </c>
      <c r="G41" s="12">
        <v>100</v>
      </c>
      <c r="H41" s="13">
        <v>100000</v>
      </c>
      <c r="I41" s="13">
        <f t="shared" si="17"/>
        <v>3.5784550000000004E-3</v>
      </c>
      <c r="J41" s="13">
        <f t="shared" si="18"/>
        <v>2.7947820000000002E-5</v>
      </c>
      <c r="K41" s="7">
        <f t="shared" si="0"/>
        <v>128.0405770467965</v>
      </c>
      <c r="L41" s="63"/>
      <c r="M41" s="18">
        <f>L32/I41</f>
        <v>32583.894446066803</v>
      </c>
      <c r="N41" s="13">
        <f t="shared" si="5"/>
        <v>0.14313819999999999</v>
      </c>
      <c r="O41" s="7">
        <f t="shared" si="6"/>
        <v>894.52415250992738</v>
      </c>
    </row>
    <row r="42" spans="1:15" x14ac:dyDescent="0.4">
      <c r="A42" s="8">
        <v>3</v>
      </c>
      <c r="B42" s="8">
        <v>-5</v>
      </c>
      <c r="C42" s="49">
        <v>-4.6968220000000001</v>
      </c>
      <c r="D42" s="49">
        <v>2.302025</v>
      </c>
      <c r="E42" s="26">
        <f>A42-C42</f>
        <v>7.6968220000000001</v>
      </c>
      <c r="F42" s="2">
        <f>A42-D42</f>
        <v>0.69797500000000001</v>
      </c>
      <c r="G42" s="8">
        <v>100</v>
      </c>
      <c r="H42" s="9">
        <v>100000</v>
      </c>
      <c r="I42" s="9">
        <f>(C42-B42)/G42</f>
        <v>3.0317799999999995E-3</v>
      </c>
      <c r="J42" s="9">
        <f>(D42-0)/H42</f>
        <v>2.302025E-5</v>
      </c>
      <c r="K42" s="5">
        <f t="shared" si="0"/>
        <v>131.70056797819308</v>
      </c>
      <c r="L42" s="59">
        <v>145</v>
      </c>
      <c r="M42" s="16">
        <f>L42/I42</f>
        <v>47826.689271649004</v>
      </c>
      <c r="N42" s="9">
        <f t="shared" si="5"/>
        <v>0.12127119999999998</v>
      </c>
      <c r="O42" s="5">
        <f t="shared" si="6"/>
        <v>1086.0003692401256</v>
      </c>
    </row>
    <row r="43" spans="1:15" x14ac:dyDescent="0.4">
      <c r="A43" s="8">
        <v>3</v>
      </c>
      <c r="B43" s="8">
        <v>-4.5</v>
      </c>
      <c r="C43" s="49">
        <v>-4.1978669999999996</v>
      </c>
      <c r="D43" s="49">
        <v>2.3020260000000001</v>
      </c>
      <c r="E43" s="26">
        <f t="shared" ref="E43:E51" si="19">A43-C43</f>
        <v>7.1978669999999996</v>
      </c>
      <c r="F43" s="2">
        <f t="shared" ref="F43:F51" si="20">A43-D43</f>
        <v>0.69797399999999987</v>
      </c>
      <c r="G43" s="8">
        <v>100</v>
      </c>
      <c r="H43" s="9">
        <v>100000</v>
      </c>
      <c r="I43" s="9">
        <f t="shared" ref="I43:I51" si="21">(C43-B43)/G43</f>
        <v>3.0213300000000044E-3</v>
      </c>
      <c r="J43" s="9">
        <f t="shared" ref="J43:J51" si="22">(D43-0)/H43</f>
        <v>2.3020260000000001E-5</v>
      </c>
      <c r="K43" s="5">
        <f t="shared" si="0"/>
        <v>131.24656281032466</v>
      </c>
      <c r="L43" s="64"/>
      <c r="M43" s="16">
        <f>L42/I43</f>
        <v>47992.109435248647</v>
      </c>
      <c r="N43" s="9">
        <f t="shared" si="5"/>
        <v>0.12085320000000017</v>
      </c>
      <c r="O43" s="5">
        <f t="shared" si="6"/>
        <v>1085.9998974816097</v>
      </c>
    </row>
    <row r="44" spans="1:15" x14ac:dyDescent="0.4">
      <c r="A44" s="8">
        <v>3</v>
      </c>
      <c r="B44" s="8">
        <v>-4</v>
      </c>
      <c r="C44" s="49">
        <v>-3.6989109999999998</v>
      </c>
      <c r="D44" s="49">
        <v>2.3020260000000001</v>
      </c>
      <c r="E44" s="26">
        <f t="shared" si="19"/>
        <v>6.6989109999999998</v>
      </c>
      <c r="F44" s="2">
        <f t="shared" si="20"/>
        <v>0.69797399999999987</v>
      </c>
      <c r="G44" s="8">
        <v>100</v>
      </c>
      <c r="H44" s="9">
        <v>100000</v>
      </c>
      <c r="I44" s="9">
        <f t="shared" si="21"/>
        <v>3.0108900000000017E-3</v>
      </c>
      <c r="J44" s="9">
        <f t="shared" si="22"/>
        <v>2.3020260000000001E-5</v>
      </c>
      <c r="K44" s="5">
        <f t="shared" si="0"/>
        <v>130.79304925313622</v>
      </c>
      <c r="L44" s="64"/>
      <c r="M44" s="16">
        <f>L42/I44</f>
        <v>48158.517913307995</v>
      </c>
      <c r="N44" s="9">
        <f t="shared" si="5"/>
        <v>0.12043560000000006</v>
      </c>
      <c r="O44" s="5">
        <f t="shared" si="6"/>
        <v>1085.9998974816097</v>
      </c>
    </row>
    <row r="45" spans="1:15" x14ac:dyDescent="0.4">
      <c r="A45" s="8">
        <v>3</v>
      </c>
      <c r="B45" s="8">
        <v>-3.5</v>
      </c>
      <c r="C45" s="49">
        <v>-3.1999559999999998</v>
      </c>
      <c r="D45" s="49">
        <v>2.3020260000000001</v>
      </c>
      <c r="E45" s="26">
        <f t="shared" si="19"/>
        <v>6.1999560000000002</v>
      </c>
      <c r="F45" s="2">
        <f t="shared" si="20"/>
        <v>0.69797399999999987</v>
      </c>
      <c r="G45" s="8">
        <v>100</v>
      </c>
      <c r="H45" s="9">
        <v>100000</v>
      </c>
      <c r="I45" s="9">
        <f t="shared" si="21"/>
        <v>3.0004400000000018E-3</v>
      </c>
      <c r="J45" s="9">
        <f t="shared" si="22"/>
        <v>2.3020260000000001E-5</v>
      </c>
      <c r="K45" s="5">
        <f t="shared" si="0"/>
        <v>130.33910129598891</v>
      </c>
      <c r="L45" s="64"/>
      <c r="M45" s="16">
        <f>L42/I45</f>
        <v>48326.245483995655</v>
      </c>
      <c r="N45" s="9">
        <f t="shared" si="5"/>
        <v>0.12001760000000007</v>
      </c>
      <c r="O45" s="5">
        <f t="shared" si="6"/>
        <v>1085.9998974816097</v>
      </c>
    </row>
    <row r="46" spans="1:15" x14ac:dyDescent="0.4">
      <c r="A46" s="8">
        <v>3</v>
      </c>
      <c r="B46" s="8">
        <v>-3</v>
      </c>
      <c r="C46" s="49">
        <v>-2.7010010000000002</v>
      </c>
      <c r="D46" s="49">
        <v>2.3020260000000001</v>
      </c>
      <c r="E46" s="26">
        <f t="shared" si="19"/>
        <v>5.7010009999999998</v>
      </c>
      <c r="F46" s="2">
        <f t="shared" si="20"/>
        <v>0.69797399999999987</v>
      </c>
      <c r="G46" s="8">
        <v>100</v>
      </c>
      <c r="H46" s="9">
        <v>100000</v>
      </c>
      <c r="I46" s="9">
        <f t="shared" si="21"/>
        <v>2.9899899999999979E-3</v>
      </c>
      <c r="J46" s="9">
        <f t="shared" si="22"/>
        <v>2.3020260000000001E-5</v>
      </c>
      <c r="K46" s="5">
        <f t="shared" si="0"/>
        <v>129.88515333884143</v>
      </c>
      <c r="L46" s="64"/>
      <c r="M46" s="16">
        <f>L42/I46</f>
        <v>48495.145468713978</v>
      </c>
      <c r="N46" s="9">
        <f t="shared" si="5"/>
        <v>0.11959959999999992</v>
      </c>
      <c r="O46" s="5">
        <f t="shared" si="6"/>
        <v>1085.9998974816097</v>
      </c>
    </row>
    <row r="47" spans="1:15" x14ac:dyDescent="0.4">
      <c r="A47" s="8">
        <v>3</v>
      </c>
      <c r="B47" s="8">
        <v>-2.5</v>
      </c>
      <c r="C47" s="49">
        <v>-2.202045</v>
      </c>
      <c r="D47" s="49">
        <v>2.3020260000000001</v>
      </c>
      <c r="E47" s="26">
        <f t="shared" si="19"/>
        <v>5.202045</v>
      </c>
      <c r="F47" s="2">
        <f t="shared" si="20"/>
        <v>0.69797399999999987</v>
      </c>
      <c r="G47" s="8">
        <v>100</v>
      </c>
      <c r="H47" s="9">
        <v>100000</v>
      </c>
      <c r="I47" s="9">
        <f t="shared" si="21"/>
        <v>2.9795499999999996E-3</v>
      </c>
      <c r="J47" s="9">
        <f t="shared" si="22"/>
        <v>2.3020260000000001E-5</v>
      </c>
      <c r="K47" s="5">
        <f t="shared" si="0"/>
        <v>129.43163978165319</v>
      </c>
      <c r="L47" s="64"/>
      <c r="M47" s="16">
        <f>L42/I47</f>
        <v>48665.066872514311</v>
      </c>
      <c r="N47" s="9">
        <f t="shared" si="5"/>
        <v>0.11918199999999998</v>
      </c>
      <c r="O47" s="5">
        <f t="shared" si="6"/>
        <v>1085.9998974816097</v>
      </c>
    </row>
    <row r="48" spans="1:15" x14ac:dyDescent="0.4">
      <c r="A48" s="8">
        <v>3</v>
      </c>
      <c r="B48" s="8">
        <v>-2</v>
      </c>
      <c r="C48" s="49">
        <v>-1.70309</v>
      </c>
      <c r="D48" s="49">
        <v>2.3020260000000001</v>
      </c>
      <c r="E48" s="26">
        <f t="shared" si="19"/>
        <v>4.7030899999999995</v>
      </c>
      <c r="F48" s="2">
        <f t="shared" si="20"/>
        <v>0.69797399999999987</v>
      </c>
      <c r="G48" s="8">
        <v>100</v>
      </c>
      <c r="H48" s="9">
        <v>100000</v>
      </c>
      <c r="I48" s="9">
        <f t="shared" si="21"/>
        <v>2.9691000000000001E-3</v>
      </c>
      <c r="J48" s="9">
        <f t="shared" si="22"/>
        <v>2.3020260000000001E-5</v>
      </c>
      <c r="K48" s="5">
        <f t="shared" si="0"/>
        <v>128.97769182450588</v>
      </c>
      <c r="L48" s="64"/>
      <c r="M48" s="16">
        <f>L42/I48</f>
        <v>48836.347714795724</v>
      </c>
      <c r="N48" s="9">
        <f t="shared" si="5"/>
        <v>0.11876399999999999</v>
      </c>
      <c r="O48" s="5">
        <f t="shared" si="6"/>
        <v>1085.9998974816097</v>
      </c>
    </row>
    <row r="49" spans="1:15" x14ac:dyDescent="0.4">
      <c r="A49" s="8">
        <v>3</v>
      </c>
      <c r="B49" s="8">
        <v>-1.5</v>
      </c>
      <c r="C49" s="49">
        <v>-1.204135</v>
      </c>
      <c r="D49" s="49">
        <v>2.3020260000000001</v>
      </c>
      <c r="E49" s="26">
        <f t="shared" si="19"/>
        <v>4.204135</v>
      </c>
      <c r="F49" s="2">
        <f t="shared" si="20"/>
        <v>0.69797399999999987</v>
      </c>
      <c r="G49" s="8">
        <v>100</v>
      </c>
      <c r="H49" s="9">
        <v>100000</v>
      </c>
      <c r="I49" s="9">
        <f t="shared" si="21"/>
        <v>2.9586500000000006E-3</v>
      </c>
      <c r="J49" s="9">
        <f t="shared" si="22"/>
        <v>2.3020260000000001E-5</v>
      </c>
      <c r="K49" s="5">
        <f t="shared" si="0"/>
        <v>128.5237438673586</v>
      </c>
      <c r="L49" s="64"/>
      <c r="M49" s="16">
        <f>L42/I49</f>
        <v>49008.838490527763</v>
      </c>
      <c r="N49" s="9">
        <f t="shared" si="5"/>
        <v>0.11834600000000002</v>
      </c>
      <c r="O49" s="5">
        <f t="shared" si="6"/>
        <v>1085.9998974816097</v>
      </c>
    </row>
    <row r="50" spans="1:15" x14ac:dyDescent="0.4">
      <c r="A50" s="8">
        <v>3</v>
      </c>
      <c r="B50" s="8">
        <v>-1</v>
      </c>
      <c r="C50" s="49">
        <v>-0.70517920000000001</v>
      </c>
      <c r="D50" s="49">
        <v>2.3020260000000001</v>
      </c>
      <c r="E50" s="26">
        <f t="shared" si="19"/>
        <v>3.7051791999999999</v>
      </c>
      <c r="F50" s="2">
        <f t="shared" si="20"/>
        <v>0.69797399999999987</v>
      </c>
      <c r="G50" s="8">
        <v>100</v>
      </c>
      <c r="H50" s="9">
        <v>100000</v>
      </c>
      <c r="I50" s="9">
        <f t="shared" si="21"/>
        <v>2.9482079999999999E-3</v>
      </c>
      <c r="J50" s="9">
        <f t="shared" si="22"/>
        <v>2.3020260000000001E-5</v>
      </c>
      <c r="K50" s="5">
        <f t="shared" si="0"/>
        <v>128.07014343017846</v>
      </c>
      <c r="L50" s="64"/>
      <c r="M50" s="16">
        <f>L42/I50</f>
        <v>49182.418608185042</v>
      </c>
      <c r="N50" s="9">
        <f t="shared" si="5"/>
        <v>0.11792831999999999</v>
      </c>
      <c r="O50" s="5">
        <f t="shared" si="6"/>
        <v>1085.9998974816097</v>
      </c>
    </row>
    <row r="51" spans="1:15" x14ac:dyDescent="0.4">
      <c r="A51" s="8">
        <v>3</v>
      </c>
      <c r="B51" s="8">
        <v>-0.5</v>
      </c>
      <c r="C51" s="49">
        <v>-0.20622380000000001</v>
      </c>
      <c r="D51" s="49">
        <v>2.3020260000000001</v>
      </c>
      <c r="E51" s="26">
        <f t="shared" si="19"/>
        <v>3.2062238000000001</v>
      </c>
      <c r="F51" s="2">
        <f t="shared" si="20"/>
        <v>0.69797399999999987</v>
      </c>
      <c r="G51" s="8">
        <v>100</v>
      </c>
      <c r="H51" s="9">
        <v>100000</v>
      </c>
      <c r="I51" s="9">
        <f t="shared" si="21"/>
        <v>2.937762E-3</v>
      </c>
      <c r="J51" s="9">
        <f t="shared" si="22"/>
        <v>2.3020260000000001E-5</v>
      </c>
      <c r="K51" s="5">
        <f t="shared" si="0"/>
        <v>127.61636923301474</v>
      </c>
      <c r="L51" s="64"/>
      <c r="M51" s="16">
        <f>L42/I51</f>
        <v>49357.29987657271</v>
      </c>
      <c r="N51" s="9">
        <f t="shared" si="5"/>
        <v>0.11751048</v>
      </c>
      <c r="O51" s="5">
        <f t="shared" si="6"/>
        <v>1085.9998974816097</v>
      </c>
    </row>
    <row r="52" spans="1:15" x14ac:dyDescent="0.4">
      <c r="A52" s="21">
        <v>2.5</v>
      </c>
      <c r="B52" s="21">
        <v>-5</v>
      </c>
      <c r="C52" s="52">
        <v>-4.762982</v>
      </c>
      <c r="D52" s="52">
        <v>1.811002</v>
      </c>
      <c r="E52" s="27">
        <f>A52-C52</f>
        <v>7.262982</v>
      </c>
      <c r="F52" s="25">
        <f>A52-D52</f>
        <v>0.688998</v>
      </c>
      <c r="G52" s="21">
        <v>100</v>
      </c>
      <c r="H52" s="22">
        <v>100000</v>
      </c>
      <c r="I52" s="22">
        <f>(C52-B52)/G52</f>
        <v>2.3701799999999995E-3</v>
      </c>
      <c r="J52" s="22">
        <f>(D52-0)/H52</f>
        <v>1.8110019999999999E-5</v>
      </c>
      <c r="K52" s="23">
        <f t="shared" si="0"/>
        <v>130.87671907595904</v>
      </c>
      <c r="L52" s="60">
        <v>115</v>
      </c>
      <c r="M52" s="24">
        <f>L52/I52</f>
        <v>48519.521724088474</v>
      </c>
      <c r="N52" s="22">
        <f t="shared" si="5"/>
        <v>9.480719999999998E-2</v>
      </c>
      <c r="O52" s="23">
        <f t="shared" si="6"/>
        <v>1380.4512639963955</v>
      </c>
    </row>
    <row r="53" spans="1:15" x14ac:dyDescent="0.4">
      <c r="A53" s="21">
        <v>2.5</v>
      </c>
      <c r="B53" s="21">
        <v>-4.5</v>
      </c>
      <c r="C53" s="52">
        <v>-4.2637999999999998</v>
      </c>
      <c r="D53" s="52">
        <v>1.8110040000000001</v>
      </c>
      <c r="E53" s="27">
        <f t="shared" ref="E53:E61" si="23">A53-C53</f>
        <v>6.7637999999999998</v>
      </c>
      <c r="F53" s="25">
        <f t="shared" ref="F53:F61" si="24">A53-D53</f>
        <v>0.68899599999999994</v>
      </c>
      <c r="G53" s="21">
        <v>100</v>
      </c>
      <c r="H53" s="22">
        <v>100000</v>
      </c>
      <c r="I53" s="22">
        <f t="shared" ref="I53:I61" si="25">(C53-B53)/G53</f>
        <v>2.3620000000000017E-3</v>
      </c>
      <c r="J53" s="22">
        <f t="shared" ref="J53:J61" si="26">(D53-0)/H53</f>
        <v>1.8110040000000001E-5</v>
      </c>
      <c r="K53" s="23">
        <f t="shared" si="0"/>
        <v>130.4248913862146</v>
      </c>
      <c r="L53" s="62"/>
      <c r="M53" s="24">
        <f>L52/I53</f>
        <v>48687.55292125314</v>
      </c>
      <c r="N53" s="22">
        <f t="shared" si="5"/>
        <v>9.4480000000000064E-2</v>
      </c>
      <c r="O53" s="23">
        <f t="shared" si="6"/>
        <v>1380.4497394815253</v>
      </c>
    </row>
    <row r="54" spans="1:15" x14ac:dyDescent="0.4">
      <c r="A54" s="21">
        <v>2.5</v>
      </c>
      <c r="B54" s="21">
        <v>-4</v>
      </c>
      <c r="C54" s="52">
        <v>-3.764618</v>
      </c>
      <c r="D54" s="52">
        <v>1.8110040000000001</v>
      </c>
      <c r="E54" s="27">
        <f t="shared" si="23"/>
        <v>6.2646180000000005</v>
      </c>
      <c r="F54" s="25">
        <f t="shared" si="24"/>
        <v>0.68899599999999994</v>
      </c>
      <c r="G54" s="21">
        <v>100</v>
      </c>
      <c r="H54" s="22">
        <v>100000</v>
      </c>
      <c r="I54" s="22">
        <f t="shared" si="25"/>
        <v>2.35382E-3</v>
      </c>
      <c r="J54" s="22">
        <f t="shared" si="26"/>
        <v>1.8110040000000001E-5</v>
      </c>
      <c r="K54" s="23">
        <f t="shared" si="0"/>
        <v>129.97320823145614</v>
      </c>
      <c r="L54" s="62"/>
      <c r="M54" s="24">
        <f>L52/I54</f>
        <v>48856.752003126836</v>
      </c>
      <c r="N54" s="22">
        <f t="shared" si="5"/>
        <v>9.4152799999999995E-2</v>
      </c>
      <c r="O54" s="23">
        <f t="shared" si="6"/>
        <v>1380.4497394815253</v>
      </c>
    </row>
    <row r="55" spans="1:15" x14ac:dyDescent="0.4">
      <c r="A55" s="21">
        <v>2.5</v>
      </c>
      <c r="B55" s="21">
        <v>-3.5</v>
      </c>
      <c r="C55" s="52">
        <v>-3.2654359999999998</v>
      </c>
      <c r="D55" s="52">
        <v>1.8110040000000001</v>
      </c>
      <c r="E55" s="27">
        <f t="shared" si="23"/>
        <v>5.7654359999999993</v>
      </c>
      <c r="F55" s="25">
        <f t="shared" si="24"/>
        <v>0.68899599999999994</v>
      </c>
      <c r="G55" s="21">
        <v>100</v>
      </c>
      <c r="H55" s="22">
        <v>100000</v>
      </c>
      <c r="I55" s="22">
        <f t="shared" si="25"/>
        <v>2.3456400000000021E-3</v>
      </c>
      <c r="J55" s="22">
        <f t="shared" si="26"/>
        <v>1.8110040000000001E-5</v>
      </c>
      <c r="K55" s="23">
        <f t="shared" si="0"/>
        <v>129.52152507669791</v>
      </c>
      <c r="L55" s="62"/>
      <c r="M55" s="24">
        <f>L52/I55</f>
        <v>49027.131188076557</v>
      </c>
      <c r="N55" s="22">
        <f t="shared" si="5"/>
        <v>9.3825600000000078E-2</v>
      </c>
      <c r="O55" s="23">
        <f t="shared" si="6"/>
        <v>1380.4497394815253</v>
      </c>
    </row>
    <row r="56" spans="1:15" x14ac:dyDescent="0.4">
      <c r="A56" s="21">
        <v>2.5</v>
      </c>
      <c r="B56" s="21">
        <v>-3</v>
      </c>
      <c r="C56" s="52">
        <v>-2.766254</v>
      </c>
      <c r="D56" s="52">
        <v>1.8110040000000001</v>
      </c>
      <c r="E56" s="27">
        <f t="shared" si="23"/>
        <v>5.266254</v>
      </c>
      <c r="F56" s="25">
        <f t="shared" si="24"/>
        <v>0.68899599999999994</v>
      </c>
      <c r="G56" s="21">
        <v>100</v>
      </c>
      <c r="H56" s="22">
        <v>100000</v>
      </c>
      <c r="I56" s="22">
        <f t="shared" si="25"/>
        <v>2.33746E-3</v>
      </c>
      <c r="J56" s="22">
        <f t="shared" si="26"/>
        <v>1.8110040000000001E-5</v>
      </c>
      <c r="K56" s="23">
        <f t="shared" si="0"/>
        <v>129.06984192193943</v>
      </c>
      <c r="L56" s="62"/>
      <c r="M56" s="24">
        <f>L52/I56</f>
        <v>49198.702865503583</v>
      </c>
      <c r="N56" s="22">
        <f t="shared" si="5"/>
        <v>9.3498399999999995E-2</v>
      </c>
      <c r="O56" s="23">
        <f t="shared" si="6"/>
        <v>1380.4497394815253</v>
      </c>
    </row>
    <row r="57" spans="1:15" x14ac:dyDescent="0.4">
      <c r="A57" s="21">
        <v>2.5</v>
      </c>
      <c r="B57" s="21">
        <v>-2.5</v>
      </c>
      <c r="C57" s="52">
        <v>-2.2670720000000002</v>
      </c>
      <c r="D57" s="52">
        <v>1.8110040000000001</v>
      </c>
      <c r="E57" s="27">
        <f t="shared" si="23"/>
        <v>4.7670720000000006</v>
      </c>
      <c r="F57" s="25">
        <f t="shared" si="24"/>
        <v>0.68899599999999994</v>
      </c>
      <c r="G57" s="21">
        <v>100</v>
      </c>
      <c r="H57" s="22">
        <v>100000</v>
      </c>
      <c r="I57" s="22">
        <f t="shared" si="25"/>
        <v>2.3292799999999978E-3</v>
      </c>
      <c r="J57" s="22">
        <f t="shared" si="26"/>
        <v>1.8110040000000001E-5</v>
      </c>
      <c r="K57" s="23">
        <f t="shared" si="0"/>
        <v>128.61815876718094</v>
      </c>
      <c r="L57" s="62"/>
      <c r="M57" s="24">
        <f>L52/I57</f>
        <v>49371.479598846039</v>
      </c>
      <c r="N57" s="22">
        <f t="shared" si="5"/>
        <v>9.3171199999999912E-2</v>
      </c>
      <c r="O57" s="23">
        <f t="shared" si="6"/>
        <v>1380.4497394815253</v>
      </c>
    </row>
    <row r="58" spans="1:15" x14ac:dyDescent="0.4">
      <c r="A58" s="21">
        <v>2.5</v>
      </c>
      <c r="B58" s="21">
        <v>-2</v>
      </c>
      <c r="C58" s="52">
        <v>-1.7678910000000001</v>
      </c>
      <c r="D58" s="52">
        <v>1.8110040000000001</v>
      </c>
      <c r="E58" s="27">
        <f t="shared" si="23"/>
        <v>4.2678910000000005</v>
      </c>
      <c r="F58" s="25">
        <f t="shared" si="24"/>
        <v>0.68899599999999994</v>
      </c>
      <c r="G58" s="21">
        <v>100</v>
      </c>
      <c r="H58" s="22">
        <v>100000</v>
      </c>
      <c r="I58" s="22">
        <f t="shared" si="25"/>
        <v>2.3210899999999992E-3</v>
      </c>
      <c r="J58" s="22">
        <f t="shared" si="26"/>
        <v>1.8110040000000001E-5</v>
      </c>
      <c r="K58" s="23">
        <f t="shared" si="0"/>
        <v>128.16592343252688</v>
      </c>
      <c r="L58" s="62"/>
      <c r="M58" s="24">
        <f>L52/I58</f>
        <v>49545.687586435699</v>
      </c>
      <c r="N58" s="22">
        <f t="shared" si="5"/>
        <v>9.2843599999999957E-2</v>
      </c>
      <c r="O58" s="23">
        <f t="shared" si="6"/>
        <v>1380.4497394815253</v>
      </c>
    </row>
    <row r="59" spans="1:15" x14ac:dyDescent="0.4">
      <c r="A59" s="21">
        <v>2.5</v>
      </c>
      <c r="B59" s="21">
        <v>-1.5</v>
      </c>
      <c r="C59" s="52">
        <v>-1.2687090000000001</v>
      </c>
      <c r="D59" s="52">
        <v>1.8110040000000001</v>
      </c>
      <c r="E59" s="27">
        <f t="shared" si="23"/>
        <v>3.7687090000000003</v>
      </c>
      <c r="F59" s="25">
        <f t="shared" si="24"/>
        <v>0.68899599999999994</v>
      </c>
      <c r="G59" s="21">
        <v>100</v>
      </c>
      <c r="H59" s="22">
        <v>100000</v>
      </c>
      <c r="I59" s="22">
        <f t="shared" si="25"/>
        <v>2.3129099999999992E-3</v>
      </c>
      <c r="J59" s="22">
        <f t="shared" si="26"/>
        <v>1.8110040000000001E-5</v>
      </c>
      <c r="K59" s="23">
        <f t="shared" si="0"/>
        <v>127.71424027776852</v>
      </c>
      <c r="L59" s="62"/>
      <c r="M59" s="24">
        <f>L52/I59</f>
        <v>49720.914345997051</v>
      </c>
      <c r="N59" s="22">
        <f t="shared" si="5"/>
        <v>9.2516399999999957E-2</v>
      </c>
      <c r="O59" s="23">
        <f t="shared" si="6"/>
        <v>1380.4497394815253</v>
      </c>
    </row>
    <row r="60" spans="1:15" x14ac:dyDescent="0.4">
      <c r="A60" s="21">
        <v>2.5</v>
      </c>
      <c r="B60" s="21">
        <v>-1</v>
      </c>
      <c r="C60" s="52">
        <v>-0.76952670000000001</v>
      </c>
      <c r="D60" s="52">
        <v>1.8110040000000001</v>
      </c>
      <c r="E60" s="27">
        <f t="shared" si="23"/>
        <v>3.2695267000000001</v>
      </c>
      <c r="F60" s="25">
        <f t="shared" si="24"/>
        <v>0.68899599999999994</v>
      </c>
      <c r="G60" s="21">
        <v>100</v>
      </c>
      <c r="H60" s="22">
        <v>100000</v>
      </c>
      <c r="I60" s="22">
        <f t="shared" si="25"/>
        <v>2.3047329999999998E-3</v>
      </c>
      <c r="J60" s="22">
        <f t="shared" si="26"/>
        <v>1.8110040000000001E-5</v>
      </c>
      <c r="K60" s="23">
        <f t="shared" si="0"/>
        <v>127.26272277697895</v>
      </c>
      <c r="L60" s="62"/>
      <c r="M60" s="24">
        <f>L52/I60</f>
        <v>49897.319993248682</v>
      </c>
      <c r="N60" s="22">
        <f t="shared" si="5"/>
        <v>9.2189319999999991E-2</v>
      </c>
      <c r="O60" s="23">
        <f t="shared" si="6"/>
        <v>1380.4497394815253</v>
      </c>
    </row>
    <row r="61" spans="1:15" x14ac:dyDescent="0.4">
      <c r="A61" s="21">
        <v>2.5</v>
      </c>
      <c r="B61" s="21">
        <v>-0.5</v>
      </c>
      <c r="C61" s="52">
        <v>-0.2703448</v>
      </c>
      <c r="D61" s="52">
        <v>1.8110040000000001</v>
      </c>
      <c r="E61" s="27">
        <f t="shared" si="23"/>
        <v>2.7703448000000002</v>
      </c>
      <c r="F61" s="25">
        <f t="shared" si="24"/>
        <v>0.68899599999999994</v>
      </c>
      <c r="G61" s="21">
        <v>100</v>
      </c>
      <c r="H61" s="22">
        <v>100000</v>
      </c>
      <c r="I61" s="22">
        <f t="shared" si="25"/>
        <v>2.2965519999999999E-3</v>
      </c>
      <c r="J61" s="22">
        <f t="shared" si="26"/>
        <v>1.8110040000000001E-5</v>
      </c>
      <c r="K61" s="23">
        <f t="shared" si="0"/>
        <v>126.81098440423101</v>
      </c>
      <c r="L61" s="62"/>
      <c r="M61" s="24">
        <f>L52/I61</f>
        <v>50075.06906005177</v>
      </c>
      <c r="N61" s="22">
        <f t="shared" si="5"/>
        <v>9.1862079999999985E-2</v>
      </c>
      <c r="O61" s="23">
        <f t="shared" si="6"/>
        <v>1380.4497394815253</v>
      </c>
    </row>
    <row r="62" spans="1:15" x14ac:dyDescent="0.4">
      <c r="A62" s="10">
        <v>2</v>
      </c>
      <c r="B62" s="10">
        <v>-5</v>
      </c>
      <c r="C62" s="51">
        <v>-4.8288779999999996</v>
      </c>
      <c r="D62" s="51">
        <v>1.3227899999999999</v>
      </c>
      <c r="E62" s="28">
        <f>A62-C62</f>
        <v>6.8288779999999996</v>
      </c>
      <c r="F62" s="3">
        <f>A62-D62</f>
        <v>0.67721000000000009</v>
      </c>
      <c r="G62" s="10">
        <v>100</v>
      </c>
      <c r="H62" s="11">
        <v>100000</v>
      </c>
      <c r="I62" s="11">
        <f>(C62-B62)/G62</f>
        <v>1.7112200000000044E-3</v>
      </c>
      <c r="J62" s="11">
        <f>(D62-0)/H62</f>
        <v>1.3227899999999999E-5</v>
      </c>
      <c r="K62" s="6">
        <f t="shared" si="0"/>
        <v>129.36444938350036</v>
      </c>
      <c r="L62" s="56">
        <v>160</v>
      </c>
      <c r="M62" s="17">
        <f>L62/I62</f>
        <v>93500.543471908692</v>
      </c>
      <c r="N62" s="11">
        <f t="shared" si="5"/>
        <v>6.8448800000000171E-2</v>
      </c>
      <c r="O62" s="6">
        <f t="shared" si="6"/>
        <v>1889.9447380158606</v>
      </c>
    </row>
    <row r="63" spans="1:15" x14ac:dyDescent="0.4">
      <c r="A63" s="10">
        <v>2</v>
      </c>
      <c r="B63" s="10">
        <v>-4.5</v>
      </c>
      <c r="C63" s="51">
        <v>-4.3294689999999996</v>
      </c>
      <c r="D63" s="51">
        <v>1.3227930000000001</v>
      </c>
      <c r="E63" s="28">
        <f t="shared" ref="E63:E71" si="27">A63-C63</f>
        <v>6.3294689999999996</v>
      </c>
      <c r="F63" s="3">
        <f t="shared" ref="F63:F71" si="28">A63-D63</f>
        <v>0.67720699999999989</v>
      </c>
      <c r="G63" s="10">
        <v>100</v>
      </c>
      <c r="H63" s="11">
        <v>100000</v>
      </c>
      <c r="I63" s="11">
        <f t="shared" ref="I63:I71" si="29">(C63-B63)/G63</f>
        <v>1.7053100000000044E-3</v>
      </c>
      <c r="J63" s="11">
        <f t="shared" ref="J63:J71" si="30">(D63-0)/H63</f>
        <v>1.3227930000000001E-5</v>
      </c>
      <c r="K63" s="6">
        <f t="shared" si="0"/>
        <v>128.91737407137808</v>
      </c>
      <c r="L63" s="61"/>
      <c r="M63" s="17">
        <f>L62/I63</f>
        <v>93824.583213609018</v>
      </c>
      <c r="N63" s="11">
        <f t="shared" si="5"/>
        <v>6.8212400000000173E-2</v>
      </c>
      <c r="O63" s="6">
        <f t="shared" si="6"/>
        <v>1889.9404517562459</v>
      </c>
    </row>
    <row r="64" spans="1:15" x14ac:dyDescent="0.4">
      <c r="A64" s="10">
        <v>2</v>
      </c>
      <c r="B64" s="10">
        <v>-4</v>
      </c>
      <c r="C64" s="51">
        <v>-3.8300610000000002</v>
      </c>
      <c r="D64" s="51">
        <v>1.3227930000000001</v>
      </c>
      <c r="E64" s="28">
        <f t="shared" si="27"/>
        <v>5.8300610000000006</v>
      </c>
      <c r="F64" s="3">
        <f t="shared" si="28"/>
        <v>0.67720699999999989</v>
      </c>
      <c r="G64" s="10">
        <v>100</v>
      </c>
      <c r="H64" s="11">
        <v>100000</v>
      </c>
      <c r="I64" s="11">
        <f t="shared" si="29"/>
        <v>1.6993899999999983E-3</v>
      </c>
      <c r="J64" s="11">
        <f t="shared" si="30"/>
        <v>1.3227930000000001E-5</v>
      </c>
      <c r="K64" s="6">
        <f t="shared" si="0"/>
        <v>128.46983617240173</v>
      </c>
      <c r="L64" s="61"/>
      <c r="M64" s="17">
        <f>L62/I64</f>
        <v>94151.430807525147</v>
      </c>
      <c r="N64" s="11">
        <f t="shared" si="5"/>
        <v>6.7975599999999928E-2</v>
      </c>
      <c r="O64" s="6">
        <f t="shared" si="6"/>
        <v>1889.9404517562459</v>
      </c>
    </row>
    <row r="65" spans="1:15" x14ac:dyDescent="0.4">
      <c r="A65" s="10">
        <v>2</v>
      </c>
      <c r="B65" s="10">
        <v>-3.5</v>
      </c>
      <c r="C65" s="51">
        <v>-3.3306520000000002</v>
      </c>
      <c r="D65" s="51">
        <v>1.3227930000000001</v>
      </c>
      <c r="E65" s="28">
        <f t="shared" si="27"/>
        <v>5.3306520000000006</v>
      </c>
      <c r="F65" s="3">
        <f t="shared" si="28"/>
        <v>0.67720699999999989</v>
      </c>
      <c r="G65" s="10">
        <v>100</v>
      </c>
      <c r="H65" s="11">
        <v>100000</v>
      </c>
      <c r="I65" s="11">
        <f t="shared" si="29"/>
        <v>1.6934799999999983E-3</v>
      </c>
      <c r="J65" s="11">
        <f t="shared" si="30"/>
        <v>1.3227930000000001E-5</v>
      </c>
      <c r="K65" s="6">
        <f t="shared" si="0"/>
        <v>128.02305424960656</v>
      </c>
      <c r="L65" s="61"/>
      <c r="M65" s="17">
        <f>L62/I65</f>
        <v>94480.005668800441</v>
      </c>
      <c r="N65" s="11">
        <f t="shared" si="5"/>
        <v>6.773919999999993E-2</v>
      </c>
      <c r="O65" s="6">
        <f t="shared" si="6"/>
        <v>1889.9404517562459</v>
      </c>
    </row>
    <row r="66" spans="1:15" x14ac:dyDescent="0.4">
      <c r="A66" s="10">
        <v>2</v>
      </c>
      <c r="B66" s="10">
        <v>-3</v>
      </c>
      <c r="C66" s="51">
        <v>-2.8312430000000002</v>
      </c>
      <c r="D66" s="51">
        <v>1.3227930000000001</v>
      </c>
      <c r="E66" s="28">
        <f t="shared" si="27"/>
        <v>4.8312430000000006</v>
      </c>
      <c r="F66" s="3">
        <f t="shared" si="28"/>
        <v>0.67720699999999989</v>
      </c>
      <c r="G66" s="10">
        <v>100</v>
      </c>
      <c r="H66" s="11">
        <v>100000</v>
      </c>
      <c r="I66" s="11">
        <f t="shared" si="29"/>
        <v>1.6875699999999983E-3</v>
      </c>
      <c r="J66" s="11">
        <f t="shared" si="30"/>
        <v>1.3227930000000001E-5</v>
      </c>
      <c r="K66" s="6">
        <f t="shared" ref="K66:K91" si="31">I66/J66</f>
        <v>127.57627232681138</v>
      </c>
      <c r="L66" s="61"/>
      <c r="M66" s="17">
        <f>L62/I66</f>
        <v>94810.881918972344</v>
      </c>
      <c r="N66" s="11">
        <f t="shared" si="5"/>
        <v>6.7502799999999932E-2</v>
      </c>
      <c r="O66" s="6">
        <f t="shared" si="6"/>
        <v>1889.9404517562459</v>
      </c>
    </row>
    <row r="67" spans="1:15" x14ac:dyDescent="0.4">
      <c r="A67" s="10">
        <v>2</v>
      </c>
      <c r="B67" s="10">
        <v>-2.5</v>
      </c>
      <c r="C67" s="51">
        <v>-2.3318349999999999</v>
      </c>
      <c r="D67" s="51">
        <v>1.3227930000000001</v>
      </c>
      <c r="E67" s="28">
        <f t="shared" si="27"/>
        <v>4.3318349999999999</v>
      </c>
      <c r="F67" s="3">
        <f t="shared" si="28"/>
        <v>0.67720699999999989</v>
      </c>
      <c r="G67" s="10">
        <v>100</v>
      </c>
      <c r="H67" s="11">
        <v>100000</v>
      </c>
      <c r="I67" s="11">
        <f t="shared" si="29"/>
        <v>1.6816500000000011E-3</v>
      </c>
      <c r="J67" s="11">
        <f t="shared" si="30"/>
        <v>1.3227930000000001E-5</v>
      </c>
      <c r="K67" s="6">
        <f t="shared" si="31"/>
        <v>127.12873442783572</v>
      </c>
      <c r="L67" s="61"/>
      <c r="M67" s="17">
        <f>L62/I67</f>
        <v>95144.649600095086</v>
      </c>
      <c r="N67" s="11">
        <f t="shared" ref="N67:N91" si="32">I67/0.025</f>
        <v>6.7266000000000034E-2</v>
      </c>
      <c r="O67" s="6">
        <f t="shared" ref="O67:O91" si="33">0.025/J67</f>
        <v>1889.9404517562459</v>
      </c>
    </row>
    <row r="68" spans="1:15" x14ac:dyDescent="0.4">
      <c r="A68" s="10">
        <v>2</v>
      </c>
      <c r="B68" s="10">
        <v>-2</v>
      </c>
      <c r="C68" s="51">
        <v>-1.8324260000000001</v>
      </c>
      <c r="D68" s="51">
        <v>1.3227930000000001</v>
      </c>
      <c r="E68" s="28">
        <f t="shared" si="27"/>
        <v>3.8324259999999999</v>
      </c>
      <c r="F68" s="3">
        <f t="shared" si="28"/>
        <v>0.67720699999999989</v>
      </c>
      <c r="G68" s="10">
        <v>100</v>
      </c>
      <c r="H68" s="11">
        <v>100000</v>
      </c>
      <c r="I68" s="11">
        <f t="shared" si="29"/>
        <v>1.6757399999999989E-3</v>
      </c>
      <c r="J68" s="11">
        <f t="shared" si="30"/>
        <v>1.3227930000000001E-5</v>
      </c>
      <c r="K68" s="6">
        <f t="shared" si="31"/>
        <v>126.68195250504037</v>
      </c>
      <c r="L68" s="61"/>
      <c r="M68" s="17">
        <f>L62/I68</f>
        <v>95480.205759843477</v>
      </c>
      <c r="N68" s="11">
        <f t="shared" si="32"/>
        <v>6.7029599999999953E-2</v>
      </c>
      <c r="O68" s="6">
        <f t="shared" si="33"/>
        <v>1889.9404517562459</v>
      </c>
    </row>
    <row r="69" spans="1:15" x14ac:dyDescent="0.4">
      <c r="A69" s="10">
        <v>2</v>
      </c>
      <c r="B69" s="10">
        <v>-1.5</v>
      </c>
      <c r="C69" s="51">
        <v>-1.3330169999999999</v>
      </c>
      <c r="D69" s="51">
        <v>1.3227930000000001</v>
      </c>
      <c r="E69" s="28">
        <f t="shared" si="27"/>
        <v>3.3330169999999999</v>
      </c>
      <c r="F69" s="3">
        <f t="shared" si="28"/>
        <v>0.67720699999999989</v>
      </c>
      <c r="G69" s="10">
        <v>100</v>
      </c>
      <c r="H69" s="11">
        <v>100000</v>
      </c>
      <c r="I69" s="11">
        <f t="shared" si="29"/>
        <v>1.6698300000000011E-3</v>
      </c>
      <c r="J69" s="11">
        <f t="shared" si="30"/>
        <v>1.3227930000000001E-5</v>
      </c>
      <c r="K69" s="6">
        <f t="shared" si="31"/>
        <v>126.23517058224536</v>
      </c>
      <c r="L69" s="61"/>
      <c r="M69" s="17">
        <f>L62/I69</f>
        <v>95818.137175640572</v>
      </c>
      <c r="N69" s="11">
        <f t="shared" si="32"/>
        <v>6.6793200000000039E-2</v>
      </c>
      <c r="O69" s="6">
        <f t="shared" si="33"/>
        <v>1889.9404517562459</v>
      </c>
    </row>
    <row r="70" spans="1:15" x14ac:dyDescent="0.4">
      <c r="A70" s="10">
        <v>2</v>
      </c>
      <c r="B70" s="10">
        <v>-1</v>
      </c>
      <c r="C70" s="51">
        <v>-0.83360880000000004</v>
      </c>
      <c r="D70" s="51">
        <v>1.3227930000000001</v>
      </c>
      <c r="E70" s="28">
        <f t="shared" si="27"/>
        <v>2.8336087999999999</v>
      </c>
      <c r="F70" s="3">
        <f t="shared" si="28"/>
        <v>0.67720699999999989</v>
      </c>
      <c r="G70" s="10">
        <v>100</v>
      </c>
      <c r="H70" s="11">
        <v>100000</v>
      </c>
      <c r="I70" s="11">
        <f t="shared" si="29"/>
        <v>1.6639119999999996E-3</v>
      </c>
      <c r="J70" s="11">
        <f t="shared" si="30"/>
        <v>1.3227930000000001E-5</v>
      </c>
      <c r="K70" s="6">
        <f t="shared" si="31"/>
        <v>125.78778387850551</v>
      </c>
      <c r="L70" s="61"/>
      <c r="M70" s="17">
        <f>L62/I70</f>
        <v>96158.93148195339</v>
      </c>
      <c r="N70" s="11">
        <f t="shared" si="32"/>
        <v>6.6556479999999973E-2</v>
      </c>
      <c r="O70" s="6">
        <f t="shared" si="33"/>
        <v>1889.9404517562459</v>
      </c>
    </row>
    <row r="71" spans="1:15" x14ac:dyDescent="0.4">
      <c r="A71" s="10">
        <v>2</v>
      </c>
      <c r="B71" s="10">
        <v>-0.5</v>
      </c>
      <c r="C71" s="51">
        <v>-0.3342002</v>
      </c>
      <c r="D71" s="51">
        <v>1.3227930000000001</v>
      </c>
      <c r="E71" s="28">
        <f t="shared" si="27"/>
        <v>2.3342002000000002</v>
      </c>
      <c r="F71" s="3">
        <f t="shared" si="28"/>
        <v>0.67720699999999989</v>
      </c>
      <c r="G71" s="10">
        <v>100</v>
      </c>
      <c r="H71" s="11">
        <v>100000</v>
      </c>
      <c r="I71" s="11">
        <f t="shared" si="29"/>
        <v>1.6579979999999999E-3</v>
      </c>
      <c r="J71" s="11">
        <f t="shared" si="30"/>
        <v>1.3227930000000001E-5</v>
      </c>
      <c r="K71" s="6">
        <f t="shared" si="31"/>
        <v>125.34069956523808</v>
      </c>
      <c r="L71" s="61"/>
      <c r="M71" s="17">
        <f>L62/I71</f>
        <v>96501.925816557079</v>
      </c>
      <c r="N71" s="11">
        <f t="shared" si="32"/>
        <v>6.6319919999999991E-2</v>
      </c>
      <c r="O71" s="6">
        <f t="shared" si="33"/>
        <v>1889.9404517562459</v>
      </c>
    </row>
    <row r="72" spans="1:15" x14ac:dyDescent="0.4">
      <c r="A72" s="12">
        <v>1.5</v>
      </c>
      <c r="B72" s="12">
        <v>-5</v>
      </c>
      <c r="C72" s="50">
        <v>-4.8937929999999996</v>
      </c>
      <c r="D72" s="50">
        <v>0.83991320000000003</v>
      </c>
      <c r="E72" s="29">
        <f t="shared" ref="E72:E91" si="34">A72-C72</f>
        <v>6.3937929999999996</v>
      </c>
      <c r="F72" s="4">
        <f t="shared" ref="F72:F91" si="35">A72-D72</f>
        <v>0.66008679999999997</v>
      </c>
      <c r="G72" s="12">
        <v>100</v>
      </c>
      <c r="H72" s="13">
        <v>100000</v>
      </c>
      <c r="I72" s="13">
        <f t="shared" ref="I72:I91" si="36">(C72-B72)/G72</f>
        <v>1.0620700000000039E-3</v>
      </c>
      <c r="J72" s="13">
        <f t="shared" ref="J72:J91" si="37">(D72-0)/H72</f>
        <v>8.3991319999999998E-6</v>
      </c>
      <c r="K72" s="7">
        <f t="shared" si="31"/>
        <v>126.44997125893532</v>
      </c>
      <c r="L72" s="58">
        <v>142.85</v>
      </c>
      <c r="M72" s="18">
        <f>L72/I72</f>
        <v>134501.49236867577</v>
      </c>
      <c r="N72" s="13">
        <f t="shared" si="32"/>
        <v>4.2482800000000154E-2</v>
      </c>
      <c r="O72" s="7">
        <f t="shared" si="33"/>
        <v>2976.498047655401</v>
      </c>
    </row>
    <row r="73" spans="1:15" x14ac:dyDescent="0.4">
      <c r="A73" s="12">
        <v>1.5</v>
      </c>
      <c r="B73" s="12">
        <v>-4.5</v>
      </c>
      <c r="C73" s="50">
        <v>-4.3941590000000001</v>
      </c>
      <c r="D73" s="50">
        <v>0.83991660000000001</v>
      </c>
      <c r="E73" s="29">
        <f t="shared" si="34"/>
        <v>5.8941590000000001</v>
      </c>
      <c r="F73" s="4">
        <f t="shared" si="35"/>
        <v>0.66008339999999999</v>
      </c>
      <c r="G73" s="12">
        <v>100</v>
      </c>
      <c r="H73" s="13">
        <v>100000</v>
      </c>
      <c r="I73" s="13">
        <f t="shared" si="36"/>
        <v>1.0584099999999986E-3</v>
      </c>
      <c r="J73" s="13">
        <f t="shared" si="37"/>
        <v>8.3991659999999995E-6</v>
      </c>
      <c r="K73" s="7">
        <f t="shared" si="31"/>
        <v>126.01370183658695</v>
      </c>
      <c r="L73" s="57"/>
      <c r="M73" s="18">
        <f>L72/I73</f>
        <v>134966.60084466339</v>
      </c>
      <c r="N73" s="13">
        <f t="shared" si="32"/>
        <v>4.2336399999999941E-2</v>
      </c>
      <c r="O73" s="7">
        <f t="shared" si="33"/>
        <v>2976.4859987289219</v>
      </c>
    </row>
    <row r="74" spans="1:15" x14ac:dyDescent="0.4">
      <c r="A74" s="12">
        <v>1.5</v>
      </c>
      <c r="B74" s="12">
        <v>-4</v>
      </c>
      <c r="C74" s="50">
        <v>-3.8945259999999999</v>
      </c>
      <c r="D74" s="50">
        <v>0.83991660000000001</v>
      </c>
      <c r="E74" s="29">
        <f t="shared" si="34"/>
        <v>5.3945259999999999</v>
      </c>
      <c r="F74" s="4">
        <f t="shared" si="35"/>
        <v>0.66008339999999999</v>
      </c>
      <c r="G74" s="12">
        <v>100</v>
      </c>
      <c r="H74" s="13">
        <v>100000</v>
      </c>
      <c r="I74" s="13">
        <f t="shared" si="36"/>
        <v>1.0547400000000006E-3</v>
      </c>
      <c r="J74" s="13">
        <f t="shared" si="37"/>
        <v>8.3991659999999995E-6</v>
      </c>
      <c r="K74" s="7">
        <f t="shared" si="31"/>
        <v>125.57675369197379</v>
      </c>
      <c r="L74" s="57"/>
      <c r="M74" s="18">
        <f>L72/I74</f>
        <v>135436.2212488385</v>
      </c>
      <c r="N74" s="13">
        <f t="shared" si="32"/>
        <v>4.2189600000000022E-2</v>
      </c>
      <c r="O74" s="7">
        <f t="shared" si="33"/>
        <v>2976.4859987289219</v>
      </c>
    </row>
    <row r="75" spans="1:15" x14ac:dyDescent="0.4">
      <c r="A75" s="12">
        <v>1.5</v>
      </c>
      <c r="B75" s="12">
        <v>-3.5</v>
      </c>
      <c r="C75" s="50">
        <v>-3.3948930000000002</v>
      </c>
      <c r="D75" s="50">
        <v>0.83991660000000001</v>
      </c>
      <c r="E75" s="29">
        <f t="shared" si="34"/>
        <v>4.8948929999999997</v>
      </c>
      <c r="F75" s="4">
        <f t="shared" si="35"/>
        <v>0.66008339999999999</v>
      </c>
      <c r="G75" s="12">
        <v>100</v>
      </c>
      <c r="H75" s="13">
        <v>100000</v>
      </c>
      <c r="I75" s="13">
        <f t="shared" si="36"/>
        <v>1.0510699999999984E-3</v>
      </c>
      <c r="J75" s="13">
        <f t="shared" si="37"/>
        <v>8.3991659999999995E-6</v>
      </c>
      <c r="K75" s="7">
        <f t="shared" si="31"/>
        <v>125.13980554736011</v>
      </c>
      <c r="L75" s="57"/>
      <c r="M75" s="18">
        <f>L72/I75</f>
        <v>135909.12118127264</v>
      </c>
      <c r="N75" s="13">
        <f t="shared" si="32"/>
        <v>4.2042799999999929E-2</v>
      </c>
      <c r="O75" s="7">
        <f t="shared" si="33"/>
        <v>2976.4859987289219</v>
      </c>
    </row>
    <row r="76" spans="1:15" x14ac:dyDescent="0.4">
      <c r="A76" s="12">
        <v>1.5</v>
      </c>
      <c r="B76" s="12">
        <v>-3</v>
      </c>
      <c r="C76" s="50">
        <v>-2.8952610000000001</v>
      </c>
      <c r="D76" s="50">
        <v>0.83991660000000001</v>
      </c>
      <c r="E76" s="29">
        <f t="shared" si="34"/>
        <v>4.3952609999999996</v>
      </c>
      <c r="F76" s="4">
        <f t="shared" si="35"/>
        <v>0.66008339999999999</v>
      </c>
      <c r="G76" s="12">
        <v>100</v>
      </c>
      <c r="H76" s="13">
        <v>100000</v>
      </c>
      <c r="I76" s="13">
        <f t="shared" si="36"/>
        <v>1.0473899999999992E-3</v>
      </c>
      <c r="J76" s="13">
        <f t="shared" si="37"/>
        <v>8.3991659999999995E-6</v>
      </c>
      <c r="K76" s="7">
        <f t="shared" si="31"/>
        <v>124.70166680834731</v>
      </c>
      <c r="L76" s="57"/>
      <c r="M76" s="18">
        <f>L72/I76</f>
        <v>136386.63726023745</v>
      </c>
      <c r="N76" s="13">
        <f t="shared" si="32"/>
        <v>4.1895599999999963E-2</v>
      </c>
      <c r="O76" s="7">
        <f t="shared" si="33"/>
        <v>2976.4859987289219</v>
      </c>
    </row>
    <row r="77" spans="1:15" x14ac:dyDescent="0.4">
      <c r="A77" s="12">
        <v>1.5</v>
      </c>
      <c r="B77" s="12">
        <v>-2.5</v>
      </c>
      <c r="C77" s="50">
        <v>-2.3956279999999999</v>
      </c>
      <c r="D77" s="50">
        <v>0.83991660000000001</v>
      </c>
      <c r="E77" s="29">
        <f t="shared" si="34"/>
        <v>3.8956279999999999</v>
      </c>
      <c r="F77" s="4">
        <f t="shared" si="35"/>
        <v>0.66008339999999999</v>
      </c>
      <c r="G77" s="12">
        <v>100</v>
      </c>
      <c r="H77" s="13">
        <v>100000</v>
      </c>
      <c r="I77" s="13">
        <f t="shared" si="36"/>
        <v>1.0437200000000012E-3</v>
      </c>
      <c r="J77" s="13">
        <f t="shared" si="37"/>
        <v>8.3991659999999995E-6</v>
      </c>
      <c r="K77" s="7">
        <f t="shared" si="31"/>
        <v>124.26471866373414</v>
      </c>
      <c r="L77" s="57"/>
      <c r="M77" s="18">
        <f>L72/I77</f>
        <v>136866.20932817215</v>
      </c>
      <c r="N77" s="13">
        <f t="shared" si="32"/>
        <v>4.1748800000000044E-2</v>
      </c>
      <c r="O77" s="7">
        <f t="shared" si="33"/>
        <v>2976.4859987289219</v>
      </c>
    </row>
    <row r="78" spans="1:15" x14ac:dyDescent="0.4">
      <c r="A78" s="12">
        <v>1.5</v>
      </c>
      <c r="B78" s="12">
        <v>-2</v>
      </c>
      <c r="C78" s="50">
        <v>-1.8959950000000001</v>
      </c>
      <c r="D78" s="50">
        <v>0.83991660000000001</v>
      </c>
      <c r="E78" s="29">
        <f t="shared" si="34"/>
        <v>3.3959950000000001</v>
      </c>
      <c r="F78" s="4">
        <f t="shared" si="35"/>
        <v>0.66008339999999999</v>
      </c>
      <c r="G78" s="12">
        <v>100</v>
      </c>
      <c r="H78" s="13">
        <v>100000</v>
      </c>
      <c r="I78" s="13">
        <f t="shared" si="36"/>
        <v>1.040049999999999E-3</v>
      </c>
      <c r="J78" s="13">
        <f t="shared" si="37"/>
        <v>8.3991659999999995E-6</v>
      </c>
      <c r="K78" s="7">
        <f t="shared" si="31"/>
        <v>123.82777051912048</v>
      </c>
      <c r="L78" s="57"/>
      <c r="M78" s="18">
        <f>L72/I78</f>
        <v>137349.16590548545</v>
      </c>
      <c r="N78" s="13">
        <f t="shared" si="32"/>
        <v>4.1601999999999958E-2</v>
      </c>
      <c r="O78" s="7">
        <f t="shared" si="33"/>
        <v>2976.4859987289219</v>
      </c>
    </row>
    <row r="79" spans="1:15" x14ac:dyDescent="0.4">
      <c r="A79" s="12">
        <v>1.5</v>
      </c>
      <c r="B79" s="12">
        <v>-1.5</v>
      </c>
      <c r="C79" s="50">
        <v>-1.3963620000000001</v>
      </c>
      <c r="D79" s="50">
        <v>0.83991660000000001</v>
      </c>
      <c r="E79" s="29">
        <f t="shared" si="34"/>
        <v>2.8963619999999999</v>
      </c>
      <c r="F79" s="4">
        <f t="shared" si="35"/>
        <v>0.66008339999999999</v>
      </c>
      <c r="G79" s="12">
        <v>100</v>
      </c>
      <c r="H79" s="13">
        <v>100000</v>
      </c>
      <c r="I79" s="13">
        <f t="shared" si="36"/>
        <v>1.0363799999999991E-3</v>
      </c>
      <c r="J79" s="13">
        <f t="shared" si="37"/>
        <v>8.3991659999999995E-6</v>
      </c>
      <c r="K79" s="7">
        <f t="shared" si="31"/>
        <v>123.39082237450708</v>
      </c>
      <c r="L79" s="57"/>
      <c r="M79" s="18">
        <f>L72/I79</f>
        <v>137835.54294756762</v>
      </c>
      <c r="N79" s="13">
        <f t="shared" si="32"/>
        <v>4.1455199999999963E-2</v>
      </c>
      <c r="O79" s="7">
        <f t="shared" si="33"/>
        <v>2976.4859987289219</v>
      </c>
    </row>
    <row r="80" spans="1:15" x14ac:dyDescent="0.4">
      <c r="A80" s="12">
        <v>1.5</v>
      </c>
      <c r="B80" s="12">
        <v>-1</v>
      </c>
      <c r="C80" s="50">
        <v>-0.896729</v>
      </c>
      <c r="D80" s="50">
        <v>0.83991660000000001</v>
      </c>
      <c r="E80" s="29">
        <f t="shared" si="34"/>
        <v>2.3967290000000001</v>
      </c>
      <c r="F80" s="4">
        <f t="shared" si="35"/>
        <v>0.66008339999999999</v>
      </c>
      <c r="G80" s="12">
        <v>100</v>
      </c>
      <c r="H80" s="13">
        <v>100000</v>
      </c>
      <c r="I80" s="13">
        <f t="shared" si="36"/>
        <v>1.0327100000000001E-3</v>
      </c>
      <c r="J80" s="13">
        <f t="shared" si="37"/>
        <v>8.3991659999999995E-6</v>
      </c>
      <c r="K80" s="7">
        <f t="shared" si="31"/>
        <v>122.95387422989378</v>
      </c>
      <c r="L80" s="57"/>
      <c r="M80" s="18">
        <f>L72/I80</f>
        <v>138325.37692091681</v>
      </c>
      <c r="N80" s="13">
        <f t="shared" si="32"/>
        <v>4.1308400000000002E-2</v>
      </c>
      <c r="O80" s="7">
        <f t="shared" si="33"/>
        <v>2976.4859987289219</v>
      </c>
    </row>
    <row r="81" spans="1:15" s="44" customFormat="1" x14ac:dyDescent="0.4">
      <c r="A81" s="44">
        <v>1.5</v>
      </c>
      <c r="B81" s="44">
        <v>-0.5</v>
      </c>
      <c r="C81" s="53">
        <v>-0.39709610000000001</v>
      </c>
      <c r="D81" s="53">
        <v>0.83991660000000001</v>
      </c>
      <c r="E81" s="54">
        <f t="shared" si="34"/>
        <v>1.8970961</v>
      </c>
      <c r="F81" s="55">
        <f t="shared" si="35"/>
        <v>0.66008339999999999</v>
      </c>
      <c r="G81" s="44">
        <v>100</v>
      </c>
      <c r="H81" s="46">
        <v>100000</v>
      </c>
      <c r="I81" s="46">
        <f t="shared" si="36"/>
        <v>1.0290389999999998E-3</v>
      </c>
      <c r="J81" s="46">
        <f t="shared" si="37"/>
        <v>8.3991659999999995E-6</v>
      </c>
      <c r="K81" s="47">
        <f t="shared" si="31"/>
        <v>122.51680702584041</v>
      </c>
      <c r="L81" s="57"/>
      <c r="M81" s="48">
        <f>L72/I81</f>
        <v>138818.839713558</v>
      </c>
      <c r="N81" s="46">
        <f t="shared" si="32"/>
        <v>4.1161559999999993E-2</v>
      </c>
      <c r="O81" s="47">
        <f t="shared" si="33"/>
        <v>2976.4859987289219</v>
      </c>
    </row>
    <row r="82" spans="1:15" x14ac:dyDescent="0.4">
      <c r="A82" s="8">
        <v>1</v>
      </c>
      <c r="B82" s="8">
        <v>-5</v>
      </c>
      <c r="C82" s="49">
        <v>-4.9556360000000002</v>
      </c>
      <c r="D82" s="49">
        <v>0.37099840000000001</v>
      </c>
      <c r="E82" s="26">
        <f t="shared" si="34"/>
        <v>5.9556360000000002</v>
      </c>
      <c r="F82" s="2">
        <f t="shared" si="35"/>
        <v>0.62900160000000005</v>
      </c>
      <c r="G82" s="8">
        <v>100</v>
      </c>
      <c r="H82" s="9">
        <v>100000</v>
      </c>
      <c r="I82" s="9">
        <f t="shared" si="36"/>
        <v>4.4363999999999846E-4</v>
      </c>
      <c r="J82" s="9">
        <f t="shared" si="37"/>
        <v>3.709984E-6</v>
      </c>
      <c r="K82" s="5">
        <f t="shared" si="31"/>
        <v>119.58003053382399</v>
      </c>
      <c r="L82" s="59">
        <v>133.30000000000001</v>
      </c>
      <c r="M82" s="16">
        <f>L82/I82</f>
        <v>300468.84861599602</v>
      </c>
      <c r="N82" s="9">
        <f t="shared" si="32"/>
        <v>1.7745599999999938E-2</v>
      </c>
      <c r="O82" s="5">
        <f t="shared" si="33"/>
        <v>6738.573535627108</v>
      </c>
    </row>
    <row r="83" spans="1:15" x14ac:dyDescent="0.4">
      <c r="A83" s="8">
        <v>1</v>
      </c>
      <c r="B83" s="8">
        <v>-4.5</v>
      </c>
      <c r="C83" s="49">
        <v>-4.4557890000000002</v>
      </c>
      <c r="D83" s="49">
        <v>0.37099850000000001</v>
      </c>
      <c r="E83" s="26">
        <f t="shared" si="34"/>
        <v>5.4557890000000002</v>
      </c>
      <c r="F83" s="2">
        <f t="shared" si="35"/>
        <v>0.62900149999999999</v>
      </c>
      <c r="G83" s="8">
        <v>100</v>
      </c>
      <c r="H83" s="9">
        <v>100000</v>
      </c>
      <c r="I83" s="9">
        <f t="shared" si="36"/>
        <v>4.4210999999999778E-4</v>
      </c>
      <c r="J83" s="9">
        <f t="shared" si="37"/>
        <v>3.7099850000000003E-6</v>
      </c>
      <c r="K83" s="5">
        <f t="shared" si="31"/>
        <v>119.1675977126586</v>
      </c>
      <c r="L83" s="57"/>
      <c r="M83" s="16">
        <f>L82/I83</f>
        <v>301508.67431182438</v>
      </c>
      <c r="N83" s="9">
        <f t="shared" si="32"/>
        <v>1.7684399999999909E-2</v>
      </c>
      <c r="O83" s="5">
        <f t="shared" si="33"/>
        <v>6738.5717192926659</v>
      </c>
    </row>
    <row r="84" spans="1:15" x14ac:dyDescent="0.4">
      <c r="A84" s="8">
        <v>1</v>
      </c>
      <c r="B84" s="8">
        <v>-4</v>
      </c>
      <c r="C84" s="49">
        <v>-3.9559419999999998</v>
      </c>
      <c r="D84" s="49">
        <v>0.37099850000000001</v>
      </c>
      <c r="E84" s="26">
        <f t="shared" si="34"/>
        <v>4.9559420000000003</v>
      </c>
      <c r="F84" s="2">
        <f t="shared" si="35"/>
        <v>0.62900149999999999</v>
      </c>
      <c r="G84" s="8">
        <v>100</v>
      </c>
      <c r="H84" s="9">
        <v>100000</v>
      </c>
      <c r="I84" s="9">
        <f t="shared" si="36"/>
        <v>4.405800000000015E-4</v>
      </c>
      <c r="J84" s="9">
        <f t="shared" si="37"/>
        <v>3.7099850000000003E-6</v>
      </c>
      <c r="K84" s="5">
        <f t="shared" si="31"/>
        <v>118.7551971234389</v>
      </c>
      <c r="L84" s="57"/>
      <c r="M84" s="16">
        <f>L82/I84</f>
        <v>302555.72200281348</v>
      </c>
      <c r="N84" s="9">
        <f t="shared" si="32"/>
        <v>1.7623200000000058E-2</v>
      </c>
      <c r="O84" s="5">
        <f t="shared" si="33"/>
        <v>6738.5717192926659</v>
      </c>
    </row>
    <row r="85" spans="1:15" x14ac:dyDescent="0.4">
      <c r="A85" s="8">
        <v>1</v>
      </c>
      <c r="B85" s="8">
        <v>-3.5</v>
      </c>
      <c r="C85" s="49">
        <v>-3.4560949999999999</v>
      </c>
      <c r="D85" s="49">
        <v>0.37099850000000001</v>
      </c>
      <c r="E85" s="26">
        <f t="shared" si="34"/>
        <v>4.4560949999999995</v>
      </c>
      <c r="F85" s="2">
        <f t="shared" si="35"/>
        <v>0.62900149999999999</v>
      </c>
      <c r="G85" s="8">
        <v>100</v>
      </c>
      <c r="H85" s="9">
        <v>100000</v>
      </c>
      <c r="I85" s="9">
        <f t="shared" si="36"/>
        <v>4.3905000000000083E-4</v>
      </c>
      <c r="J85" s="9">
        <f t="shared" si="37"/>
        <v>3.7099850000000003E-6</v>
      </c>
      <c r="K85" s="5">
        <f t="shared" si="31"/>
        <v>118.34279653421801</v>
      </c>
      <c r="L85" s="57"/>
      <c r="M85" s="16">
        <f>L82/I85</f>
        <v>303610.06719052442</v>
      </c>
      <c r="N85" s="9">
        <f t="shared" si="32"/>
        <v>1.7562000000000032E-2</v>
      </c>
      <c r="O85" s="5">
        <f t="shared" si="33"/>
        <v>6738.5717192926659</v>
      </c>
    </row>
    <row r="86" spans="1:15" x14ac:dyDescent="0.4">
      <c r="A86" s="8">
        <v>1</v>
      </c>
      <c r="B86" s="8">
        <v>-3</v>
      </c>
      <c r="C86" s="49">
        <v>-2.956248</v>
      </c>
      <c r="D86" s="49">
        <v>0.37099850000000001</v>
      </c>
      <c r="E86" s="26">
        <f t="shared" si="34"/>
        <v>3.956248</v>
      </c>
      <c r="F86" s="2">
        <f t="shared" si="35"/>
        <v>0.62900149999999999</v>
      </c>
      <c r="G86" s="8">
        <v>100</v>
      </c>
      <c r="H86" s="9">
        <v>100000</v>
      </c>
      <c r="I86" s="9">
        <f t="shared" si="36"/>
        <v>4.3752000000000011E-4</v>
      </c>
      <c r="J86" s="9">
        <f t="shared" si="37"/>
        <v>3.7099850000000003E-6</v>
      </c>
      <c r="K86" s="5">
        <f t="shared" si="31"/>
        <v>117.9303959449971</v>
      </c>
      <c r="L86" s="57"/>
      <c r="M86" s="16">
        <f>L82/I86</f>
        <v>304671.7864326202</v>
      </c>
      <c r="N86" s="9">
        <f t="shared" si="32"/>
        <v>1.7500800000000004E-2</v>
      </c>
      <c r="O86" s="5">
        <f t="shared" si="33"/>
        <v>6738.5717192926659</v>
      </c>
    </row>
    <row r="87" spans="1:15" x14ac:dyDescent="0.4">
      <c r="A87" s="8">
        <v>1</v>
      </c>
      <c r="B87" s="8">
        <v>-2.5</v>
      </c>
      <c r="C87" s="49">
        <v>-2.4564010000000001</v>
      </c>
      <c r="D87" s="49">
        <v>0.37099850000000001</v>
      </c>
      <c r="E87" s="26">
        <f t="shared" si="34"/>
        <v>3.4564010000000001</v>
      </c>
      <c r="F87" s="2">
        <f t="shared" si="35"/>
        <v>0.62900149999999999</v>
      </c>
      <c r="G87" s="8">
        <v>100</v>
      </c>
      <c r="H87" s="9">
        <v>100000</v>
      </c>
      <c r="I87" s="9">
        <f t="shared" si="36"/>
        <v>4.3598999999999944E-4</v>
      </c>
      <c r="J87" s="9">
        <f t="shared" si="37"/>
        <v>3.7099850000000003E-6</v>
      </c>
      <c r="K87" s="5">
        <f t="shared" si="31"/>
        <v>117.51799535577621</v>
      </c>
      <c r="L87" s="57"/>
      <c r="M87" s="16">
        <f>L82/I87</f>
        <v>305740.95736140781</v>
      </c>
      <c r="N87" s="9">
        <f t="shared" si="32"/>
        <v>1.7439599999999975E-2</v>
      </c>
      <c r="O87" s="5">
        <f t="shared" si="33"/>
        <v>6738.5717192926659</v>
      </c>
    </row>
    <row r="88" spans="1:15" x14ac:dyDescent="0.4">
      <c r="A88" s="8">
        <v>1</v>
      </c>
      <c r="B88" s="8">
        <v>-2</v>
      </c>
      <c r="C88" s="49">
        <v>-1.9565539999999999</v>
      </c>
      <c r="D88" s="49">
        <v>0.37099860000000001</v>
      </c>
      <c r="E88" s="26">
        <f t="shared" si="34"/>
        <v>2.9565539999999997</v>
      </c>
      <c r="F88" s="2">
        <f t="shared" si="35"/>
        <v>0.62900139999999993</v>
      </c>
      <c r="G88" s="8">
        <v>100</v>
      </c>
      <c r="H88" s="9">
        <v>100000</v>
      </c>
      <c r="I88" s="9">
        <f t="shared" si="36"/>
        <v>4.3446000000000093E-4</v>
      </c>
      <c r="J88" s="9">
        <f t="shared" si="37"/>
        <v>3.7099860000000001E-6</v>
      </c>
      <c r="K88" s="5">
        <f t="shared" si="31"/>
        <v>117.10556320158645</v>
      </c>
      <c r="L88" s="57"/>
      <c r="M88" s="16">
        <f>L82/I88</f>
        <v>306817.6587027568</v>
      </c>
      <c r="N88" s="9">
        <f t="shared" si="32"/>
        <v>1.7378400000000037E-2</v>
      </c>
      <c r="O88" s="5">
        <f t="shared" si="33"/>
        <v>6738.5699029592024</v>
      </c>
    </row>
    <row r="89" spans="1:15" x14ac:dyDescent="0.4">
      <c r="A89" s="8">
        <v>1</v>
      </c>
      <c r="B89" s="8">
        <v>-1.5</v>
      </c>
      <c r="C89" s="49">
        <v>-1.456707</v>
      </c>
      <c r="D89" s="49">
        <v>0.37099860000000001</v>
      </c>
      <c r="E89" s="26">
        <f t="shared" si="34"/>
        <v>2.4567069999999998</v>
      </c>
      <c r="F89" s="2">
        <f t="shared" si="35"/>
        <v>0.62900139999999993</v>
      </c>
      <c r="G89" s="8">
        <v>100</v>
      </c>
      <c r="H89" s="9">
        <v>100000</v>
      </c>
      <c r="I89" s="9">
        <f t="shared" si="36"/>
        <v>4.3293000000000026E-4</v>
      </c>
      <c r="J89" s="9">
        <f t="shared" si="37"/>
        <v>3.7099860000000001E-6</v>
      </c>
      <c r="K89" s="5">
        <f t="shared" si="31"/>
        <v>116.69316272352518</v>
      </c>
      <c r="L89" s="57"/>
      <c r="M89" s="16">
        <f>L82/I89</f>
        <v>307901.97029542865</v>
      </c>
      <c r="N89" s="9">
        <f t="shared" si="32"/>
        <v>1.7317200000000008E-2</v>
      </c>
      <c r="O89" s="5">
        <f t="shared" si="33"/>
        <v>6738.5699029592024</v>
      </c>
    </row>
    <row r="90" spans="1:15" x14ac:dyDescent="0.4">
      <c r="A90" s="8">
        <v>1</v>
      </c>
      <c r="B90" s="8">
        <v>-1</v>
      </c>
      <c r="C90" s="49">
        <v>-0.95685989999999999</v>
      </c>
      <c r="D90" s="49">
        <v>0.37099860000000001</v>
      </c>
      <c r="E90" s="26">
        <f t="shared" si="34"/>
        <v>1.9568599</v>
      </c>
      <c r="F90" s="2">
        <f t="shared" si="35"/>
        <v>0.62900139999999993</v>
      </c>
      <c r="G90" s="8">
        <v>100</v>
      </c>
      <c r="H90" s="9">
        <v>100000</v>
      </c>
      <c r="I90" s="9">
        <f t="shared" si="36"/>
        <v>4.3140100000000015E-4</v>
      </c>
      <c r="J90" s="9">
        <f t="shared" si="37"/>
        <v>3.7099860000000001E-6</v>
      </c>
      <c r="K90" s="5">
        <f t="shared" si="31"/>
        <v>116.28103178826015</v>
      </c>
      <c r="L90" s="57"/>
      <c r="M90" s="16">
        <f>L82/I90</f>
        <v>308993.25685383199</v>
      </c>
      <c r="N90" s="9">
        <f t="shared" si="32"/>
        <v>1.7256040000000004E-2</v>
      </c>
      <c r="O90" s="5">
        <f t="shared" si="33"/>
        <v>6738.5699029592024</v>
      </c>
    </row>
    <row r="91" spans="1:15" x14ac:dyDescent="0.4">
      <c r="A91" s="8">
        <v>1</v>
      </c>
      <c r="B91" s="8">
        <v>-0.5</v>
      </c>
      <c r="C91" s="49">
        <v>-0.4570128</v>
      </c>
      <c r="D91" s="49">
        <v>0.37099860000000001</v>
      </c>
      <c r="E91" s="26">
        <f t="shared" si="34"/>
        <v>1.4570128</v>
      </c>
      <c r="F91" s="2">
        <f t="shared" si="35"/>
        <v>0.62900139999999993</v>
      </c>
      <c r="G91" s="8">
        <v>100</v>
      </c>
      <c r="H91" s="9">
        <v>100000</v>
      </c>
      <c r="I91" s="9">
        <f t="shared" si="36"/>
        <v>4.2987200000000003E-4</v>
      </c>
      <c r="J91" s="9">
        <f t="shared" si="37"/>
        <v>3.7099860000000001E-6</v>
      </c>
      <c r="K91" s="5">
        <f t="shared" si="31"/>
        <v>115.86890085299514</v>
      </c>
      <c r="L91" s="57"/>
      <c r="M91" s="16">
        <f>L82/I91</f>
        <v>310092.30654706515</v>
      </c>
      <c r="N91" s="9">
        <f t="shared" si="32"/>
        <v>1.7194879999999999E-2</v>
      </c>
      <c r="O91" s="5">
        <f t="shared" si="33"/>
        <v>6738.5699029592024</v>
      </c>
    </row>
    <row r="92" spans="1:15" x14ac:dyDescent="0.4">
      <c r="E92" s="1"/>
    </row>
    <row r="93" spans="1:15" x14ac:dyDescent="0.4">
      <c r="E93" s="1"/>
    </row>
    <row r="94" spans="1:15" x14ac:dyDescent="0.4">
      <c r="E94" s="1"/>
    </row>
    <row r="95" spans="1:15" x14ac:dyDescent="0.4">
      <c r="E95" s="1"/>
    </row>
    <row r="96" spans="1:15" x14ac:dyDescent="0.4">
      <c r="E96" s="1"/>
    </row>
    <row r="97" spans="5:5" x14ac:dyDescent="0.4">
      <c r="E97" s="1"/>
    </row>
    <row r="98" spans="5:5" x14ac:dyDescent="0.4">
      <c r="E98" s="1"/>
    </row>
    <row r="99" spans="5:5" x14ac:dyDescent="0.4">
      <c r="E99" s="1"/>
    </row>
    <row r="100" spans="5:5" x14ac:dyDescent="0.4">
      <c r="E100" s="1"/>
    </row>
    <row r="101" spans="5:5" x14ac:dyDescent="0.4">
      <c r="E101" s="1"/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topLeftCell="H1" zoomScaleNormal="100" workbookViewId="0">
      <pane ySplit="1" topLeftCell="A69" activePane="bottomLeft" state="frozen"/>
      <selection pane="bottomLeft" activeCell="O95" sqref="O95"/>
    </sheetView>
  </sheetViews>
  <sheetFormatPr defaultColWidth="9" defaultRowHeight="13.9" x14ac:dyDescent="0.4"/>
  <cols>
    <col min="1" max="1" width="8.86328125" style="1" bestFit="1" customWidth="1"/>
    <col min="2" max="2" width="8.59765625" style="1" bestFit="1" customWidth="1"/>
    <col min="3" max="4" width="14.1328125" style="1" bestFit="1" customWidth="1"/>
    <col min="5" max="5" width="10" style="20" bestFit="1" customWidth="1"/>
    <col min="6" max="6" width="12.265625" style="19" bestFit="1" customWidth="1"/>
    <col min="7" max="8" width="9.1328125" style="1" bestFit="1" customWidth="1"/>
    <col min="9" max="10" width="9" style="1" bestFit="1" customWidth="1"/>
    <col min="11" max="11" width="8.265625" style="1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17</v>
      </c>
      <c r="B1" s="1" t="s">
        <v>18</v>
      </c>
      <c r="C1" s="1" t="s">
        <v>0</v>
      </c>
      <c r="D1" s="1" t="s">
        <v>1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">
      <c r="A2" s="8">
        <v>5</v>
      </c>
      <c r="B2" s="8">
        <v>-5</v>
      </c>
      <c r="C2" s="34">
        <v>-3.536</v>
      </c>
      <c r="D2" s="34">
        <v>4.2782</v>
      </c>
      <c r="E2" s="26"/>
      <c r="F2" s="2">
        <f>A2-D2</f>
        <v>0.7218</v>
      </c>
      <c r="G2" s="8">
        <v>100</v>
      </c>
      <c r="H2" s="9">
        <v>100000</v>
      </c>
      <c r="I2" s="9">
        <f>(C2-B2)/G2</f>
        <v>1.464E-2</v>
      </c>
      <c r="J2" s="9">
        <f>(D2-0)/H2</f>
        <v>4.2781999999999998E-5</v>
      </c>
      <c r="K2" s="5">
        <f t="shared" ref="K2:K65" si="0">I2/J2</f>
        <v>342.19999065027349</v>
      </c>
      <c r="L2" s="59">
        <v>30</v>
      </c>
      <c r="M2" s="16">
        <f>L2/I2</f>
        <v>2049.1803278688526</v>
      </c>
      <c r="N2" s="9">
        <f>I2/0.025</f>
        <v>0.58560000000000001</v>
      </c>
      <c r="O2" s="5">
        <f>0.025/J2</f>
        <v>584.35790753120477</v>
      </c>
    </row>
    <row r="3" spans="1:15" x14ac:dyDescent="0.4">
      <c r="A3" s="8">
        <v>5</v>
      </c>
      <c r="B3" s="8">
        <v>-4.5</v>
      </c>
      <c r="C3" s="34">
        <v>-3.0257999999999998</v>
      </c>
      <c r="D3" s="34">
        <v>4.2842000000000002</v>
      </c>
      <c r="E3" s="26">
        <f t="shared" ref="E3:E11" si="1">A3-C3</f>
        <v>8.0258000000000003</v>
      </c>
      <c r="F3" s="2">
        <f t="shared" ref="F3:F11" si="2">A3-D3</f>
        <v>0.71579999999999977</v>
      </c>
      <c r="G3" s="8">
        <v>100</v>
      </c>
      <c r="H3" s="9">
        <v>100000</v>
      </c>
      <c r="I3" s="9">
        <f t="shared" ref="I3:I11" si="3">(C3-B3)/G3</f>
        <v>1.4742000000000002E-2</v>
      </c>
      <c r="J3" s="9">
        <f t="shared" ref="J3:J11" si="4">(D3-0)/H3</f>
        <v>4.2842000000000001E-5</v>
      </c>
      <c r="K3" s="5">
        <f t="shared" si="0"/>
        <v>344.10158255917094</v>
      </c>
      <c r="L3" s="57"/>
      <c r="M3" s="16">
        <f>L2/I3</f>
        <v>2035.0020350020347</v>
      </c>
      <c r="N3" s="9">
        <f t="shared" ref="N3:N66" si="5">I3/0.025</f>
        <v>0.58967999999999998</v>
      </c>
      <c r="O3" s="5">
        <f t="shared" ref="O3:O66" si="6">0.025/J3</f>
        <v>583.53951729611128</v>
      </c>
    </row>
    <row r="4" spans="1:15" x14ac:dyDescent="0.4">
      <c r="A4" s="8">
        <v>5</v>
      </c>
      <c r="B4" s="8">
        <v>-4</v>
      </c>
      <c r="C4" s="34">
        <v>-2.5301999999999998</v>
      </c>
      <c r="D4" s="34">
        <v>4.2876000000000003</v>
      </c>
      <c r="E4" s="26">
        <f t="shared" si="1"/>
        <v>7.5301999999999998</v>
      </c>
      <c r="F4" s="2">
        <f t="shared" si="2"/>
        <v>0.7123999999999997</v>
      </c>
      <c r="G4" s="8">
        <v>100</v>
      </c>
      <c r="H4" s="9">
        <v>100000</v>
      </c>
      <c r="I4" s="9">
        <f t="shared" si="3"/>
        <v>1.4698000000000003E-2</v>
      </c>
      <c r="J4" s="9">
        <f t="shared" si="4"/>
        <v>4.2876000000000001E-5</v>
      </c>
      <c r="K4" s="5">
        <f t="shared" si="0"/>
        <v>342.80250023323077</v>
      </c>
      <c r="L4" s="57"/>
      <c r="M4" s="16">
        <f>L2/I4</f>
        <v>2041.094026398149</v>
      </c>
      <c r="N4" s="9">
        <f t="shared" si="5"/>
        <v>0.58792000000000011</v>
      </c>
      <c r="O4" s="5">
        <f t="shared" si="6"/>
        <v>583.07677955033125</v>
      </c>
    </row>
    <row r="5" spans="1:15" x14ac:dyDescent="0.4">
      <c r="A5" s="8">
        <v>5</v>
      </c>
      <c r="B5" s="8">
        <v>-3.5</v>
      </c>
      <c r="C5" s="34">
        <v>-2.0384000000000002</v>
      </c>
      <c r="D5" s="34">
        <v>4.2897999999999996</v>
      </c>
      <c r="E5" s="26">
        <f t="shared" si="1"/>
        <v>7.0384000000000002</v>
      </c>
      <c r="F5" s="2">
        <f t="shared" si="2"/>
        <v>0.71020000000000039</v>
      </c>
      <c r="G5" s="8">
        <v>100</v>
      </c>
      <c r="H5" s="9">
        <v>100000</v>
      </c>
      <c r="I5" s="9">
        <f t="shared" si="3"/>
        <v>1.4615999999999997E-2</v>
      </c>
      <c r="J5" s="9">
        <f t="shared" si="4"/>
        <v>4.2897999999999995E-5</v>
      </c>
      <c r="K5" s="5">
        <f t="shared" si="0"/>
        <v>340.71518485710288</v>
      </c>
      <c r="L5" s="57"/>
      <c r="M5" s="16">
        <f>L2/I5</f>
        <v>2052.5451559934322</v>
      </c>
      <c r="N5" s="9">
        <f t="shared" si="5"/>
        <v>0.58463999999999983</v>
      </c>
      <c r="O5" s="5">
        <f t="shared" si="6"/>
        <v>582.77775187654447</v>
      </c>
    </row>
    <row r="6" spans="1:15" x14ac:dyDescent="0.4">
      <c r="A6" s="8">
        <v>5</v>
      </c>
      <c r="B6" s="8">
        <v>-3</v>
      </c>
      <c r="C6" s="34">
        <v>-1.5513999999999999</v>
      </c>
      <c r="D6" s="34">
        <v>4.29</v>
      </c>
      <c r="E6" s="26">
        <f t="shared" si="1"/>
        <v>6.5514000000000001</v>
      </c>
      <c r="F6" s="2">
        <f t="shared" si="2"/>
        <v>0.71</v>
      </c>
      <c r="G6" s="8">
        <v>100</v>
      </c>
      <c r="H6" s="9">
        <v>100000</v>
      </c>
      <c r="I6" s="9">
        <f t="shared" si="3"/>
        <v>1.4486000000000001E-2</v>
      </c>
      <c r="J6" s="9">
        <f t="shared" si="4"/>
        <v>4.2899999999999999E-5</v>
      </c>
      <c r="K6" s="5">
        <f t="shared" si="0"/>
        <v>337.66899766899769</v>
      </c>
      <c r="L6" s="57"/>
      <c r="M6" s="16">
        <f>L2/I6</f>
        <v>2070.9650697224906</v>
      </c>
      <c r="N6" s="9">
        <f t="shared" si="5"/>
        <v>0.57943999999999996</v>
      </c>
      <c r="O6" s="5">
        <f t="shared" si="6"/>
        <v>582.75058275058279</v>
      </c>
    </row>
    <row r="7" spans="1:15" x14ac:dyDescent="0.4">
      <c r="A7" s="8">
        <v>5</v>
      </c>
      <c r="B7" s="8">
        <v>-2.5</v>
      </c>
      <c r="C7" s="34">
        <v>-1.0708</v>
      </c>
      <c r="D7" s="34">
        <v>4.2901999999999996</v>
      </c>
      <c r="E7" s="26">
        <f t="shared" si="1"/>
        <v>6.0708000000000002</v>
      </c>
      <c r="F7" s="2">
        <f t="shared" si="2"/>
        <v>0.70980000000000043</v>
      </c>
      <c r="G7" s="8">
        <v>100</v>
      </c>
      <c r="H7" s="9">
        <v>100000</v>
      </c>
      <c r="I7" s="9">
        <f t="shared" si="3"/>
        <v>1.4292000000000001E-2</v>
      </c>
      <c r="J7" s="9">
        <f t="shared" si="4"/>
        <v>4.2901999999999997E-5</v>
      </c>
      <c r="K7" s="5">
        <f t="shared" si="0"/>
        <v>333.13132254906537</v>
      </c>
      <c r="L7" s="57"/>
      <c r="M7" s="16">
        <f>L2/I7</f>
        <v>2099.0764063811921</v>
      </c>
      <c r="N7" s="9">
        <f t="shared" si="5"/>
        <v>0.57167999999999997</v>
      </c>
      <c r="O7" s="5">
        <f t="shared" si="6"/>
        <v>582.72341615775497</v>
      </c>
    </row>
    <row r="8" spans="1:15" x14ac:dyDescent="0.4">
      <c r="A8" s="8">
        <v>5</v>
      </c>
      <c r="B8" s="8">
        <v>-2</v>
      </c>
      <c r="C8" s="34">
        <v>-0.58879999999999999</v>
      </c>
      <c r="D8" s="34">
        <v>4.29</v>
      </c>
      <c r="E8" s="26">
        <f t="shared" si="1"/>
        <v>5.5888</v>
      </c>
      <c r="F8" s="2">
        <f t="shared" si="2"/>
        <v>0.71</v>
      </c>
      <c r="G8" s="8">
        <v>100</v>
      </c>
      <c r="H8" s="9">
        <v>100000</v>
      </c>
      <c r="I8" s="9">
        <f t="shared" si="3"/>
        <v>1.4112E-2</v>
      </c>
      <c r="J8" s="9">
        <f t="shared" si="4"/>
        <v>4.2899999999999999E-5</v>
      </c>
      <c r="K8" s="5">
        <f t="shared" si="0"/>
        <v>328.95104895104896</v>
      </c>
      <c r="L8" s="57"/>
      <c r="M8" s="16">
        <f>L2/I8</f>
        <v>2125.8503401360545</v>
      </c>
      <c r="N8" s="9">
        <f t="shared" si="5"/>
        <v>0.56447999999999998</v>
      </c>
      <c r="O8" s="5">
        <f t="shared" si="6"/>
        <v>582.75058275058279</v>
      </c>
    </row>
    <row r="9" spans="1:15" x14ac:dyDescent="0.4">
      <c r="A9" s="8">
        <v>5</v>
      </c>
      <c r="B9" s="8">
        <v>-1.5</v>
      </c>
      <c r="C9" s="34">
        <v>-0.1096</v>
      </c>
      <c r="D9" s="34">
        <v>4.2896000000000001</v>
      </c>
      <c r="E9" s="26">
        <f t="shared" si="1"/>
        <v>5.1096000000000004</v>
      </c>
      <c r="F9" s="2">
        <f t="shared" si="2"/>
        <v>0.71039999999999992</v>
      </c>
      <c r="G9" s="8">
        <v>100</v>
      </c>
      <c r="H9" s="9">
        <v>100000</v>
      </c>
      <c r="I9" s="9">
        <f t="shared" si="3"/>
        <v>1.3904000000000001E-2</v>
      </c>
      <c r="J9" s="9">
        <f t="shared" si="4"/>
        <v>4.2896000000000004E-5</v>
      </c>
      <c r="K9" s="5">
        <f t="shared" si="0"/>
        <v>324.13278627377844</v>
      </c>
      <c r="L9" s="57"/>
      <c r="M9" s="16">
        <f>L2/I9</f>
        <v>2157.6524741081703</v>
      </c>
      <c r="N9" s="9">
        <f t="shared" si="5"/>
        <v>0.55615999999999999</v>
      </c>
      <c r="O9" s="5">
        <f t="shared" si="6"/>
        <v>582.80492353599402</v>
      </c>
    </row>
    <row r="10" spans="1:15" x14ac:dyDescent="0.4">
      <c r="A10" s="8">
        <v>5</v>
      </c>
      <c r="B10" s="8">
        <v>-1</v>
      </c>
      <c r="C10" s="34">
        <v>0.36299999999999999</v>
      </c>
      <c r="D10" s="34">
        <v>4.2873999999999999</v>
      </c>
      <c r="E10" s="26">
        <f t="shared" si="1"/>
        <v>4.6370000000000005</v>
      </c>
      <c r="F10" s="2">
        <f t="shared" si="2"/>
        <v>0.71260000000000012</v>
      </c>
      <c r="G10" s="8">
        <v>100</v>
      </c>
      <c r="H10" s="9">
        <v>100000</v>
      </c>
      <c r="I10" s="9">
        <f t="shared" si="3"/>
        <v>1.363E-2</v>
      </c>
      <c r="J10" s="9">
        <f t="shared" si="4"/>
        <v>4.2873999999999996E-5</v>
      </c>
      <c r="K10" s="5">
        <f t="shared" si="0"/>
        <v>317.90828940616694</v>
      </c>
      <c r="L10" s="57"/>
      <c r="M10" s="16">
        <f>L2/I10</f>
        <v>2201.0271460014674</v>
      </c>
      <c r="N10" s="9">
        <f t="shared" si="5"/>
        <v>0.54519999999999991</v>
      </c>
      <c r="O10" s="5">
        <f t="shared" si="6"/>
        <v>583.10397910155348</v>
      </c>
    </row>
    <row r="11" spans="1:15" x14ac:dyDescent="0.4">
      <c r="A11" s="8">
        <v>5</v>
      </c>
      <c r="B11" s="8">
        <v>-0.5</v>
      </c>
      <c r="C11" s="34">
        <v>0.83379999999999999</v>
      </c>
      <c r="D11" s="34">
        <v>4.2869999999999999</v>
      </c>
      <c r="E11" s="26">
        <f t="shared" si="1"/>
        <v>4.1661999999999999</v>
      </c>
      <c r="F11" s="2">
        <f t="shared" si="2"/>
        <v>0.71300000000000008</v>
      </c>
      <c r="G11" s="8">
        <v>100</v>
      </c>
      <c r="H11" s="9">
        <v>100000</v>
      </c>
      <c r="I11" s="9">
        <f t="shared" si="3"/>
        <v>1.3338000000000001E-2</v>
      </c>
      <c r="J11" s="9">
        <f t="shared" si="4"/>
        <v>4.2870000000000001E-5</v>
      </c>
      <c r="K11" s="5">
        <f t="shared" si="0"/>
        <v>311.12666200139961</v>
      </c>
      <c r="L11" s="57"/>
      <c r="M11" s="16">
        <f>L2/I11</f>
        <v>2249.2127755285646</v>
      </c>
      <c r="N11" s="9">
        <f t="shared" si="5"/>
        <v>0.53351999999999999</v>
      </c>
      <c r="O11" s="5">
        <f t="shared" si="6"/>
        <v>583.15838581758806</v>
      </c>
    </row>
    <row r="12" spans="1:15" x14ac:dyDescent="0.4">
      <c r="A12" s="21">
        <v>4.5</v>
      </c>
      <c r="B12" s="21">
        <v>-5</v>
      </c>
      <c r="C12" s="35">
        <v>-3.6587999999999998</v>
      </c>
      <c r="D12" s="35">
        <v>3.7939999999999898</v>
      </c>
      <c r="E12" s="27">
        <f>A12-C12</f>
        <v>8.1587999999999994</v>
      </c>
      <c r="F12" s="25">
        <f>A12-D12</f>
        <v>0.70600000000001017</v>
      </c>
      <c r="G12" s="21">
        <v>100</v>
      </c>
      <c r="H12" s="22">
        <v>100000</v>
      </c>
      <c r="I12" s="22">
        <f>(C12-B12)/G12</f>
        <v>1.3412000000000002E-2</v>
      </c>
      <c r="J12" s="22">
        <f>(D12-0)/H12</f>
        <v>3.7939999999999898E-5</v>
      </c>
      <c r="K12" s="23">
        <f t="shared" si="0"/>
        <v>353.50553505535157</v>
      </c>
      <c r="L12" s="60">
        <v>25.5</v>
      </c>
      <c r="M12" s="24">
        <f>L12/I12</f>
        <v>1901.2824336415147</v>
      </c>
      <c r="N12" s="22">
        <f t="shared" si="5"/>
        <v>0.53648000000000007</v>
      </c>
      <c r="O12" s="23">
        <f t="shared" si="6"/>
        <v>658.93516078018104</v>
      </c>
    </row>
    <row r="13" spans="1:15" x14ac:dyDescent="0.4">
      <c r="A13" s="21">
        <v>4.5</v>
      </c>
      <c r="B13" s="21">
        <v>-4.5</v>
      </c>
      <c r="C13" s="35">
        <v>-3.17</v>
      </c>
      <c r="D13" s="35">
        <v>3.7966000000000002</v>
      </c>
      <c r="E13" s="27">
        <f t="shared" ref="E13:E21" si="7">A13-C13</f>
        <v>7.67</v>
      </c>
      <c r="F13" s="25">
        <f t="shared" ref="F13:F21" si="8">A13-D13</f>
        <v>0.7033999999999998</v>
      </c>
      <c r="G13" s="21">
        <v>100</v>
      </c>
      <c r="H13" s="22">
        <v>100000</v>
      </c>
      <c r="I13" s="22">
        <f t="shared" ref="I13:I21" si="9">(C13-B13)/G13</f>
        <v>1.3300000000000001E-2</v>
      </c>
      <c r="J13" s="22">
        <f t="shared" ref="J13:J21" si="10">(D13-0)/H13</f>
        <v>3.7966000000000002E-5</v>
      </c>
      <c r="K13" s="23">
        <f t="shared" si="0"/>
        <v>350.31343833956697</v>
      </c>
      <c r="L13" s="62"/>
      <c r="M13" s="24">
        <f>L12/I13</f>
        <v>1917.2932330827066</v>
      </c>
      <c r="N13" s="22">
        <f t="shared" si="5"/>
        <v>0.53200000000000003</v>
      </c>
      <c r="O13" s="23">
        <f t="shared" si="6"/>
        <v>658.48390665332136</v>
      </c>
    </row>
    <row r="14" spans="1:15" x14ac:dyDescent="0.4">
      <c r="A14" s="21">
        <v>4.5</v>
      </c>
      <c r="B14" s="21">
        <v>-4</v>
      </c>
      <c r="C14" s="35">
        <v>-2.6833999999999998</v>
      </c>
      <c r="D14" s="35">
        <v>3.7972000000000001</v>
      </c>
      <c r="E14" s="27">
        <f t="shared" si="7"/>
        <v>7.1833999999999998</v>
      </c>
      <c r="F14" s="25">
        <f t="shared" si="8"/>
        <v>0.70279999999999987</v>
      </c>
      <c r="G14" s="21">
        <v>100</v>
      </c>
      <c r="H14" s="22">
        <v>100000</v>
      </c>
      <c r="I14" s="22">
        <f t="shared" si="9"/>
        <v>1.3166000000000002E-2</v>
      </c>
      <c r="J14" s="22">
        <f t="shared" si="10"/>
        <v>3.7972000000000002E-5</v>
      </c>
      <c r="K14" s="23">
        <f t="shared" si="0"/>
        <v>346.72916886126626</v>
      </c>
      <c r="L14" s="62"/>
      <c r="M14" s="24">
        <f>L12/I14</f>
        <v>1936.806926933009</v>
      </c>
      <c r="N14" s="22">
        <f t="shared" si="5"/>
        <v>0.52664000000000011</v>
      </c>
      <c r="O14" s="23">
        <f t="shared" si="6"/>
        <v>658.37985884335831</v>
      </c>
    </row>
    <row r="15" spans="1:15" x14ac:dyDescent="0.4">
      <c r="A15" s="21">
        <v>4.5</v>
      </c>
      <c r="B15" s="21">
        <v>-3.5</v>
      </c>
      <c r="C15" s="35">
        <v>-2.198</v>
      </c>
      <c r="D15" s="35">
        <v>3.798</v>
      </c>
      <c r="E15" s="27">
        <f t="shared" si="7"/>
        <v>6.6980000000000004</v>
      </c>
      <c r="F15" s="25">
        <f t="shared" si="8"/>
        <v>0.70199999999999996</v>
      </c>
      <c r="G15" s="21">
        <v>100</v>
      </c>
      <c r="H15" s="22">
        <v>100000</v>
      </c>
      <c r="I15" s="22">
        <f t="shared" si="9"/>
        <v>1.302E-2</v>
      </c>
      <c r="J15" s="22">
        <f t="shared" si="10"/>
        <v>3.7979999999999999E-5</v>
      </c>
      <c r="K15" s="23">
        <f t="shared" si="0"/>
        <v>342.81200631911537</v>
      </c>
      <c r="L15" s="62"/>
      <c r="M15" s="24">
        <f>L12/I15</f>
        <v>1958.5253456221199</v>
      </c>
      <c r="N15" s="22">
        <f t="shared" si="5"/>
        <v>0.52079999999999993</v>
      </c>
      <c r="O15" s="23">
        <f t="shared" si="6"/>
        <v>658.24117956819384</v>
      </c>
    </row>
    <row r="16" spans="1:15" x14ac:dyDescent="0.4">
      <c r="A16" s="21">
        <v>4.5</v>
      </c>
      <c r="B16" s="21">
        <v>-3</v>
      </c>
      <c r="C16" s="35">
        <v>-1.7150000000000001</v>
      </c>
      <c r="D16" s="35">
        <v>3.7976000000000001</v>
      </c>
      <c r="E16" s="27">
        <f t="shared" si="7"/>
        <v>6.2149999999999999</v>
      </c>
      <c r="F16" s="25">
        <f t="shared" si="8"/>
        <v>0.70239999999999991</v>
      </c>
      <c r="G16" s="21">
        <v>100</v>
      </c>
      <c r="H16" s="22">
        <v>100000</v>
      </c>
      <c r="I16" s="22">
        <f t="shared" si="9"/>
        <v>1.2849999999999999E-2</v>
      </c>
      <c r="J16" s="22">
        <f t="shared" si="10"/>
        <v>3.7976000000000004E-5</v>
      </c>
      <c r="K16" s="23">
        <f t="shared" si="0"/>
        <v>338.37160311775853</v>
      </c>
      <c r="L16" s="62"/>
      <c r="M16" s="24">
        <f>L12/I16</f>
        <v>1984.4357976653698</v>
      </c>
      <c r="N16" s="22">
        <f t="shared" si="5"/>
        <v>0.5139999999999999</v>
      </c>
      <c r="O16" s="23">
        <f t="shared" si="6"/>
        <v>658.31051190225401</v>
      </c>
    </row>
    <row r="17" spans="1:15" x14ac:dyDescent="0.4">
      <c r="A17" s="21">
        <v>4.5</v>
      </c>
      <c r="B17" s="21">
        <v>-2.5</v>
      </c>
      <c r="C17" s="35">
        <v>-1.23579999999999</v>
      </c>
      <c r="D17" s="35">
        <v>3.7969999999999899</v>
      </c>
      <c r="E17" s="27">
        <f t="shared" si="7"/>
        <v>5.7357999999999905</v>
      </c>
      <c r="F17" s="25">
        <f t="shared" si="8"/>
        <v>0.70300000000001006</v>
      </c>
      <c r="G17" s="21">
        <v>100</v>
      </c>
      <c r="H17" s="22">
        <v>100000</v>
      </c>
      <c r="I17" s="22">
        <f t="shared" si="9"/>
        <v>1.2642000000000099E-2</v>
      </c>
      <c r="J17" s="22">
        <f t="shared" si="10"/>
        <v>3.7969999999999902E-5</v>
      </c>
      <c r="K17" s="23">
        <f t="shared" si="0"/>
        <v>332.94706347116494</v>
      </c>
      <c r="L17" s="62"/>
      <c r="M17" s="24">
        <f>L12/I17</f>
        <v>2017.0859041290776</v>
      </c>
      <c r="N17" s="22">
        <f t="shared" si="5"/>
        <v>0.5056800000000039</v>
      </c>
      <c r="O17" s="23">
        <f t="shared" si="6"/>
        <v>658.41453779299616</v>
      </c>
    </row>
    <row r="18" spans="1:15" x14ac:dyDescent="0.4">
      <c r="A18" s="21">
        <v>4.5</v>
      </c>
      <c r="B18" s="21">
        <v>-2</v>
      </c>
      <c r="C18" s="35">
        <v>-0.75719999999999998</v>
      </c>
      <c r="D18" s="35">
        <v>3.7942</v>
      </c>
      <c r="E18" s="27">
        <f t="shared" si="7"/>
        <v>5.2572000000000001</v>
      </c>
      <c r="F18" s="25">
        <f t="shared" si="8"/>
        <v>0.70579999999999998</v>
      </c>
      <c r="G18" s="21">
        <v>100</v>
      </c>
      <c r="H18" s="22">
        <v>100000</v>
      </c>
      <c r="I18" s="22">
        <f t="shared" si="9"/>
        <v>1.2428E-2</v>
      </c>
      <c r="J18" s="22">
        <f t="shared" si="10"/>
        <v>3.7941999999999997E-5</v>
      </c>
      <c r="K18" s="23">
        <f t="shared" si="0"/>
        <v>327.55258025407204</v>
      </c>
      <c r="L18" s="62"/>
      <c r="M18" s="24">
        <f>L12/I18</f>
        <v>2051.8184744126165</v>
      </c>
      <c r="N18" s="22">
        <f t="shared" si="5"/>
        <v>0.49711999999999995</v>
      </c>
      <c r="O18" s="23">
        <f t="shared" si="6"/>
        <v>658.90042696747673</v>
      </c>
    </row>
    <row r="19" spans="1:15" x14ac:dyDescent="0.4">
      <c r="A19" s="21">
        <v>4.5</v>
      </c>
      <c r="B19" s="21">
        <v>-1.5</v>
      </c>
      <c r="C19" s="35">
        <v>-0.2802</v>
      </c>
      <c r="D19" s="35">
        <v>3.7934000000000001</v>
      </c>
      <c r="E19" s="27">
        <f t="shared" si="7"/>
        <v>4.7801999999999998</v>
      </c>
      <c r="F19" s="25">
        <f t="shared" si="8"/>
        <v>0.70659999999999989</v>
      </c>
      <c r="G19" s="21">
        <v>100</v>
      </c>
      <c r="H19" s="22">
        <v>100000</v>
      </c>
      <c r="I19" s="22">
        <f t="shared" si="9"/>
        <v>1.2198000000000001E-2</v>
      </c>
      <c r="J19" s="22">
        <f t="shared" si="10"/>
        <v>3.7934E-5</v>
      </c>
      <c r="K19" s="23">
        <f t="shared" si="0"/>
        <v>321.55849633574104</v>
      </c>
      <c r="L19" s="62"/>
      <c r="M19" s="24">
        <f>L12/I19</f>
        <v>2090.5066404328577</v>
      </c>
      <c r="N19" s="22">
        <f t="shared" si="5"/>
        <v>0.48792000000000002</v>
      </c>
      <c r="O19" s="23">
        <f t="shared" si="6"/>
        <v>659.0393841935994</v>
      </c>
    </row>
    <row r="20" spans="1:15" x14ac:dyDescent="0.4">
      <c r="A20" s="21">
        <v>4.5</v>
      </c>
      <c r="B20" s="21">
        <v>-1</v>
      </c>
      <c r="C20" s="35">
        <v>0.19159999999999999</v>
      </c>
      <c r="D20" s="35">
        <v>3.7906</v>
      </c>
      <c r="E20" s="27">
        <f t="shared" si="7"/>
        <v>4.3083999999999998</v>
      </c>
      <c r="F20" s="25">
        <f t="shared" si="8"/>
        <v>0.70940000000000003</v>
      </c>
      <c r="G20" s="21">
        <v>100</v>
      </c>
      <c r="H20" s="22">
        <v>100000</v>
      </c>
      <c r="I20" s="22">
        <f t="shared" si="9"/>
        <v>1.1916E-2</v>
      </c>
      <c r="J20" s="22">
        <f t="shared" si="10"/>
        <v>3.7905999999999999E-5</v>
      </c>
      <c r="K20" s="23">
        <f t="shared" si="0"/>
        <v>314.35656624281114</v>
      </c>
      <c r="L20" s="62"/>
      <c r="M20" s="24">
        <f>L12/I20</f>
        <v>2139.9798590130918</v>
      </c>
      <c r="N20" s="22">
        <f t="shared" si="5"/>
        <v>0.47663999999999995</v>
      </c>
      <c r="O20" s="23">
        <f t="shared" si="6"/>
        <v>659.52619638052033</v>
      </c>
    </row>
    <row r="21" spans="1:15" x14ac:dyDescent="0.4">
      <c r="A21" s="21">
        <v>4.5</v>
      </c>
      <c r="B21" s="21">
        <v>-0.5</v>
      </c>
      <c r="C21" s="35">
        <v>0.66500000000000004</v>
      </c>
      <c r="D21" s="35">
        <v>3.79</v>
      </c>
      <c r="E21" s="27">
        <f t="shared" si="7"/>
        <v>3.835</v>
      </c>
      <c r="F21" s="25">
        <f t="shared" si="8"/>
        <v>0.71</v>
      </c>
      <c r="G21" s="21">
        <v>100</v>
      </c>
      <c r="H21" s="22">
        <v>100000</v>
      </c>
      <c r="I21" s="22">
        <f t="shared" si="9"/>
        <v>1.1650000000000001E-2</v>
      </c>
      <c r="J21" s="22">
        <f t="shared" si="10"/>
        <v>3.79E-5</v>
      </c>
      <c r="K21" s="23">
        <f t="shared" si="0"/>
        <v>307.38786279683382</v>
      </c>
      <c r="L21" s="62"/>
      <c r="M21" s="24">
        <f>L12/I21</f>
        <v>2188.8412017167379</v>
      </c>
      <c r="N21" s="22">
        <f t="shared" si="5"/>
        <v>0.46600000000000003</v>
      </c>
      <c r="O21" s="23">
        <f t="shared" si="6"/>
        <v>659.63060686015831</v>
      </c>
    </row>
    <row r="22" spans="1:15" x14ac:dyDescent="0.4">
      <c r="A22" s="10">
        <v>4</v>
      </c>
      <c r="B22" s="10">
        <v>-5</v>
      </c>
      <c r="C22" s="36">
        <v>-3.8472</v>
      </c>
      <c r="D22" s="36">
        <v>3.2944</v>
      </c>
      <c r="E22" s="28">
        <f>A22-C22</f>
        <v>7.8472</v>
      </c>
      <c r="F22" s="3">
        <f>A22-D22</f>
        <v>0.7056</v>
      </c>
      <c r="G22" s="10">
        <v>100</v>
      </c>
      <c r="H22" s="11">
        <v>100000</v>
      </c>
      <c r="I22" s="11">
        <f>(C22-B22)/G22</f>
        <v>1.1528E-2</v>
      </c>
      <c r="J22" s="11">
        <f>(D22-0)/H22</f>
        <v>3.2944000000000002E-5</v>
      </c>
      <c r="K22" s="6">
        <f t="shared" si="0"/>
        <v>349.92714910150556</v>
      </c>
      <c r="L22" s="56">
        <v>22</v>
      </c>
      <c r="M22" s="17">
        <f>L22/I22</f>
        <v>1908.3969465648854</v>
      </c>
      <c r="N22" s="11">
        <f t="shared" si="5"/>
        <v>0.46111999999999997</v>
      </c>
      <c r="O22" s="6">
        <f t="shared" si="6"/>
        <v>758.86352598348708</v>
      </c>
    </row>
    <row r="23" spans="1:15" x14ac:dyDescent="0.4">
      <c r="A23" s="10">
        <v>4</v>
      </c>
      <c r="B23" s="10">
        <v>-4.5</v>
      </c>
      <c r="C23" s="36">
        <v>-3.3567999999999998</v>
      </c>
      <c r="D23" s="36">
        <v>3.2961999999999998</v>
      </c>
      <c r="E23" s="28">
        <f t="shared" ref="E23:E31" si="11">A23-C23</f>
        <v>7.3567999999999998</v>
      </c>
      <c r="F23" s="3">
        <f t="shared" ref="F23:F31" si="12">A23-D23</f>
        <v>0.7038000000000002</v>
      </c>
      <c r="G23" s="10">
        <v>100</v>
      </c>
      <c r="H23" s="11">
        <v>100000</v>
      </c>
      <c r="I23" s="11">
        <f t="shared" ref="I23:I31" si="13">(C23-B23)/G23</f>
        <v>1.1432000000000003E-2</v>
      </c>
      <c r="J23" s="11">
        <f t="shared" ref="J23:J31" si="14">(D23-0)/H23</f>
        <v>3.2962000000000001E-5</v>
      </c>
      <c r="K23" s="6">
        <f t="shared" si="0"/>
        <v>346.82361507190109</v>
      </c>
      <c r="L23" s="61"/>
      <c r="M23" s="17">
        <f>L22/I23</f>
        <v>1924.42267319804</v>
      </c>
      <c r="N23" s="11">
        <f t="shared" si="5"/>
        <v>0.45728000000000008</v>
      </c>
      <c r="O23" s="6">
        <f t="shared" si="6"/>
        <v>758.44912323281358</v>
      </c>
    </row>
    <row r="24" spans="1:15" x14ac:dyDescent="0.4">
      <c r="A24" s="10">
        <v>4</v>
      </c>
      <c r="B24" s="10">
        <v>-4</v>
      </c>
      <c r="C24" s="36">
        <v>-2.87</v>
      </c>
      <c r="D24" s="36">
        <v>3.29639999999999</v>
      </c>
      <c r="E24" s="28">
        <f t="shared" si="11"/>
        <v>6.87</v>
      </c>
      <c r="F24" s="3">
        <f t="shared" si="12"/>
        <v>0.70360000000001</v>
      </c>
      <c r="G24" s="10">
        <v>100</v>
      </c>
      <c r="H24" s="11">
        <v>100000</v>
      </c>
      <c r="I24" s="11">
        <f t="shared" si="13"/>
        <v>1.1299999999999999E-2</v>
      </c>
      <c r="J24" s="11">
        <f t="shared" si="14"/>
        <v>3.2963999999999903E-5</v>
      </c>
      <c r="K24" s="6">
        <f t="shared" si="0"/>
        <v>342.79820410144498</v>
      </c>
      <c r="L24" s="61"/>
      <c r="M24" s="17">
        <f>L22/I24</f>
        <v>1946.9026548672568</v>
      </c>
      <c r="N24" s="11">
        <f t="shared" si="5"/>
        <v>0.45199999999999996</v>
      </c>
      <c r="O24" s="6">
        <f t="shared" si="6"/>
        <v>758.40310641912617</v>
      </c>
    </row>
    <row r="25" spans="1:15" x14ac:dyDescent="0.4">
      <c r="A25" s="10">
        <v>4</v>
      </c>
      <c r="B25" s="10">
        <v>-3.5</v>
      </c>
      <c r="C25" s="36">
        <v>-2.3839999999999999</v>
      </c>
      <c r="D25" s="36">
        <v>3.2968000000000002</v>
      </c>
      <c r="E25" s="28">
        <f t="shared" si="11"/>
        <v>6.3840000000000003</v>
      </c>
      <c r="F25" s="3">
        <f t="shared" si="12"/>
        <v>0.70319999999999983</v>
      </c>
      <c r="G25" s="10">
        <v>100</v>
      </c>
      <c r="H25" s="11">
        <v>100000</v>
      </c>
      <c r="I25" s="11">
        <f t="shared" si="13"/>
        <v>1.1160000000000002E-2</v>
      </c>
      <c r="J25" s="11">
        <f t="shared" si="14"/>
        <v>3.2968E-5</v>
      </c>
      <c r="K25" s="6">
        <f t="shared" si="0"/>
        <v>338.51007037126914</v>
      </c>
      <c r="L25" s="61"/>
      <c r="M25" s="17">
        <f>L22/I25</f>
        <v>1971.3261648745518</v>
      </c>
      <c r="N25" s="11">
        <f t="shared" si="5"/>
        <v>0.44640000000000002</v>
      </c>
      <c r="O25" s="6">
        <f t="shared" si="6"/>
        <v>758.31108954137346</v>
      </c>
    </row>
    <row r="26" spans="1:15" x14ac:dyDescent="0.4">
      <c r="A26" s="10">
        <v>4</v>
      </c>
      <c r="B26" s="10">
        <v>-3</v>
      </c>
      <c r="C26" s="36">
        <v>-1.9006000000000001</v>
      </c>
      <c r="D26" s="36">
        <v>3.2966000000000002</v>
      </c>
      <c r="E26" s="28">
        <f t="shared" si="11"/>
        <v>5.9005999999999998</v>
      </c>
      <c r="F26" s="3">
        <f t="shared" si="12"/>
        <v>0.7033999999999998</v>
      </c>
      <c r="G26" s="10">
        <v>100</v>
      </c>
      <c r="H26" s="11">
        <v>100000</v>
      </c>
      <c r="I26" s="11">
        <f t="shared" si="13"/>
        <v>1.0993999999999999E-2</v>
      </c>
      <c r="J26" s="11">
        <f t="shared" si="14"/>
        <v>3.2966000000000003E-5</v>
      </c>
      <c r="K26" s="6">
        <f t="shared" si="0"/>
        <v>333.49511618030692</v>
      </c>
      <c r="L26" s="61"/>
      <c r="M26" s="17">
        <f>L22/I26</f>
        <v>2001.0915044569767</v>
      </c>
      <c r="N26" s="11">
        <f t="shared" si="5"/>
        <v>0.43975999999999993</v>
      </c>
      <c r="O26" s="6">
        <f t="shared" si="6"/>
        <v>758.35709518898261</v>
      </c>
    </row>
    <row r="27" spans="1:15" x14ac:dyDescent="0.4">
      <c r="A27" s="10">
        <v>4</v>
      </c>
      <c r="B27" s="10">
        <v>-2.5</v>
      </c>
      <c r="C27" s="36">
        <v>-1.4167999999999901</v>
      </c>
      <c r="D27" s="36">
        <v>3.2951999999999999</v>
      </c>
      <c r="E27" s="28">
        <f t="shared" si="11"/>
        <v>5.4167999999999896</v>
      </c>
      <c r="F27" s="3">
        <f t="shared" si="12"/>
        <v>0.70480000000000009</v>
      </c>
      <c r="G27" s="10">
        <v>100</v>
      </c>
      <c r="H27" s="11">
        <v>100000</v>
      </c>
      <c r="I27" s="11">
        <f t="shared" si="13"/>
        <v>1.0832000000000098E-2</v>
      </c>
      <c r="J27" s="11">
        <f t="shared" si="14"/>
        <v>3.2951999999999999E-5</v>
      </c>
      <c r="K27" s="6">
        <f t="shared" si="0"/>
        <v>328.72056324350871</v>
      </c>
      <c r="L27" s="61"/>
      <c r="M27" s="17">
        <f>L22/I27</f>
        <v>2031.0192023633492</v>
      </c>
      <c r="N27" s="11">
        <f t="shared" si="5"/>
        <v>0.43328000000000394</v>
      </c>
      <c r="O27" s="6">
        <f t="shared" si="6"/>
        <v>758.67929109007048</v>
      </c>
    </row>
    <row r="28" spans="1:15" x14ac:dyDescent="0.4">
      <c r="A28" s="10">
        <v>4</v>
      </c>
      <c r="B28" s="10">
        <v>-2</v>
      </c>
      <c r="C28" s="36">
        <v>-0.93600000000000005</v>
      </c>
      <c r="D28" s="36">
        <v>3.2939999999999898</v>
      </c>
      <c r="E28" s="28">
        <f t="shared" si="11"/>
        <v>4.9359999999999999</v>
      </c>
      <c r="F28" s="3">
        <f t="shared" si="12"/>
        <v>0.70600000000001017</v>
      </c>
      <c r="G28" s="10">
        <v>100</v>
      </c>
      <c r="H28" s="11">
        <v>100000</v>
      </c>
      <c r="I28" s="11">
        <f t="shared" si="13"/>
        <v>1.064E-2</v>
      </c>
      <c r="J28" s="11">
        <f t="shared" si="14"/>
        <v>3.2939999999999898E-5</v>
      </c>
      <c r="K28" s="6">
        <f t="shared" si="0"/>
        <v>323.01153612629122</v>
      </c>
      <c r="L28" s="61"/>
      <c r="M28" s="17">
        <f>L22/I28</f>
        <v>2067.6691729323306</v>
      </c>
      <c r="N28" s="11">
        <f t="shared" si="5"/>
        <v>0.42559999999999998</v>
      </c>
      <c r="O28" s="6">
        <f t="shared" si="6"/>
        <v>758.95567698846628</v>
      </c>
    </row>
    <row r="29" spans="1:15" x14ac:dyDescent="0.4">
      <c r="A29" s="10">
        <v>4</v>
      </c>
      <c r="B29" s="10">
        <v>-1.5</v>
      </c>
      <c r="C29" s="36">
        <v>-0.45660000000000001</v>
      </c>
      <c r="D29" s="36">
        <v>3.2930000000000001</v>
      </c>
      <c r="E29" s="28">
        <f t="shared" si="11"/>
        <v>4.4565999999999999</v>
      </c>
      <c r="F29" s="3">
        <f t="shared" si="12"/>
        <v>0.70699999999999985</v>
      </c>
      <c r="G29" s="10">
        <v>100</v>
      </c>
      <c r="H29" s="11">
        <v>100000</v>
      </c>
      <c r="I29" s="11">
        <f t="shared" si="13"/>
        <v>1.0434000000000001E-2</v>
      </c>
      <c r="J29" s="11">
        <f t="shared" si="14"/>
        <v>3.2929999999999998E-5</v>
      </c>
      <c r="K29" s="6">
        <f t="shared" si="0"/>
        <v>316.85393258426967</v>
      </c>
      <c r="L29" s="61"/>
      <c r="M29" s="17">
        <f>L22/I29</f>
        <v>2108.4914701935977</v>
      </c>
      <c r="N29" s="11">
        <f t="shared" si="5"/>
        <v>0.41736000000000001</v>
      </c>
      <c r="O29" s="6">
        <f t="shared" si="6"/>
        <v>759.18615244457953</v>
      </c>
    </row>
    <row r="30" spans="1:15" x14ac:dyDescent="0.4">
      <c r="A30" s="10">
        <v>4</v>
      </c>
      <c r="B30" s="10">
        <v>-1</v>
      </c>
      <c r="C30" s="36">
        <v>1.9400000000000001E-2</v>
      </c>
      <c r="D30" s="36">
        <v>3.2906</v>
      </c>
      <c r="E30" s="28">
        <f t="shared" si="11"/>
        <v>3.9805999999999999</v>
      </c>
      <c r="F30" s="3">
        <f t="shared" si="12"/>
        <v>0.70940000000000003</v>
      </c>
      <c r="G30" s="10">
        <v>100</v>
      </c>
      <c r="H30" s="11">
        <v>100000</v>
      </c>
      <c r="I30" s="11">
        <f t="shared" si="13"/>
        <v>1.0194000000000002E-2</v>
      </c>
      <c r="J30" s="11">
        <f t="shared" si="14"/>
        <v>3.2906E-5</v>
      </c>
      <c r="K30" s="6">
        <f t="shared" si="0"/>
        <v>309.79152738102476</v>
      </c>
      <c r="L30" s="61"/>
      <c r="M30" s="17">
        <f>L22/I30</f>
        <v>2158.1322346478319</v>
      </c>
      <c r="N30" s="11">
        <f t="shared" si="5"/>
        <v>0.40776000000000007</v>
      </c>
      <c r="O30" s="6">
        <f t="shared" si="6"/>
        <v>759.73986507020004</v>
      </c>
    </row>
    <row r="31" spans="1:15" x14ac:dyDescent="0.4">
      <c r="A31" s="10">
        <v>4</v>
      </c>
      <c r="B31" s="10">
        <v>-0.5</v>
      </c>
      <c r="C31" s="36">
        <v>0.49680000000000002</v>
      </c>
      <c r="D31" s="36">
        <v>3.29</v>
      </c>
      <c r="E31" s="28">
        <f t="shared" si="11"/>
        <v>3.5032000000000001</v>
      </c>
      <c r="F31" s="3">
        <f t="shared" si="12"/>
        <v>0.71</v>
      </c>
      <c r="G31" s="10">
        <v>100</v>
      </c>
      <c r="H31" s="11">
        <v>100000</v>
      </c>
      <c r="I31" s="11">
        <f t="shared" si="13"/>
        <v>9.9679999999999994E-3</v>
      </c>
      <c r="J31" s="11">
        <f t="shared" si="14"/>
        <v>3.29E-5</v>
      </c>
      <c r="K31" s="6">
        <f t="shared" si="0"/>
        <v>302.97872340425528</v>
      </c>
      <c r="L31" s="61"/>
      <c r="M31" s="17">
        <f>L22/I31</f>
        <v>2207.0626003210273</v>
      </c>
      <c r="N31" s="11">
        <f t="shared" si="5"/>
        <v>0.39871999999999996</v>
      </c>
      <c r="O31" s="6">
        <f t="shared" si="6"/>
        <v>759.87841945288756</v>
      </c>
    </row>
    <row r="32" spans="1:15" x14ac:dyDescent="0.4">
      <c r="A32" s="12">
        <v>3.5</v>
      </c>
      <c r="B32" s="12">
        <v>-5</v>
      </c>
      <c r="C32" s="37">
        <v>-4.0335999999999999</v>
      </c>
      <c r="D32" s="37">
        <v>2.7974000000000001</v>
      </c>
      <c r="E32" s="29">
        <f>A32-C32</f>
        <v>7.5335999999999999</v>
      </c>
      <c r="F32" s="4">
        <f>A32-D32</f>
        <v>0.70259999999999989</v>
      </c>
      <c r="G32" s="12">
        <v>100</v>
      </c>
      <c r="H32" s="13">
        <v>100000</v>
      </c>
      <c r="I32" s="13">
        <f>(C32-B32)/G32</f>
        <v>9.6640000000000007E-3</v>
      </c>
      <c r="J32" s="13">
        <f>(D32-0)/H32</f>
        <v>2.7974E-5</v>
      </c>
      <c r="K32" s="7">
        <f t="shared" si="0"/>
        <v>345.46364481304073</v>
      </c>
      <c r="L32" s="58">
        <v>25</v>
      </c>
      <c r="M32" s="18">
        <f>L32/I32</f>
        <v>2586.9205298013244</v>
      </c>
      <c r="N32" s="13">
        <f t="shared" si="5"/>
        <v>0.38656000000000001</v>
      </c>
      <c r="O32" s="7">
        <f t="shared" si="6"/>
        <v>893.68699506684789</v>
      </c>
    </row>
    <row r="33" spans="1:15" x14ac:dyDescent="0.4">
      <c r="A33" s="12">
        <v>3.5</v>
      </c>
      <c r="B33" s="12">
        <v>-4.5</v>
      </c>
      <c r="C33" s="37">
        <v>-3.5430000000000001</v>
      </c>
      <c r="D33" s="37">
        <v>2.798</v>
      </c>
      <c r="E33" s="29">
        <f t="shared" ref="E33:E41" si="15">A33-C33</f>
        <v>7.0430000000000001</v>
      </c>
      <c r="F33" s="4">
        <f t="shared" ref="F33:F41" si="16">A33-D33</f>
        <v>0.70199999999999996</v>
      </c>
      <c r="G33" s="12">
        <v>100</v>
      </c>
      <c r="H33" s="13">
        <v>100000</v>
      </c>
      <c r="I33" s="13">
        <f t="shared" ref="I33:I41" si="17">(C33-B33)/G33</f>
        <v>9.5699999999999986E-3</v>
      </c>
      <c r="J33" s="13">
        <f t="shared" ref="J33:J41" si="18">(D33-0)/H33</f>
        <v>2.798E-5</v>
      </c>
      <c r="K33" s="7">
        <f t="shared" si="0"/>
        <v>342.03002144388847</v>
      </c>
      <c r="L33" s="63"/>
      <c r="M33" s="18">
        <f>L32/I33</f>
        <v>2612.3301985370954</v>
      </c>
      <c r="N33" s="13">
        <f t="shared" si="5"/>
        <v>0.38279999999999992</v>
      </c>
      <c r="O33" s="7">
        <f t="shared" si="6"/>
        <v>893.49535382416013</v>
      </c>
    </row>
    <row r="34" spans="1:15" x14ac:dyDescent="0.4">
      <c r="A34" s="12">
        <v>3.5</v>
      </c>
      <c r="B34" s="12">
        <v>-4</v>
      </c>
      <c r="C34" s="37">
        <v>-3.0539999999999998</v>
      </c>
      <c r="D34" s="37">
        <v>2.7987999999999902</v>
      </c>
      <c r="E34" s="29">
        <f t="shared" si="15"/>
        <v>6.5540000000000003</v>
      </c>
      <c r="F34" s="4">
        <f t="shared" si="16"/>
        <v>0.70120000000000982</v>
      </c>
      <c r="G34" s="12">
        <v>100</v>
      </c>
      <c r="H34" s="13">
        <v>100000</v>
      </c>
      <c r="I34" s="13">
        <f t="shared" si="17"/>
        <v>9.4600000000000014E-3</v>
      </c>
      <c r="J34" s="13">
        <f t="shared" si="18"/>
        <v>2.7987999999999902E-5</v>
      </c>
      <c r="K34" s="7">
        <f t="shared" si="0"/>
        <v>338.00200085751158</v>
      </c>
      <c r="L34" s="63"/>
      <c r="M34" s="18">
        <f>L32/I34</f>
        <v>2642.7061310782237</v>
      </c>
      <c r="N34" s="13">
        <f t="shared" si="5"/>
        <v>0.37840000000000001</v>
      </c>
      <c r="O34" s="7">
        <f t="shared" si="6"/>
        <v>893.23995998285295</v>
      </c>
    </row>
    <row r="35" spans="1:15" x14ac:dyDescent="0.4">
      <c r="A35" s="12">
        <v>3.5</v>
      </c>
      <c r="B35" s="12">
        <v>-3.5</v>
      </c>
      <c r="C35" s="37">
        <v>-2.5666000000000002</v>
      </c>
      <c r="D35" s="37">
        <v>2.7989999999999999</v>
      </c>
      <c r="E35" s="29">
        <f t="shared" si="15"/>
        <v>6.0666000000000002</v>
      </c>
      <c r="F35" s="4">
        <f t="shared" si="16"/>
        <v>0.70100000000000007</v>
      </c>
      <c r="G35" s="12">
        <v>100</v>
      </c>
      <c r="H35" s="13">
        <v>100000</v>
      </c>
      <c r="I35" s="13">
        <f t="shared" si="17"/>
        <v>9.3339999999999985E-3</v>
      </c>
      <c r="J35" s="13">
        <f t="shared" si="18"/>
        <v>2.7989999999999998E-5</v>
      </c>
      <c r="K35" s="7">
        <f t="shared" si="0"/>
        <v>333.47624151482671</v>
      </c>
      <c r="L35" s="63"/>
      <c r="M35" s="18">
        <f>L32/I35</f>
        <v>2678.3801157060216</v>
      </c>
      <c r="N35" s="13">
        <f t="shared" si="5"/>
        <v>0.37335999999999991</v>
      </c>
      <c r="O35" s="7">
        <f t="shared" si="6"/>
        <v>893.1761343336907</v>
      </c>
    </row>
    <row r="36" spans="1:15" x14ac:dyDescent="0.4">
      <c r="A36" s="12">
        <v>3.5</v>
      </c>
      <c r="B36" s="12">
        <v>-3</v>
      </c>
      <c r="C36" s="37">
        <v>-2.081</v>
      </c>
      <c r="D36" s="37">
        <v>2.798</v>
      </c>
      <c r="E36" s="29">
        <f t="shared" si="15"/>
        <v>5.5809999999999995</v>
      </c>
      <c r="F36" s="4">
        <f t="shared" si="16"/>
        <v>0.70199999999999996</v>
      </c>
      <c r="G36" s="12">
        <v>100</v>
      </c>
      <c r="H36" s="13">
        <v>100000</v>
      </c>
      <c r="I36" s="13">
        <f t="shared" si="17"/>
        <v>9.1900000000000003E-3</v>
      </c>
      <c r="J36" s="13">
        <f t="shared" si="18"/>
        <v>2.798E-5</v>
      </c>
      <c r="K36" s="7">
        <f t="shared" si="0"/>
        <v>328.44889206576124</v>
      </c>
      <c r="L36" s="63"/>
      <c r="M36" s="18">
        <f>L32/I36</f>
        <v>2720.3482045701849</v>
      </c>
      <c r="N36" s="13">
        <f t="shared" si="5"/>
        <v>0.36759999999999998</v>
      </c>
      <c r="O36" s="7">
        <f t="shared" si="6"/>
        <v>893.49535382416013</v>
      </c>
    </row>
    <row r="37" spans="1:15" x14ac:dyDescent="0.4">
      <c r="A37" s="12">
        <v>3.5</v>
      </c>
      <c r="B37" s="12">
        <v>-2.5</v>
      </c>
      <c r="C37" s="37">
        <v>-1.5939999999999901</v>
      </c>
      <c r="D37" s="37">
        <v>2.798</v>
      </c>
      <c r="E37" s="29">
        <f t="shared" si="15"/>
        <v>5.0939999999999905</v>
      </c>
      <c r="F37" s="4">
        <f t="shared" si="16"/>
        <v>0.70199999999999996</v>
      </c>
      <c r="G37" s="12">
        <v>100</v>
      </c>
      <c r="H37" s="13">
        <v>100000</v>
      </c>
      <c r="I37" s="13">
        <f t="shared" si="17"/>
        <v>9.0600000000000992E-3</v>
      </c>
      <c r="J37" s="13">
        <f t="shared" si="18"/>
        <v>2.798E-5</v>
      </c>
      <c r="K37" s="7">
        <f t="shared" si="0"/>
        <v>323.80271622587918</v>
      </c>
      <c r="L37" s="63"/>
      <c r="M37" s="18">
        <f>L32/I37</f>
        <v>2759.3818984547161</v>
      </c>
      <c r="N37" s="13">
        <f t="shared" si="5"/>
        <v>0.36240000000000394</v>
      </c>
      <c r="O37" s="7">
        <f t="shared" si="6"/>
        <v>893.49535382416013</v>
      </c>
    </row>
    <row r="38" spans="1:15" x14ac:dyDescent="0.4">
      <c r="A38" s="12">
        <v>3.5</v>
      </c>
      <c r="B38" s="12">
        <v>-2</v>
      </c>
      <c r="C38" s="37">
        <v>-1.1113999999999999</v>
      </c>
      <c r="D38" s="37">
        <v>2.7978000000000001</v>
      </c>
      <c r="E38" s="29">
        <f t="shared" si="15"/>
        <v>4.6113999999999997</v>
      </c>
      <c r="F38" s="4">
        <f t="shared" si="16"/>
        <v>0.70219999999999994</v>
      </c>
      <c r="G38" s="12">
        <v>100</v>
      </c>
      <c r="H38" s="13">
        <v>100000</v>
      </c>
      <c r="I38" s="13">
        <f t="shared" si="17"/>
        <v>8.8859999999999998E-3</v>
      </c>
      <c r="J38" s="13">
        <f t="shared" si="18"/>
        <v>2.7978000000000002E-5</v>
      </c>
      <c r="K38" s="7">
        <f t="shared" si="0"/>
        <v>317.60669097147758</v>
      </c>
      <c r="L38" s="63"/>
      <c r="M38" s="18">
        <f>L32/I38</f>
        <v>2813.4143596668919</v>
      </c>
      <c r="N38" s="13">
        <f t="shared" si="5"/>
        <v>0.35543999999999998</v>
      </c>
      <c r="O38" s="7">
        <f t="shared" si="6"/>
        <v>893.55922510543996</v>
      </c>
    </row>
    <row r="39" spans="1:15" x14ac:dyDescent="0.4">
      <c r="A39" s="12">
        <v>3.5</v>
      </c>
      <c r="B39" s="12">
        <v>-1.5</v>
      </c>
      <c r="C39" s="37">
        <v>-0.62680000000000002</v>
      </c>
      <c r="D39" s="37">
        <v>2.7968000000000002</v>
      </c>
      <c r="E39" s="29">
        <f t="shared" si="15"/>
        <v>4.1268000000000002</v>
      </c>
      <c r="F39" s="4">
        <f t="shared" si="16"/>
        <v>0.70319999999999983</v>
      </c>
      <c r="G39" s="12">
        <v>100</v>
      </c>
      <c r="H39" s="13">
        <v>100000</v>
      </c>
      <c r="I39" s="13">
        <f t="shared" si="17"/>
        <v>8.7320000000000002E-3</v>
      </c>
      <c r="J39" s="13">
        <f t="shared" si="18"/>
        <v>2.7968000000000001E-5</v>
      </c>
      <c r="K39" s="7">
        <f t="shared" si="0"/>
        <v>312.21395881006868</v>
      </c>
      <c r="L39" s="63"/>
      <c r="M39" s="18">
        <f>L32/I39</f>
        <v>2863.0325240494731</v>
      </c>
      <c r="N39" s="13">
        <f t="shared" si="5"/>
        <v>0.34927999999999998</v>
      </c>
      <c r="O39" s="7">
        <f t="shared" si="6"/>
        <v>893.87871853546915</v>
      </c>
    </row>
    <row r="40" spans="1:15" x14ac:dyDescent="0.4">
      <c r="A40" s="12">
        <v>3.5</v>
      </c>
      <c r="B40" s="12">
        <v>-1</v>
      </c>
      <c r="C40" s="37">
        <v>-0.1472</v>
      </c>
      <c r="D40" s="37">
        <v>2.7949999999999999</v>
      </c>
      <c r="E40" s="29">
        <f t="shared" si="15"/>
        <v>3.6471999999999998</v>
      </c>
      <c r="F40" s="4">
        <f t="shared" si="16"/>
        <v>0.70500000000000007</v>
      </c>
      <c r="G40" s="12">
        <v>100</v>
      </c>
      <c r="H40" s="13">
        <v>100000</v>
      </c>
      <c r="I40" s="13">
        <f t="shared" si="17"/>
        <v>8.5280000000000009E-3</v>
      </c>
      <c r="J40" s="13">
        <f t="shared" si="18"/>
        <v>2.7949999999999998E-5</v>
      </c>
      <c r="K40" s="7">
        <f t="shared" si="0"/>
        <v>305.11627906976747</v>
      </c>
      <c r="L40" s="63"/>
      <c r="M40" s="18">
        <f>L32/I40</f>
        <v>2931.5196998123824</v>
      </c>
      <c r="N40" s="13">
        <f t="shared" si="5"/>
        <v>0.34112000000000003</v>
      </c>
      <c r="O40" s="7">
        <f t="shared" si="6"/>
        <v>894.45438282647592</v>
      </c>
    </row>
    <row r="41" spans="1:15" x14ac:dyDescent="0.4">
      <c r="A41" s="12">
        <v>3.5</v>
      </c>
      <c r="B41" s="12">
        <v>-0.5</v>
      </c>
      <c r="C41" s="37">
        <v>0.33479999999999999</v>
      </c>
      <c r="D41" s="37">
        <v>2.7942</v>
      </c>
      <c r="E41" s="29">
        <f t="shared" si="15"/>
        <v>3.1652</v>
      </c>
      <c r="F41" s="4">
        <f t="shared" si="16"/>
        <v>0.70579999999999998</v>
      </c>
      <c r="G41" s="12">
        <v>100</v>
      </c>
      <c r="H41" s="13">
        <v>100000</v>
      </c>
      <c r="I41" s="13">
        <f t="shared" si="17"/>
        <v>8.3479999999999995E-3</v>
      </c>
      <c r="J41" s="13">
        <f t="shared" si="18"/>
        <v>2.7942000000000001E-5</v>
      </c>
      <c r="K41" s="7">
        <f t="shared" si="0"/>
        <v>298.76172070717911</v>
      </c>
      <c r="L41" s="63"/>
      <c r="M41" s="18">
        <f>L32/I41</f>
        <v>2994.729276473407</v>
      </c>
      <c r="N41" s="13">
        <f t="shared" si="5"/>
        <v>0.33391999999999994</v>
      </c>
      <c r="O41" s="7">
        <f t="shared" si="6"/>
        <v>894.71047169136068</v>
      </c>
    </row>
    <row r="42" spans="1:15" x14ac:dyDescent="0.4">
      <c r="A42" s="8">
        <v>3</v>
      </c>
      <c r="B42" s="8">
        <v>-5</v>
      </c>
      <c r="C42" s="34">
        <v>-4.2165999999999997</v>
      </c>
      <c r="D42" s="34">
        <v>2.3015999999999899</v>
      </c>
      <c r="E42" s="26">
        <f>A42-C42</f>
        <v>7.2165999999999997</v>
      </c>
      <c r="F42" s="2">
        <f>A42-D42</f>
        <v>0.69840000000001012</v>
      </c>
      <c r="G42" s="8">
        <v>100</v>
      </c>
      <c r="H42" s="9">
        <v>100000</v>
      </c>
      <c r="I42" s="9">
        <f>(C42-B42)/G42</f>
        <v>7.8340000000000024E-3</v>
      </c>
      <c r="J42" s="9">
        <f>(D42-0)/H42</f>
        <v>2.30159999999999E-5</v>
      </c>
      <c r="K42" s="5">
        <f t="shared" si="0"/>
        <v>340.37191518943501</v>
      </c>
      <c r="L42" s="59">
        <v>20.3</v>
      </c>
      <c r="M42" s="16">
        <f>L42/I42</f>
        <v>2591.2688281848345</v>
      </c>
      <c r="N42" s="9">
        <f t="shared" si="5"/>
        <v>0.31336000000000008</v>
      </c>
      <c r="O42" s="5">
        <f t="shared" si="6"/>
        <v>1086.2009037191567</v>
      </c>
    </row>
    <row r="43" spans="1:15" x14ac:dyDescent="0.4">
      <c r="A43" s="8">
        <v>3</v>
      </c>
      <c r="B43" s="8">
        <v>-4.5</v>
      </c>
      <c r="C43" s="34">
        <v>-3.7269999999999901</v>
      </c>
      <c r="D43" s="34">
        <v>2.302</v>
      </c>
      <c r="E43" s="26">
        <f t="shared" ref="E43:E51" si="19">A43-C43</f>
        <v>6.7269999999999897</v>
      </c>
      <c r="F43" s="2">
        <f t="shared" ref="F43:F51" si="20">A43-D43</f>
        <v>0.69799999999999995</v>
      </c>
      <c r="G43" s="8">
        <v>100</v>
      </c>
      <c r="H43" s="9">
        <v>100000</v>
      </c>
      <c r="I43" s="9">
        <f t="shared" ref="I43:I51" si="21">(C43-B43)/G43</f>
        <v>7.7300000000000988E-3</v>
      </c>
      <c r="J43" s="9">
        <f t="shared" ref="J43:J51" si="22">(D43-0)/H43</f>
        <v>2.302E-5</v>
      </c>
      <c r="K43" s="5">
        <f t="shared" si="0"/>
        <v>335.79496090356639</v>
      </c>
      <c r="L43" s="64"/>
      <c r="M43" s="16">
        <f>L42/I43</f>
        <v>2626.1319534281683</v>
      </c>
      <c r="N43" s="9">
        <f t="shared" si="5"/>
        <v>0.30920000000000392</v>
      </c>
      <c r="O43" s="5">
        <f t="shared" si="6"/>
        <v>1086.0121633362294</v>
      </c>
    </row>
    <row r="44" spans="1:15" x14ac:dyDescent="0.4">
      <c r="A44" s="8">
        <v>3</v>
      </c>
      <c r="B44" s="8">
        <v>-4</v>
      </c>
      <c r="C44" s="34">
        <v>-3.2370000000000001</v>
      </c>
      <c r="D44" s="34">
        <v>2.3022</v>
      </c>
      <c r="E44" s="26">
        <f t="shared" si="19"/>
        <v>6.2370000000000001</v>
      </c>
      <c r="F44" s="2">
        <f t="shared" si="20"/>
        <v>0.69779999999999998</v>
      </c>
      <c r="G44" s="8">
        <v>100</v>
      </c>
      <c r="H44" s="9">
        <v>100000</v>
      </c>
      <c r="I44" s="9">
        <f t="shared" si="21"/>
        <v>7.6299999999999988E-3</v>
      </c>
      <c r="J44" s="9">
        <f t="shared" si="22"/>
        <v>2.3022000000000001E-5</v>
      </c>
      <c r="K44" s="5">
        <f t="shared" si="0"/>
        <v>331.42211797411164</v>
      </c>
      <c r="L44" s="64"/>
      <c r="M44" s="16">
        <f>L42/I44</f>
        <v>2660.550458715597</v>
      </c>
      <c r="N44" s="9">
        <f t="shared" si="5"/>
        <v>0.30519999999999992</v>
      </c>
      <c r="O44" s="5">
        <f t="shared" si="6"/>
        <v>1085.9178177395536</v>
      </c>
    </row>
    <row r="45" spans="1:15" x14ac:dyDescent="0.4">
      <c r="A45" s="8">
        <v>3</v>
      </c>
      <c r="B45" s="8">
        <v>-3.5</v>
      </c>
      <c r="C45" s="34">
        <v>-2.7452000000000001</v>
      </c>
      <c r="D45" s="34">
        <v>2.3031999999999999</v>
      </c>
      <c r="E45" s="26">
        <f t="shared" si="19"/>
        <v>5.7452000000000005</v>
      </c>
      <c r="F45" s="2">
        <f t="shared" si="20"/>
        <v>0.69680000000000009</v>
      </c>
      <c r="G45" s="8">
        <v>100</v>
      </c>
      <c r="H45" s="9">
        <v>100000</v>
      </c>
      <c r="I45" s="9">
        <f t="shared" si="21"/>
        <v>7.5479999999999992E-3</v>
      </c>
      <c r="J45" s="9">
        <f t="shared" si="22"/>
        <v>2.3031999999999999E-5</v>
      </c>
      <c r="K45" s="5">
        <f t="shared" si="0"/>
        <v>327.71795762417503</v>
      </c>
      <c r="L45" s="64"/>
      <c r="M45" s="16">
        <f>L42/I45</f>
        <v>2689.4541600423959</v>
      </c>
      <c r="N45" s="9">
        <f t="shared" si="5"/>
        <v>0.30191999999999997</v>
      </c>
      <c r="O45" s="5">
        <f t="shared" si="6"/>
        <v>1085.4463355331714</v>
      </c>
    </row>
    <row r="46" spans="1:15" x14ac:dyDescent="0.4">
      <c r="A46" s="8">
        <v>3</v>
      </c>
      <c r="B46" s="8">
        <v>-3</v>
      </c>
      <c r="C46" s="34">
        <v>-2.2572000000000001</v>
      </c>
      <c r="D46" s="34">
        <v>2.3022</v>
      </c>
      <c r="E46" s="26">
        <f t="shared" si="19"/>
        <v>5.2572000000000001</v>
      </c>
      <c r="F46" s="2">
        <f t="shared" si="20"/>
        <v>0.69779999999999998</v>
      </c>
      <c r="G46" s="8">
        <v>100</v>
      </c>
      <c r="H46" s="9">
        <v>100000</v>
      </c>
      <c r="I46" s="9">
        <f t="shared" si="21"/>
        <v>7.4279999999999988E-3</v>
      </c>
      <c r="J46" s="9">
        <f t="shared" si="22"/>
        <v>2.3022000000000001E-5</v>
      </c>
      <c r="K46" s="5">
        <f t="shared" si="0"/>
        <v>322.64790200677606</v>
      </c>
      <c r="L46" s="64"/>
      <c r="M46" s="16">
        <f>L42/I46</f>
        <v>2732.902530963921</v>
      </c>
      <c r="N46" s="9">
        <f t="shared" si="5"/>
        <v>0.29711999999999994</v>
      </c>
      <c r="O46" s="5">
        <f t="shared" si="6"/>
        <v>1085.9178177395536</v>
      </c>
    </row>
    <row r="47" spans="1:15" x14ac:dyDescent="0.4">
      <c r="A47" s="8">
        <v>3</v>
      </c>
      <c r="B47" s="8">
        <v>-2.5</v>
      </c>
      <c r="C47" s="34">
        <v>-1.7702</v>
      </c>
      <c r="D47" s="34">
        <v>2.3012000000000001</v>
      </c>
      <c r="E47" s="26">
        <f t="shared" si="19"/>
        <v>4.7702</v>
      </c>
      <c r="F47" s="2">
        <f t="shared" si="20"/>
        <v>0.69879999999999987</v>
      </c>
      <c r="G47" s="8">
        <v>100</v>
      </c>
      <c r="H47" s="9">
        <v>100000</v>
      </c>
      <c r="I47" s="9">
        <f t="shared" si="21"/>
        <v>7.2979999999999998E-3</v>
      </c>
      <c r="J47" s="9">
        <f t="shared" si="22"/>
        <v>2.3012000000000003E-5</v>
      </c>
      <c r="K47" s="5">
        <f t="shared" si="0"/>
        <v>317.13888406049011</v>
      </c>
      <c r="L47" s="64"/>
      <c r="M47" s="16">
        <f>L42/I47</f>
        <v>2781.5839956152372</v>
      </c>
      <c r="N47" s="9">
        <f t="shared" si="5"/>
        <v>0.29191999999999996</v>
      </c>
      <c r="O47" s="5">
        <f t="shared" si="6"/>
        <v>1086.3897097166696</v>
      </c>
    </row>
    <row r="48" spans="1:15" x14ac:dyDescent="0.4">
      <c r="A48" s="8">
        <v>3</v>
      </c>
      <c r="B48" s="8">
        <v>-2</v>
      </c>
      <c r="C48" s="34">
        <v>-1.2811999999999999</v>
      </c>
      <c r="D48" s="34">
        <v>2.3010000000000002</v>
      </c>
      <c r="E48" s="26">
        <f t="shared" si="19"/>
        <v>4.2812000000000001</v>
      </c>
      <c r="F48" s="2">
        <f t="shared" si="20"/>
        <v>0.69899999999999984</v>
      </c>
      <c r="G48" s="8">
        <v>100</v>
      </c>
      <c r="H48" s="9">
        <v>100000</v>
      </c>
      <c r="I48" s="9">
        <f t="shared" si="21"/>
        <v>7.1880000000000008E-3</v>
      </c>
      <c r="J48" s="9">
        <f t="shared" si="22"/>
        <v>2.3010000000000002E-5</v>
      </c>
      <c r="K48" s="5">
        <f t="shared" si="0"/>
        <v>312.38591916558022</v>
      </c>
      <c r="L48" s="64"/>
      <c r="M48" s="16">
        <f>L42/I48</f>
        <v>2824.1513633834165</v>
      </c>
      <c r="N48" s="9">
        <f t="shared" si="5"/>
        <v>0.28752</v>
      </c>
      <c r="O48" s="5">
        <f t="shared" si="6"/>
        <v>1086.4841373315949</v>
      </c>
    </row>
    <row r="49" spans="1:15" x14ac:dyDescent="0.4">
      <c r="A49" s="8">
        <v>3</v>
      </c>
      <c r="B49" s="8">
        <v>-1.5</v>
      </c>
      <c r="C49" s="34">
        <v>-0.79659999999999997</v>
      </c>
      <c r="D49" s="34">
        <v>2.3003999999999998</v>
      </c>
      <c r="E49" s="26">
        <f t="shared" si="19"/>
        <v>3.7965999999999998</v>
      </c>
      <c r="F49" s="2">
        <f t="shared" si="20"/>
        <v>0.69960000000000022</v>
      </c>
      <c r="G49" s="8">
        <v>100</v>
      </c>
      <c r="H49" s="9">
        <v>100000</v>
      </c>
      <c r="I49" s="9">
        <f t="shared" si="21"/>
        <v>7.0340000000000003E-3</v>
      </c>
      <c r="J49" s="9">
        <f t="shared" si="22"/>
        <v>2.3003999999999999E-5</v>
      </c>
      <c r="K49" s="5">
        <f t="shared" si="0"/>
        <v>305.77290905929408</v>
      </c>
      <c r="L49" s="64"/>
      <c r="M49" s="16">
        <f>L42/I49</f>
        <v>2885.9823713392097</v>
      </c>
      <c r="N49" s="9">
        <f t="shared" si="5"/>
        <v>0.28136</v>
      </c>
      <c r="O49" s="5">
        <f t="shared" si="6"/>
        <v>1086.7675186924014</v>
      </c>
    </row>
    <row r="50" spans="1:15" x14ac:dyDescent="0.4">
      <c r="A50" s="8">
        <v>3</v>
      </c>
      <c r="B50" s="8">
        <v>-1</v>
      </c>
      <c r="C50" s="34">
        <v>-0.31140000000000001</v>
      </c>
      <c r="D50" s="34">
        <v>2.2988</v>
      </c>
      <c r="E50" s="26">
        <f t="shared" si="19"/>
        <v>3.3113999999999999</v>
      </c>
      <c r="F50" s="2">
        <f t="shared" si="20"/>
        <v>0.70120000000000005</v>
      </c>
      <c r="G50" s="8">
        <v>100</v>
      </c>
      <c r="H50" s="9">
        <v>100000</v>
      </c>
      <c r="I50" s="9">
        <f t="shared" si="21"/>
        <v>6.8859999999999998E-3</v>
      </c>
      <c r="J50" s="9">
        <f t="shared" si="22"/>
        <v>2.2988000000000001E-5</v>
      </c>
      <c r="K50" s="5">
        <f t="shared" si="0"/>
        <v>299.54759004698099</v>
      </c>
      <c r="L50" s="64"/>
      <c r="M50" s="16">
        <f>L42/I50</f>
        <v>2948.0104559976767</v>
      </c>
      <c r="N50" s="9">
        <f t="shared" si="5"/>
        <v>0.27543999999999996</v>
      </c>
      <c r="O50" s="5">
        <f t="shared" si="6"/>
        <v>1087.5239255263616</v>
      </c>
    </row>
    <row r="51" spans="1:15" x14ac:dyDescent="0.4">
      <c r="A51" s="8">
        <v>3</v>
      </c>
      <c r="B51" s="8">
        <v>-0.5</v>
      </c>
      <c r="C51" s="34">
        <v>0.1714</v>
      </c>
      <c r="D51" s="34">
        <v>2.298</v>
      </c>
      <c r="E51" s="26">
        <f t="shared" si="19"/>
        <v>2.8285999999999998</v>
      </c>
      <c r="F51" s="2">
        <f t="shared" si="20"/>
        <v>0.70199999999999996</v>
      </c>
      <c r="G51" s="8">
        <v>100</v>
      </c>
      <c r="H51" s="9">
        <v>100000</v>
      </c>
      <c r="I51" s="9">
        <f t="shared" si="21"/>
        <v>6.7140000000000003E-3</v>
      </c>
      <c r="J51" s="9">
        <f t="shared" si="22"/>
        <v>2.298E-5</v>
      </c>
      <c r="K51" s="5">
        <f t="shared" si="0"/>
        <v>292.16710182767628</v>
      </c>
      <c r="L51" s="64"/>
      <c r="M51" s="16">
        <f>L42/I51</f>
        <v>3023.5329162943103</v>
      </c>
      <c r="N51" s="9">
        <f t="shared" si="5"/>
        <v>0.26856000000000002</v>
      </c>
      <c r="O51" s="5">
        <f t="shared" si="6"/>
        <v>1087.9025239338555</v>
      </c>
    </row>
    <row r="52" spans="1:15" x14ac:dyDescent="0.4">
      <c r="A52" s="21">
        <v>2.5</v>
      </c>
      <c r="B52" s="21">
        <v>-5</v>
      </c>
      <c r="C52" s="35">
        <v>-4.3948</v>
      </c>
      <c r="D52" s="35">
        <v>1.8068</v>
      </c>
      <c r="E52" s="27">
        <f>A52-C52</f>
        <v>6.8948</v>
      </c>
      <c r="F52" s="25">
        <f>A52-D52</f>
        <v>0.69320000000000004</v>
      </c>
      <c r="G52" s="21">
        <v>100</v>
      </c>
      <c r="H52" s="22">
        <v>100000</v>
      </c>
      <c r="I52" s="22">
        <f>(C52-B52)/G52</f>
        <v>6.0519999999999992E-3</v>
      </c>
      <c r="J52" s="22">
        <f>(D52-0)/H52</f>
        <v>1.8068E-5</v>
      </c>
      <c r="K52" s="23">
        <f t="shared" si="0"/>
        <v>334.95682975426161</v>
      </c>
      <c r="L52" s="60">
        <v>24</v>
      </c>
      <c r="M52" s="24">
        <f>L52/I52</f>
        <v>3965.6311962987447</v>
      </c>
      <c r="N52" s="22">
        <f t="shared" si="5"/>
        <v>0.24207999999999996</v>
      </c>
      <c r="O52" s="23">
        <f t="shared" si="6"/>
        <v>1383.661722382112</v>
      </c>
    </row>
    <row r="53" spans="1:15" x14ac:dyDescent="0.4">
      <c r="A53" s="21">
        <v>2.5</v>
      </c>
      <c r="B53" s="21">
        <v>-4.5</v>
      </c>
      <c r="C53" s="35">
        <v>-3.9021999999999899</v>
      </c>
      <c r="D53" s="35">
        <v>1.8062</v>
      </c>
      <c r="E53" s="27">
        <f t="shared" ref="E53:E61" si="23">A53-C53</f>
        <v>6.4021999999999899</v>
      </c>
      <c r="F53" s="25">
        <f t="shared" ref="F53:F61" si="24">A53-D53</f>
        <v>0.69379999999999997</v>
      </c>
      <c r="G53" s="21">
        <v>100</v>
      </c>
      <c r="H53" s="22">
        <v>100000</v>
      </c>
      <c r="I53" s="22">
        <f t="shared" ref="I53:I61" si="25">(C53-B53)/G53</f>
        <v>5.9780000000001013E-3</v>
      </c>
      <c r="J53" s="22">
        <f t="shared" ref="J53:J61" si="26">(D53-0)/H53</f>
        <v>1.8062000000000001E-5</v>
      </c>
      <c r="K53" s="23">
        <f t="shared" si="0"/>
        <v>330.97109954601376</v>
      </c>
      <c r="L53" s="62"/>
      <c r="M53" s="24">
        <f>L52/I53</f>
        <v>4014.7206423552348</v>
      </c>
      <c r="N53" s="22">
        <f t="shared" si="5"/>
        <v>0.23912000000000405</v>
      </c>
      <c r="O53" s="23">
        <f t="shared" si="6"/>
        <v>1384.1213597608239</v>
      </c>
    </row>
    <row r="54" spans="1:15" x14ac:dyDescent="0.4">
      <c r="A54" s="21">
        <v>2.5</v>
      </c>
      <c r="B54" s="21">
        <v>-4</v>
      </c>
      <c r="C54" s="35">
        <v>-3.4096000000000002</v>
      </c>
      <c r="D54" s="35">
        <v>1.8066</v>
      </c>
      <c r="E54" s="27">
        <f t="shared" si="23"/>
        <v>5.9096000000000002</v>
      </c>
      <c r="F54" s="25">
        <f t="shared" si="24"/>
        <v>0.69340000000000002</v>
      </c>
      <c r="G54" s="21">
        <v>100</v>
      </c>
      <c r="H54" s="22">
        <v>100000</v>
      </c>
      <c r="I54" s="22">
        <f t="shared" si="25"/>
        <v>5.9039999999999978E-3</v>
      </c>
      <c r="J54" s="22">
        <f t="shared" si="26"/>
        <v>1.8065999999999999E-5</v>
      </c>
      <c r="K54" s="23">
        <f t="shared" si="0"/>
        <v>326.80172700099621</v>
      </c>
      <c r="L54" s="62"/>
      <c r="M54" s="24">
        <f>L52/I54</f>
        <v>4065.0406504065054</v>
      </c>
      <c r="N54" s="22">
        <f t="shared" si="5"/>
        <v>0.2361599999999999</v>
      </c>
      <c r="O54" s="23">
        <f t="shared" si="6"/>
        <v>1383.8149009188533</v>
      </c>
    </row>
    <row r="55" spans="1:15" x14ac:dyDescent="0.4">
      <c r="A55" s="21">
        <v>2.5</v>
      </c>
      <c r="B55" s="21">
        <v>-3.5</v>
      </c>
      <c r="C55" s="35">
        <v>-2.9163999999999999</v>
      </c>
      <c r="D55" s="35">
        <v>1.8069999999999999</v>
      </c>
      <c r="E55" s="27">
        <f t="shared" si="23"/>
        <v>5.4163999999999994</v>
      </c>
      <c r="F55" s="25">
        <f t="shared" si="24"/>
        <v>0.69300000000000006</v>
      </c>
      <c r="G55" s="21">
        <v>100</v>
      </c>
      <c r="H55" s="22">
        <v>100000</v>
      </c>
      <c r="I55" s="22">
        <f t="shared" si="25"/>
        <v>5.8360000000000009E-3</v>
      </c>
      <c r="J55" s="22">
        <f t="shared" si="26"/>
        <v>1.8069999999999998E-5</v>
      </c>
      <c r="K55" s="23">
        <f t="shared" si="0"/>
        <v>322.96624239070292</v>
      </c>
      <c r="L55" s="62"/>
      <c r="M55" s="24">
        <f>L52/I55</f>
        <v>4112.4057573680593</v>
      </c>
      <c r="N55" s="22">
        <f t="shared" si="5"/>
        <v>0.23344000000000004</v>
      </c>
      <c r="O55" s="23">
        <f t="shared" si="6"/>
        <v>1383.5085777531822</v>
      </c>
    </row>
    <row r="56" spans="1:15" x14ac:dyDescent="0.4">
      <c r="A56" s="21">
        <v>2.5</v>
      </c>
      <c r="B56" s="21">
        <v>-3</v>
      </c>
      <c r="C56" s="35">
        <v>-2.4239999999999999</v>
      </c>
      <c r="D56" s="35">
        <v>1.8076000000000001</v>
      </c>
      <c r="E56" s="27">
        <f t="shared" si="23"/>
        <v>4.9239999999999995</v>
      </c>
      <c r="F56" s="25">
        <f t="shared" si="24"/>
        <v>0.6923999999999999</v>
      </c>
      <c r="G56" s="21">
        <v>100</v>
      </c>
      <c r="H56" s="22">
        <v>100000</v>
      </c>
      <c r="I56" s="22">
        <f t="shared" si="25"/>
        <v>5.7600000000000004E-3</v>
      </c>
      <c r="J56" s="22">
        <f t="shared" si="26"/>
        <v>1.8076000000000001E-5</v>
      </c>
      <c r="K56" s="23">
        <f t="shared" si="0"/>
        <v>318.65456959504314</v>
      </c>
      <c r="L56" s="62"/>
      <c r="M56" s="24">
        <f>L52/I56</f>
        <v>4166.6666666666661</v>
      </c>
      <c r="N56" s="22">
        <f t="shared" si="5"/>
        <v>0.23039999999999999</v>
      </c>
      <c r="O56" s="23">
        <f t="shared" si="6"/>
        <v>1383.0493472007081</v>
      </c>
    </row>
    <row r="57" spans="1:15" x14ac:dyDescent="0.4">
      <c r="A57" s="21">
        <v>2.5</v>
      </c>
      <c r="B57" s="21">
        <v>-2.5</v>
      </c>
      <c r="C57" s="35">
        <v>-1.9358</v>
      </c>
      <c r="D57" s="35">
        <v>1.8071999999999999</v>
      </c>
      <c r="E57" s="27">
        <f t="shared" si="23"/>
        <v>4.4358000000000004</v>
      </c>
      <c r="F57" s="25">
        <f t="shared" si="24"/>
        <v>0.69280000000000008</v>
      </c>
      <c r="G57" s="21">
        <v>100</v>
      </c>
      <c r="H57" s="22">
        <v>100000</v>
      </c>
      <c r="I57" s="22">
        <f t="shared" si="25"/>
        <v>5.6420000000000003E-3</v>
      </c>
      <c r="J57" s="22">
        <f t="shared" si="26"/>
        <v>1.8071999999999999E-5</v>
      </c>
      <c r="K57" s="23">
        <f t="shared" si="0"/>
        <v>312.19566179725547</v>
      </c>
      <c r="L57" s="62"/>
      <c r="M57" s="24">
        <f>L52/I57</f>
        <v>4253.8107054236089</v>
      </c>
      <c r="N57" s="22">
        <f t="shared" si="5"/>
        <v>0.22567999999999999</v>
      </c>
      <c r="O57" s="23">
        <f t="shared" si="6"/>
        <v>1383.3554670208059</v>
      </c>
    </row>
    <row r="58" spans="1:15" x14ac:dyDescent="0.4">
      <c r="A58" s="21">
        <v>2.5</v>
      </c>
      <c r="B58" s="21">
        <v>-2</v>
      </c>
      <c r="C58" s="35">
        <v>-1.4448000000000001</v>
      </c>
      <c r="D58" s="35">
        <v>1.806</v>
      </c>
      <c r="E58" s="27">
        <f t="shared" si="23"/>
        <v>3.9447999999999999</v>
      </c>
      <c r="F58" s="25">
        <f t="shared" si="24"/>
        <v>0.69399999999999995</v>
      </c>
      <c r="G58" s="21">
        <v>100</v>
      </c>
      <c r="H58" s="22">
        <v>100000</v>
      </c>
      <c r="I58" s="22">
        <f t="shared" si="25"/>
        <v>5.5519999999999988E-3</v>
      </c>
      <c r="J58" s="22">
        <f t="shared" si="26"/>
        <v>1.806E-5</v>
      </c>
      <c r="K58" s="23">
        <f t="shared" si="0"/>
        <v>307.41971207087482</v>
      </c>
      <c r="L58" s="62"/>
      <c r="M58" s="24">
        <f>L52/I58</f>
        <v>4322.7665706051885</v>
      </c>
      <c r="N58" s="22">
        <f t="shared" si="5"/>
        <v>0.22207999999999994</v>
      </c>
      <c r="O58" s="23">
        <f t="shared" si="6"/>
        <v>1384.2746400885937</v>
      </c>
    </row>
    <row r="59" spans="1:15" x14ac:dyDescent="0.4">
      <c r="A59" s="21">
        <v>2.5</v>
      </c>
      <c r="B59" s="21">
        <v>-1.5</v>
      </c>
      <c r="C59" s="35">
        <v>-0.9556</v>
      </c>
      <c r="D59" s="35">
        <v>1.8049999999999999</v>
      </c>
      <c r="E59" s="27">
        <f t="shared" si="23"/>
        <v>3.4556</v>
      </c>
      <c r="F59" s="25">
        <f t="shared" si="24"/>
        <v>0.69500000000000006</v>
      </c>
      <c r="G59" s="21">
        <v>100</v>
      </c>
      <c r="H59" s="22">
        <v>100000</v>
      </c>
      <c r="I59" s="22">
        <f t="shared" si="25"/>
        <v>5.4440000000000001E-3</v>
      </c>
      <c r="J59" s="22">
        <f t="shared" si="26"/>
        <v>1.8049999999999998E-5</v>
      </c>
      <c r="K59" s="23">
        <f t="shared" si="0"/>
        <v>301.606648199446</v>
      </c>
      <c r="L59" s="62"/>
      <c r="M59" s="24">
        <f>L52/I59</f>
        <v>4408.5231447465103</v>
      </c>
      <c r="N59" s="22">
        <f t="shared" si="5"/>
        <v>0.21775999999999998</v>
      </c>
      <c r="O59" s="23">
        <f t="shared" si="6"/>
        <v>1385.0415512465377</v>
      </c>
    </row>
    <row r="60" spans="1:15" x14ac:dyDescent="0.4">
      <c r="A60" s="21">
        <v>2.5</v>
      </c>
      <c r="B60" s="21">
        <v>-1</v>
      </c>
      <c r="C60" s="35">
        <v>-0.46899999999999997</v>
      </c>
      <c r="D60" s="35">
        <v>1.8049999999999999</v>
      </c>
      <c r="E60" s="27">
        <f t="shared" si="23"/>
        <v>2.9689999999999999</v>
      </c>
      <c r="F60" s="25">
        <f t="shared" si="24"/>
        <v>0.69500000000000006</v>
      </c>
      <c r="G60" s="21">
        <v>100</v>
      </c>
      <c r="H60" s="22">
        <v>100000</v>
      </c>
      <c r="I60" s="22">
        <f t="shared" si="25"/>
        <v>5.3100000000000005E-3</v>
      </c>
      <c r="J60" s="22">
        <f t="shared" si="26"/>
        <v>1.8049999999999998E-5</v>
      </c>
      <c r="K60" s="23">
        <f t="shared" si="0"/>
        <v>294.18282548476458</v>
      </c>
      <c r="L60" s="62"/>
      <c r="M60" s="24">
        <f>L52/I60</f>
        <v>4519.7740112994343</v>
      </c>
      <c r="N60" s="22">
        <f t="shared" si="5"/>
        <v>0.21240000000000001</v>
      </c>
      <c r="O60" s="23">
        <f t="shared" si="6"/>
        <v>1385.0415512465377</v>
      </c>
    </row>
    <row r="61" spans="1:15" x14ac:dyDescent="0.4">
      <c r="A61" s="21">
        <v>2.5</v>
      </c>
      <c r="B61" s="21">
        <v>-0.5</v>
      </c>
      <c r="C61" s="35">
        <v>1.7999999999999999E-2</v>
      </c>
      <c r="D61" s="35">
        <v>1.8049999999999999</v>
      </c>
      <c r="E61" s="27">
        <f t="shared" si="23"/>
        <v>2.4820000000000002</v>
      </c>
      <c r="F61" s="25">
        <f t="shared" si="24"/>
        <v>0.69500000000000006</v>
      </c>
      <c r="G61" s="21">
        <v>100</v>
      </c>
      <c r="H61" s="22">
        <v>100000</v>
      </c>
      <c r="I61" s="22">
        <f t="shared" si="25"/>
        <v>5.1800000000000006E-3</v>
      </c>
      <c r="J61" s="22">
        <f t="shared" si="26"/>
        <v>1.8049999999999998E-5</v>
      </c>
      <c r="K61" s="23">
        <f t="shared" si="0"/>
        <v>286.9806094182826</v>
      </c>
      <c r="L61" s="62"/>
      <c r="M61" s="24">
        <f>L52/I61</f>
        <v>4633.204633204633</v>
      </c>
      <c r="N61" s="22">
        <f t="shared" si="5"/>
        <v>0.20720000000000002</v>
      </c>
      <c r="O61" s="23">
        <f t="shared" si="6"/>
        <v>1385.0415512465377</v>
      </c>
    </row>
    <row r="62" spans="1:15" x14ac:dyDescent="0.4">
      <c r="A62" s="10">
        <v>2</v>
      </c>
      <c r="B62" s="10">
        <v>-5</v>
      </c>
      <c r="C62" s="36">
        <v>-4.5675999999999997</v>
      </c>
      <c r="D62" s="36">
        <v>1.3160000000000001</v>
      </c>
      <c r="E62" s="28">
        <f>A62-C62</f>
        <v>6.5675999999999997</v>
      </c>
      <c r="F62" s="3">
        <f>A62-D62</f>
        <v>0.68399999999999994</v>
      </c>
      <c r="G62" s="10">
        <v>100</v>
      </c>
      <c r="H62" s="11">
        <v>100000</v>
      </c>
      <c r="I62" s="11">
        <f>(C62-B62)/G62</f>
        <v>4.3240000000000032E-3</v>
      </c>
      <c r="J62" s="11">
        <f>(D62-0)/H62</f>
        <v>1.3160000000000001E-5</v>
      </c>
      <c r="K62" s="6">
        <f t="shared" si="0"/>
        <v>328.57142857142878</v>
      </c>
      <c r="L62" s="56">
        <v>35</v>
      </c>
      <c r="M62" s="17">
        <f>L62/I62</f>
        <v>8094.3570767807523</v>
      </c>
      <c r="N62" s="11">
        <f t="shared" si="5"/>
        <v>0.17296000000000011</v>
      </c>
      <c r="O62" s="6">
        <f t="shared" si="6"/>
        <v>1899.6960486322189</v>
      </c>
    </row>
    <row r="63" spans="1:15" x14ac:dyDescent="0.4">
      <c r="A63" s="10">
        <v>2</v>
      </c>
      <c r="B63" s="10">
        <v>-4.5</v>
      </c>
      <c r="C63" s="36">
        <v>-4.0728</v>
      </c>
      <c r="D63" s="36">
        <v>1.3160000000000001</v>
      </c>
      <c r="E63" s="28">
        <f t="shared" ref="E63:E71" si="27">A63-C63</f>
        <v>6.0728</v>
      </c>
      <c r="F63" s="3">
        <f t="shared" ref="F63:F71" si="28">A63-D63</f>
        <v>0.68399999999999994</v>
      </c>
      <c r="G63" s="10">
        <v>100</v>
      </c>
      <c r="H63" s="11">
        <v>100000</v>
      </c>
      <c r="I63" s="11">
        <f t="shared" ref="I63:I71" si="29">(C63-B63)/G63</f>
        <v>4.2720000000000006E-3</v>
      </c>
      <c r="J63" s="11">
        <f t="shared" ref="J63:J71" si="30">(D63-0)/H63</f>
        <v>1.3160000000000001E-5</v>
      </c>
      <c r="K63" s="6">
        <f t="shared" si="0"/>
        <v>324.62006079027356</v>
      </c>
      <c r="L63" s="61"/>
      <c r="M63" s="17">
        <f>L62/I63</f>
        <v>8192.8838951310845</v>
      </c>
      <c r="N63" s="11">
        <f t="shared" si="5"/>
        <v>0.17088</v>
      </c>
      <c r="O63" s="6">
        <f t="shared" si="6"/>
        <v>1899.6960486322189</v>
      </c>
    </row>
    <row r="64" spans="1:15" x14ac:dyDescent="0.4">
      <c r="A64" s="10">
        <v>2</v>
      </c>
      <c r="B64" s="10">
        <v>-4</v>
      </c>
      <c r="C64" s="36">
        <v>-3.5779999999999998</v>
      </c>
      <c r="D64" s="36">
        <v>1.3158000000000001</v>
      </c>
      <c r="E64" s="28">
        <f t="shared" si="27"/>
        <v>5.5779999999999994</v>
      </c>
      <c r="F64" s="3">
        <f t="shared" si="28"/>
        <v>0.68419999999999992</v>
      </c>
      <c r="G64" s="10">
        <v>100</v>
      </c>
      <c r="H64" s="11">
        <v>100000</v>
      </c>
      <c r="I64" s="11">
        <f t="shared" si="29"/>
        <v>4.2200000000000015E-3</v>
      </c>
      <c r="J64" s="11">
        <f t="shared" si="30"/>
        <v>1.3158E-5</v>
      </c>
      <c r="K64" s="6">
        <f t="shared" si="0"/>
        <v>320.71743426052603</v>
      </c>
      <c r="L64" s="61"/>
      <c r="M64" s="17">
        <f>L62/I64</f>
        <v>8293.8388625592379</v>
      </c>
      <c r="N64" s="11">
        <f t="shared" si="5"/>
        <v>0.16880000000000006</v>
      </c>
      <c r="O64" s="6">
        <f t="shared" si="6"/>
        <v>1899.9848001215992</v>
      </c>
    </row>
    <row r="65" spans="1:15" x14ac:dyDescent="0.4">
      <c r="A65" s="10">
        <v>2</v>
      </c>
      <c r="B65" s="10">
        <v>-3.5</v>
      </c>
      <c r="C65" s="36">
        <v>-3.08</v>
      </c>
      <c r="D65" s="36">
        <v>1.3160000000000001</v>
      </c>
      <c r="E65" s="28">
        <f t="shared" si="27"/>
        <v>5.08</v>
      </c>
      <c r="F65" s="3">
        <f t="shared" si="28"/>
        <v>0.68399999999999994</v>
      </c>
      <c r="G65" s="10">
        <v>100</v>
      </c>
      <c r="H65" s="11">
        <v>100000</v>
      </c>
      <c r="I65" s="11">
        <f t="shared" si="29"/>
        <v>4.1999999999999989E-3</v>
      </c>
      <c r="J65" s="11">
        <f t="shared" si="30"/>
        <v>1.3160000000000001E-5</v>
      </c>
      <c r="K65" s="6">
        <f t="shared" si="0"/>
        <v>319.14893617021266</v>
      </c>
      <c r="L65" s="61"/>
      <c r="M65" s="17">
        <f>L62/I65</f>
        <v>8333.3333333333358</v>
      </c>
      <c r="N65" s="11">
        <f t="shared" si="5"/>
        <v>0.16799999999999995</v>
      </c>
      <c r="O65" s="6">
        <f t="shared" si="6"/>
        <v>1899.6960486322189</v>
      </c>
    </row>
    <row r="66" spans="1:15" x14ac:dyDescent="0.4">
      <c r="A66" s="10">
        <v>2</v>
      </c>
      <c r="B66" s="10">
        <v>-3</v>
      </c>
      <c r="C66" s="36">
        <v>-2.5874000000000001</v>
      </c>
      <c r="D66" s="36">
        <v>1.3155999999999901</v>
      </c>
      <c r="E66" s="28">
        <f t="shared" si="27"/>
        <v>4.5874000000000006</v>
      </c>
      <c r="F66" s="3">
        <f t="shared" si="28"/>
        <v>0.68440000000000989</v>
      </c>
      <c r="G66" s="10">
        <v>100</v>
      </c>
      <c r="H66" s="11">
        <v>100000</v>
      </c>
      <c r="I66" s="11">
        <f t="shared" si="29"/>
        <v>4.1259999999999986E-3</v>
      </c>
      <c r="J66" s="11">
        <f t="shared" si="30"/>
        <v>1.3155999999999901E-5</v>
      </c>
      <c r="K66" s="6">
        <f t="shared" ref="K66:K91" si="31">I66/J66</f>
        <v>313.62116144725064</v>
      </c>
      <c r="L66" s="61"/>
      <c r="M66" s="17">
        <f>L62/I66</f>
        <v>8482.7920504120248</v>
      </c>
      <c r="N66" s="11">
        <f t="shared" si="5"/>
        <v>0.16503999999999994</v>
      </c>
      <c r="O66" s="6">
        <f t="shared" si="6"/>
        <v>1900.2736394040887</v>
      </c>
    </row>
    <row r="67" spans="1:15" x14ac:dyDescent="0.4">
      <c r="A67" s="10">
        <v>2</v>
      </c>
      <c r="B67" s="10">
        <v>-2.5</v>
      </c>
      <c r="C67" s="36">
        <v>-2.0950000000000002</v>
      </c>
      <c r="D67" s="36">
        <v>1.3153999999999999</v>
      </c>
      <c r="E67" s="28">
        <f t="shared" si="27"/>
        <v>4.0950000000000006</v>
      </c>
      <c r="F67" s="3">
        <f t="shared" si="28"/>
        <v>0.6846000000000001</v>
      </c>
      <c r="G67" s="10">
        <v>100</v>
      </c>
      <c r="H67" s="11">
        <v>100000</v>
      </c>
      <c r="I67" s="11">
        <f t="shared" si="29"/>
        <v>4.049999999999998E-3</v>
      </c>
      <c r="J67" s="11">
        <f t="shared" si="30"/>
        <v>1.3154E-5</v>
      </c>
      <c r="K67" s="6">
        <f t="shared" si="31"/>
        <v>307.89113577618963</v>
      </c>
      <c r="L67" s="61"/>
      <c r="M67" s="17">
        <f>L62/I67</f>
        <v>8641.9753086419787</v>
      </c>
      <c r="N67" s="11">
        <f t="shared" ref="N67:N91" si="32">I67/0.025</f>
        <v>0.16199999999999992</v>
      </c>
      <c r="O67" s="6">
        <f t="shared" ref="O67:O91" si="33">0.025/J67</f>
        <v>1900.5625665196899</v>
      </c>
    </row>
    <row r="68" spans="1:15" x14ac:dyDescent="0.4">
      <c r="A68" s="10">
        <v>2</v>
      </c>
      <c r="B68" s="10">
        <v>-2</v>
      </c>
      <c r="C68" s="36">
        <v>-1.6012</v>
      </c>
      <c r="D68" s="36">
        <v>1.3151999999999899</v>
      </c>
      <c r="E68" s="28">
        <f t="shared" si="27"/>
        <v>3.6012</v>
      </c>
      <c r="F68" s="3">
        <f t="shared" si="28"/>
        <v>0.68480000000001007</v>
      </c>
      <c r="G68" s="10">
        <v>100</v>
      </c>
      <c r="H68" s="11">
        <v>100000</v>
      </c>
      <c r="I68" s="11">
        <f t="shared" si="29"/>
        <v>3.9880000000000002E-3</v>
      </c>
      <c r="J68" s="11">
        <f t="shared" si="30"/>
        <v>1.3151999999999899E-5</v>
      </c>
      <c r="K68" s="6">
        <f t="shared" si="31"/>
        <v>303.2238442822408</v>
      </c>
      <c r="L68" s="61"/>
      <c r="M68" s="17">
        <f>L62/I68</f>
        <v>8776.3289869608816</v>
      </c>
      <c r="N68" s="11">
        <f t="shared" si="32"/>
        <v>0.15952</v>
      </c>
      <c r="O68" s="6">
        <f t="shared" si="33"/>
        <v>1900.8515815085304</v>
      </c>
    </row>
    <row r="69" spans="1:15" x14ac:dyDescent="0.4">
      <c r="A69" s="10">
        <v>2</v>
      </c>
      <c r="B69" s="10">
        <v>-1.5</v>
      </c>
      <c r="C69" s="36">
        <v>-1.109</v>
      </c>
      <c r="D69" s="36">
        <v>1.3158000000000001</v>
      </c>
      <c r="E69" s="28">
        <f t="shared" si="27"/>
        <v>3.109</v>
      </c>
      <c r="F69" s="3">
        <f t="shared" si="28"/>
        <v>0.68419999999999992</v>
      </c>
      <c r="G69" s="10">
        <v>100</v>
      </c>
      <c r="H69" s="11">
        <v>100000</v>
      </c>
      <c r="I69" s="11">
        <f t="shared" si="29"/>
        <v>3.9100000000000003E-3</v>
      </c>
      <c r="J69" s="11">
        <f t="shared" si="30"/>
        <v>1.3158E-5</v>
      </c>
      <c r="K69" s="6">
        <f t="shared" si="31"/>
        <v>297.15762273901811</v>
      </c>
      <c r="L69" s="61"/>
      <c r="M69" s="17">
        <f>L62/I69</f>
        <v>8951.4066496163668</v>
      </c>
      <c r="N69" s="11">
        <f t="shared" si="32"/>
        <v>0.15640000000000001</v>
      </c>
      <c r="O69" s="6">
        <f t="shared" si="33"/>
        <v>1899.9848001215992</v>
      </c>
    </row>
    <row r="70" spans="1:15" x14ac:dyDescent="0.4">
      <c r="A70" s="10">
        <v>2</v>
      </c>
      <c r="B70" s="10">
        <v>-1</v>
      </c>
      <c r="C70" s="36">
        <v>-0.61899999999999999</v>
      </c>
      <c r="D70" s="36">
        <v>1.3146</v>
      </c>
      <c r="E70" s="28">
        <f t="shared" si="27"/>
        <v>2.6189999999999998</v>
      </c>
      <c r="F70" s="3">
        <f t="shared" si="28"/>
        <v>0.68540000000000001</v>
      </c>
      <c r="G70" s="10">
        <v>100</v>
      </c>
      <c r="H70" s="11">
        <v>100000</v>
      </c>
      <c r="I70" s="11">
        <f t="shared" si="29"/>
        <v>3.81E-3</v>
      </c>
      <c r="J70" s="11">
        <f t="shared" si="30"/>
        <v>1.3145999999999999E-5</v>
      </c>
      <c r="K70" s="6">
        <f t="shared" si="31"/>
        <v>289.82199908717485</v>
      </c>
      <c r="L70" s="61"/>
      <c r="M70" s="17">
        <f>L62/I70</f>
        <v>9186.3517060367449</v>
      </c>
      <c r="N70" s="11">
        <f t="shared" si="32"/>
        <v>0.15239999999999998</v>
      </c>
      <c r="O70" s="6">
        <f t="shared" si="33"/>
        <v>1901.7191541153204</v>
      </c>
    </row>
    <row r="71" spans="1:15" x14ac:dyDescent="0.4">
      <c r="A71" s="10">
        <v>2</v>
      </c>
      <c r="B71" s="10">
        <v>-0.5</v>
      </c>
      <c r="C71" s="36">
        <v>-0.129</v>
      </c>
      <c r="D71" s="36">
        <v>1.3131999999999899</v>
      </c>
      <c r="E71" s="28">
        <f t="shared" si="27"/>
        <v>2.129</v>
      </c>
      <c r="F71" s="3">
        <f t="shared" si="28"/>
        <v>0.68680000000001007</v>
      </c>
      <c r="G71" s="10">
        <v>100</v>
      </c>
      <c r="H71" s="11">
        <v>100000</v>
      </c>
      <c r="I71" s="11">
        <f t="shared" si="29"/>
        <v>3.7099999999999998E-3</v>
      </c>
      <c r="J71" s="11">
        <f t="shared" si="30"/>
        <v>1.3131999999999899E-5</v>
      </c>
      <c r="K71" s="6">
        <f t="shared" si="31"/>
        <v>282.51599147121749</v>
      </c>
      <c r="L71" s="61"/>
      <c r="M71" s="17">
        <f>L62/I71</f>
        <v>9433.9622641509432</v>
      </c>
      <c r="N71" s="11">
        <f t="shared" si="32"/>
        <v>0.14839999999999998</v>
      </c>
      <c r="O71" s="6">
        <f t="shared" si="33"/>
        <v>1903.746573256183</v>
      </c>
    </row>
    <row r="72" spans="1:15" x14ac:dyDescent="0.4">
      <c r="A72" s="12">
        <v>1.5</v>
      </c>
      <c r="B72" s="12">
        <v>-5</v>
      </c>
      <c r="C72" s="37">
        <v>-4.7300000000000004</v>
      </c>
      <c r="D72" s="37">
        <v>0.83099999999999996</v>
      </c>
      <c r="E72" s="29">
        <f>A72-C72</f>
        <v>6.23</v>
      </c>
      <c r="F72" s="4">
        <f>A72-D72</f>
        <v>0.66900000000000004</v>
      </c>
      <c r="G72" s="12">
        <v>100</v>
      </c>
      <c r="H72" s="13">
        <v>100000</v>
      </c>
      <c r="I72" s="13">
        <f>(C72-B72)/G72</f>
        <v>2.6999999999999958E-3</v>
      </c>
      <c r="J72" s="13">
        <f>(D72-0)/H72</f>
        <v>8.3100000000000001E-6</v>
      </c>
      <c r="K72" s="7">
        <f t="shared" si="31"/>
        <v>324.90974729241827</v>
      </c>
      <c r="L72" s="58">
        <v>23.3</v>
      </c>
      <c r="M72" s="18">
        <f>L72/I72</f>
        <v>8629.6296296296441</v>
      </c>
      <c r="N72" s="13">
        <f t="shared" si="32"/>
        <v>0.10799999999999983</v>
      </c>
      <c r="O72" s="7">
        <f t="shared" si="33"/>
        <v>3008.4235860409149</v>
      </c>
    </row>
    <row r="73" spans="1:15" x14ac:dyDescent="0.4">
      <c r="A73" s="12">
        <v>1.5</v>
      </c>
      <c r="B73" s="12">
        <v>-4.5</v>
      </c>
      <c r="C73" s="37">
        <v>-4.2333999999999996</v>
      </c>
      <c r="D73" s="37">
        <v>0.83099999999999996</v>
      </c>
      <c r="E73" s="29">
        <f t="shared" ref="E73:E81" si="34">A73-C73</f>
        <v>5.7333999999999996</v>
      </c>
      <c r="F73" s="4">
        <f t="shared" ref="F73:F81" si="35">A73-D73</f>
        <v>0.66900000000000004</v>
      </c>
      <c r="G73" s="12">
        <v>100</v>
      </c>
      <c r="H73" s="13">
        <v>100000</v>
      </c>
      <c r="I73" s="13">
        <f t="shared" ref="I73:I81" si="36">(C73-B73)/G73</f>
        <v>2.6660000000000039E-3</v>
      </c>
      <c r="J73" s="13">
        <f t="shared" ref="J73:J81" si="37">(D73-0)/H73</f>
        <v>8.3100000000000001E-6</v>
      </c>
      <c r="K73" s="7">
        <f t="shared" si="31"/>
        <v>320.81829121540358</v>
      </c>
      <c r="L73" s="63"/>
      <c r="M73" s="18">
        <f>L72/I73</f>
        <v>8739.684921230295</v>
      </c>
      <c r="N73" s="13">
        <f t="shared" si="32"/>
        <v>0.10664000000000015</v>
      </c>
      <c r="O73" s="7">
        <f t="shared" si="33"/>
        <v>3008.4235860409149</v>
      </c>
    </row>
    <row r="74" spans="1:15" x14ac:dyDescent="0.4">
      <c r="A74" s="12">
        <v>1.5</v>
      </c>
      <c r="B74" s="12">
        <v>-4</v>
      </c>
      <c r="C74" s="37">
        <v>-3.7374000000000001</v>
      </c>
      <c r="D74" s="37">
        <v>0.83099999999999996</v>
      </c>
      <c r="E74" s="29">
        <f t="shared" si="34"/>
        <v>5.2374000000000001</v>
      </c>
      <c r="F74" s="4">
        <f t="shared" si="35"/>
        <v>0.66900000000000004</v>
      </c>
      <c r="G74" s="12">
        <v>100</v>
      </c>
      <c r="H74" s="13">
        <v>100000</v>
      </c>
      <c r="I74" s="13">
        <f t="shared" si="36"/>
        <v>2.6259999999999994E-3</v>
      </c>
      <c r="J74" s="13">
        <f t="shared" si="37"/>
        <v>8.3100000000000001E-6</v>
      </c>
      <c r="K74" s="7">
        <f t="shared" si="31"/>
        <v>316.00481347773757</v>
      </c>
      <c r="L74" s="63"/>
      <c r="M74" s="18">
        <f>L72/I74</f>
        <v>8872.8103579588751</v>
      </c>
      <c r="N74" s="13">
        <f t="shared" si="32"/>
        <v>0.10503999999999997</v>
      </c>
      <c r="O74" s="7">
        <f t="shared" si="33"/>
        <v>3008.4235860409149</v>
      </c>
    </row>
    <row r="75" spans="1:15" x14ac:dyDescent="0.4">
      <c r="A75" s="12">
        <v>1.5</v>
      </c>
      <c r="B75" s="12">
        <v>-3.5</v>
      </c>
      <c r="C75" s="37">
        <v>-3.2383999999999999</v>
      </c>
      <c r="D75" s="37">
        <v>0.83099999999999996</v>
      </c>
      <c r="E75" s="29">
        <f t="shared" si="34"/>
        <v>4.7384000000000004</v>
      </c>
      <c r="F75" s="4">
        <f t="shared" si="35"/>
        <v>0.66900000000000004</v>
      </c>
      <c r="G75" s="12">
        <v>100</v>
      </c>
      <c r="H75" s="13">
        <v>100000</v>
      </c>
      <c r="I75" s="13">
        <f t="shared" si="36"/>
        <v>2.6160000000000007E-3</v>
      </c>
      <c r="J75" s="13">
        <f t="shared" si="37"/>
        <v>8.3100000000000001E-6</v>
      </c>
      <c r="K75" s="7">
        <f t="shared" si="31"/>
        <v>314.8014440433214</v>
      </c>
      <c r="L75" s="63"/>
      <c r="M75" s="18">
        <f>L72/I75</f>
        <v>8906.7278287461759</v>
      </c>
      <c r="N75" s="13">
        <f t="shared" si="32"/>
        <v>0.10464000000000002</v>
      </c>
      <c r="O75" s="7">
        <f t="shared" si="33"/>
        <v>3008.4235860409149</v>
      </c>
    </row>
    <row r="76" spans="1:15" x14ac:dyDescent="0.4">
      <c r="A76" s="12">
        <v>1.5</v>
      </c>
      <c r="B76" s="12">
        <v>-3</v>
      </c>
      <c r="C76" s="37">
        <v>-2.7454000000000001</v>
      </c>
      <c r="D76" s="37">
        <v>0.83099999999999996</v>
      </c>
      <c r="E76" s="29">
        <f t="shared" si="34"/>
        <v>4.2454000000000001</v>
      </c>
      <c r="F76" s="4">
        <f t="shared" si="35"/>
        <v>0.66900000000000004</v>
      </c>
      <c r="G76" s="12">
        <v>100</v>
      </c>
      <c r="H76" s="13">
        <v>100000</v>
      </c>
      <c r="I76" s="13">
        <f t="shared" si="36"/>
        <v>2.5459999999999992E-3</v>
      </c>
      <c r="J76" s="13">
        <f t="shared" si="37"/>
        <v>8.3100000000000001E-6</v>
      </c>
      <c r="K76" s="7">
        <f t="shared" si="31"/>
        <v>306.37785800240664</v>
      </c>
      <c r="L76" s="63"/>
      <c r="M76" s="18">
        <f>L72/I76</f>
        <v>9151.6103692066008</v>
      </c>
      <c r="N76" s="13">
        <f t="shared" si="32"/>
        <v>0.10183999999999996</v>
      </c>
      <c r="O76" s="7">
        <f t="shared" si="33"/>
        <v>3008.4235860409149</v>
      </c>
    </row>
    <row r="77" spans="1:15" x14ac:dyDescent="0.4">
      <c r="A77" s="12">
        <v>1.5</v>
      </c>
      <c r="B77" s="12">
        <v>-2.5</v>
      </c>
      <c r="C77" s="37">
        <v>-2.25</v>
      </c>
      <c r="D77" s="37">
        <v>0.83079999999999998</v>
      </c>
      <c r="E77" s="29">
        <f t="shared" si="34"/>
        <v>3.75</v>
      </c>
      <c r="F77" s="4">
        <f t="shared" si="35"/>
        <v>0.66920000000000002</v>
      </c>
      <c r="G77" s="12">
        <v>100</v>
      </c>
      <c r="H77" s="13">
        <v>100000</v>
      </c>
      <c r="I77" s="13">
        <f t="shared" si="36"/>
        <v>2.5000000000000001E-3</v>
      </c>
      <c r="J77" s="13">
        <f t="shared" si="37"/>
        <v>8.3079999999999991E-6</v>
      </c>
      <c r="K77" s="7">
        <f t="shared" si="31"/>
        <v>300.91478093403953</v>
      </c>
      <c r="L77" s="63"/>
      <c r="M77" s="18">
        <f>L72/I77</f>
        <v>9320</v>
      </c>
      <c r="N77" s="13">
        <f t="shared" si="32"/>
        <v>9.9999999999999992E-2</v>
      </c>
      <c r="O77" s="7">
        <f t="shared" si="33"/>
        <v>3009.1478093403953</v>
      </c>
    </row>
    <row r="78" spans="1:15" x14ac:dyDescent="0.4">
      <c r="A78" s="12">
        <v>1.5</v>
      </c>
      <c r="B78" s="12">
        <v>-2</v>
      </c>
      <c r="C78" s="37">
        <v>-1.75599999999999</v>
      </c>
      <c r="D78" s="37">
        <v>0.83040000000000003</v>
      </c>
      <c r="E78" s="29">
        <f t="shared" si="34"/>
        <v>3.25599999999999</v>
      </c>
      <c r="F78" s="4">
        <f t="shared" si="35"/>
        <v>0.66959999999999997</v>
      </c>
      <c r="G78" s="12">
        <v>100</v>
      </c>
      <c r="H78" s="13">
        <v>100000</v>
      </c>
      <c r="I78" s="13">
        <f t="shared" si="36"/>
        <v>2.4400000000001001E-3</v>
      </c>
      <c r="J78" s="13">
        <f t="shared" si="37"/>
        <v>8.3040000000000005E-6</v>
      </c>
      <c r="K78" s="7">
        <f t="shared" si="31"/>
        <v>293.83429672448216</v>
      </c>
      <c r="L78" s="63"/>
      <c r="M78" s="18">
        <f>L72/I78</f>
        <v>9549.180327868462</v>
      </c>
      <c r="N78" s="13">
        <f t="shared" si="32"/>
        <v>9.7600000000004003E-2</v>
      </c>
      <c r="O78" s="7">
        <f t="shared" si="33"/>
        <v>3010.597302504817</v>
      </c>
    </row>
    <row r="79" spans="1:15" x14ac:dyDescent="0.4">
      <c r="A79" s="12">
        <v>1.5</v>
      </c>
      <c r="B79" s="12">
        <v>-1.5</v>
      </c>
      <c r="C79" s="37">
        <v>-1.2596000000000001</v>
      </c>
      <c r="D79" s="37">
        <v>0.83079999999999998</v>
      </c>
      <c r="E79" s="29">
        <f t="shared" si="34"/>
        <v>2.7595999999999998</v>
      </c>
      <c r="F79" s="4">
        <f t="shared" si="35"/>
        <v>0.66920000000000002</v>
      </c>
      <c r="G79" s="12">
        <v>100</v>
      </c>
      <c r="H79" s="13">
        <v>100000</v>
      </c>
      <c r="I79" s="13">
        <f t="shared" si="36"/>
        <v>2.4039999999999995E-3</v>
      </c>
      <c r="J79" s="13">
        <f t="shared" si="37"/>
        <v>8.3079999999999991E-6</v>
      </c>
      <c r="K79" s="7">
        <f t="shared" si="31"/>
        <v>289.35965334617231</v>
      </c>
      <c r="L79" s="63"/>
      <c r="M79" s="18">
        <f>L72/I79</f>
        <v>9692.1797004991713</v>
      </c>
      <c r="N79" s="13">
        <f t="shared" si="32"/>
        <v>9.6159999999999968E-2</v>
      </c>
      <c r="O79" s="7">
        <f t="shared" si="33"/>
        <v>3009.1478093403953</v>
      </c>
    </row>
    <row r="80" spans="1:15" x14ac:dyDescent="0.4">
      <c r="A80" s="12">
        <v>1.5</v>
      </c>
      <c r="B80" s="12">
        <v>-1</v>
      </c>
      <c r="C80" s="37">
        <v>-0.76659999999999995</v>
      </c>
      <c r="D80" s="37">
        <v>0.83</v>
      </c>
      <c r="E80" s="29">
        <f t="shared" si="34"/>
        <v>2.2665999999999999</v>
      </c>
      <c r="F80" s="4">
        <f t="shared" si="35"/>
        <v>0.67</v>
      </c>
      <c r="G80" s="12">
        <v>100</v>
      </c>
      <c r="H80" s="13">
        <v>100000</v>
      </c>
      <c r="I80" s="13">
        <f t="shared" si="36"/>
        <v>2.3340000000000006E-3</v>
      </c>
      <c r="J80" s="13">
        <f t="shared" si="37"/>
        <v>8.3000000000000002E-6</v>
      </c>
      <c r="K80" s="7">
        <f t="shared" si="31"/>
        <v>281.20481927710847</v>
      </c>
      <c r="L80" s="63"/>
      <c r="M80" s="18">
        <f>L72/I80</f>
        <v>9982.8620394173067</v>
      </c>
      <c r="N80" s="13">
        <f t="shared" si="32"/>
        <v>9.3360000000000012E-2</v>
      </c>
      <c r="O80" s="7">
        <f t="shared" si="33"/>
        <v>3012.0481927710844</v>
      </c>
    </row>
    <row r="81" spans="1:15" x14ac:dyDescent="0.4">
      <c r="A81" s="12">
        <v>1.5</v>
      </c>
      <c r="B81" s="12">
        <v>-0.5</v>
      </c>
      <c r="C81" s="37">
        <v>-0.27100000000000002</v>
      </c>
      <c r="D81" s="37">
        <v>0.8296</v>
      </c>
      <c r="E81" s="29">
        <f t="shared" si="34"/>
        <v>1.7709999999999999</v>
      </c>
      <c r="F81" s="4">
        <f t="shared" si="35"/>
        <v>0.6704</v>
      </c>
      <c r="G81" s="12">
        <v>100</v>
      </c>
      <c r="H81" s="13">
        <v>100000</v>
      </c>
      <c r="I81" s="13">
        <f t="shared" si="36"/>
        <v>2.2899999999999999E-3</v>
      </c>
      <c r="J81" s="13">
        <f t="shared" si="37"/>
        <v>8.2959999999999999E-6</v>
      </c>
      <c r="K81" s="7">
        <f t="shared" si="31"/>
        <v>276.03664416586304</v>
      </c>
      <c r="L81" s="63"/>
      <c r="M81" s="18">
        <f>L72/I81</f>
        <v>10174.67248908297</v>
      </c>
      <c r="N81" s="13">
        <f t="shared" si="32"/>
        <v>9.1599999999999987E-2</v>
      </c>
      <c r="O81" s="7">
        <f t="shared" si="33"/>
        <v>3013.5004821600774</v>
      </c>
    </row>
    <row r="82" spans="1:15" x14ac:dyDescent="0.4">
      <c r="A82" s="8">
        <v>1</v>
      </c>
      <c r="B82" s="8">
        <v>-5</v>
      </c>
      <c r="C82" s="34">
        <v>-4.8869999999999996</v>
      </c>
      <c r="D82" s="34">
        <v>0.35399999999999998</v>
      </c>
      <c r="E82" s="26">
        <f>A82-C82</f>
        <v>5.8869999999999996</v>
      </c>
      <c r="F82" s="2">
        <f>A82-D82</f>
        <v>0.64600000000000002</v>
      </c>
      <c r="G82" s="8">
        <v>100</v>
      </c>
      <c r="H82" s="9">
        <v>100000</v>
      </c>
      <c r="I82" s="9">
        <f>(C82-B82)/G82</f>
        <v>1.1300000000000043E-3</v>
      </c>
      <c r="J82" s="9">
        <f>(D82-0)/H82</f>
        <v>3.54E-6</v>
      </c>
      <c r="K82" s="5">
        <f t="shared" si="31"/>
        <v>319.20903954802378</v>
      </c>
      <c r="L82" s="59">
        <v>33.299999999999997</v>
      </c>
      <c r="M82" s="16">
        <f>L82/I82</f>
        <v>29469.026548672453</v>
      </c>
      <c r="N82" s="9">
        <f t="shared" si="32"/>
        <v>4.5200000000000171E-2</v>
      </c>
      <c r="O82" s="5">
        <f t="shared" si="33"/>
        <v>7062.146892655368</v>
      </c>
    </row>
    <row r="83" spans="1:15" x14ac:dyDescent="0.4">
      <c r="A83" s="8">
        <v>1</v>
      </c>
      <c r="B83" s="8">
        <v>-4.5</v>
      </c>
      <c r="C83" s="34">
        <v>-4.3890000000000002</v>
      </c>
      <c r="D83" s="34">
        <v>0.35399999999999998</v>
      </c>
      <c r="E83" s="26">
        <f t="shared" ref="E83:E91" si="38">A83-C83</f>
        <v>5.3890000000000002</v>
      </c>
      <c r="F83" s="2">
        <f t="shared" ref="F83:F91" si="39">A83-D83</f>
        <v>0.64600000000000002</v>
      </c>
      <c r="G83" s="8">
        <v>100</v>
      </c>
      <c r="H83" s="9">
        <v>100000</v>
      </c>
      <c r="I83" s="9">
        <f t="shared" ref="I83:I91" si="40">(C83-B83)/G83</f>
        <v>1.1099999999999977E-3</v>
      </c>
      <c r="J83" s="9">
        <f t="shared" ref="J83:J91" si="41">(D83-0)/H83</f>
        <v>3.54E-6</v>
      </c>
      <c r="K83" s="5">
        <f t="shared" si="31"/>
        <v>313.55932203389767</v>
      </c>
      <c r="L83" s="64"/>
      <c r="M83" s="16">
        <f>L82/I83</f>
        <v>30000.000000000058</v>
      </c>
      <c r="N83" s="9">
        <f t="shared" si="32"/>
        <v>4.4399999999999905E-2</v>
      </c>
      <c r="O83" s="5">
        <f t="shared" si="33"/>
        <v>7062.146892655368</v>
      </c>
    </row>
    <row r="84" spans="1:15" x14ac:dyDescent="0.4">
      <c r="A84" s="8">
        <v>1</v>
      </c>
      <c r="B84" s="8">
        <v>-4</v>
      </c>
      <c r="C84" s="34">
        <v>-3.8879999999999901</v>
      </c>
      <c r="D84" s="34">
        <v>0.35399999999999998</v>
      </c>
      <c r="E84" s="26">
        <f t="shared" si="38"/>
        <v>4.8879999999999901</v>
      </c>
      <c r="F84" s="2">
        <f t="shared" si="39"/>
        <v>0.64600000000000002</v>
      </c>
      <c r="G84" s="8">
        <v>100</v>
      </c>
      <c r="H84" s="9">
        <v>100000</v>
      </c>
      <c r="I84" s="9">
        <f t="shared" si="40"/>
        <v>1.1200000000000988E-3</v>
      </c>
      <c r="J84" s="9">
        <f t="shared" si="41"/>
        <v>3.54E-6</v>
      </c>
      <c r="K84" s="5">
        <f t="shared" si="31"/>
        <v>316.38418079098835</v>
      </c>
      <c r="L84" s="64"/>
      <c r="M84" s="16">
        <f>L82/I84</f>
        <v>29732.142857140232</v>
      </c>
      <c r="N84" s="9">
        <f t="shared" si="32"/>
        <v>4.4800000000003948E-2</v>
      </c>
      <c r="O84" s="5">
        <f t="shared" si="33"/>
        <v>7062.146892655368</v>
      </c>
    </row>
    <row r="85" spans="1:15" x14ac:dyDescent="0.4">
      <c r="A85" s="8">
        <v>1</v>
      </c>
      <c r="B85" s="8">
        <v>-3.5</v>
      </c>
      <c r="C85" s="34">
        <v>-3.3902000000000001</v>
      </c>
      <c r="D85" s="34">
        <v>0.35399999999999998</v>
      </c>
      <c r="E85" s="26">
        <f t="shared" si="38"/>
        <v>4.3902000000000001</v>
      </c>
      <c r="F85" s="2">
        <f t="shared" si="39"/>
        <v>0.64600000000000002</v>
      </c>
      <c r="G85" s="8">
        <v>100</v>
      </c>
      <c r="H85" s="9">
        <v>100000</v>
      </c>
      <c r="I85" s="9">
        <f t="shared" si="40"/>
        <v>1.0979999999999989E-3</v>
      </c>
      <c r="J85" s="9">
        <f t="shared" si="41"/>
        <v>3.54E-6</v>
      </c>
      <c r="K85" s="5">
        <f t="shared" si="31"/>
        <v>310.16949152542344</v>
      </c>
      <c r="L85" s="64"/>
      <c r="M85" s="16">
        <f>L82/I85</f>
        <v>30327.868852459043</v>
      </c>
      <c r="N85" s="9">
        <f t="shared" si="32"/>
        <v>4.3919999999999952E-2</v>
      </c>
      <c r="O85" s="5">
        <f t="shared" si="33"/>
        <v>7062.146892655368</v>
      </c>
    </row>
    <row r="86" spans="1:15" x14ac:dyDescent="0.4">
      <c r="A86" s="8">
        <v>1</v>
      </c>
      <c r="B86" s="8">
        <v>-3</v>
      </c>
      <c r="C86" s="34">
        <v>-2.89</v>
      </c>
      <c r="D86" s="34">
        <v>0.35399999999999998</v>
      </c>
      <c r="E86" s="26">
        <f t="shared" si="38"/>
        <v>3.89</v>
      </c>
      <c r="F86" s="2">
        <f t="shared" si="39"/>
        <v>0.64600000000000002</v>
      </c>
      <c r="G86" s="8">
        <v>100</v>
      </c>
      <c r="H86" s="9">
        <v>100000</v>
      </c>
      <c r="I86" s="9">
        <f t="shared" si="40"/>
        <v>1.0999999999999988E-3</v>
      </c>
      <c r="J86" s="9">
        <f t="shared" si="41"/>
        <v>3.54E-6</v>
      </c>
      <c r="K86" s="5">
        <f t="shared" si="31"/>
        <v>310.73446327683581</v>
      </c>
      <c r="L86" s="64"/>
      <c r="M86" s="16">
        <f>L82/I86</f>
        <v>30272.727272727305</v>
      </c>
      <c r="N86" s="9">
        <f t="shared" si="32"/>
        <v>4.3999999999999949E-2</v>
      </c>
      <c r="O86" s="5">
        <f t="shared" si="33"/>
        <v>7062.146892655368</v>
      </c>
    </row>
    <row r="87" spans="1:15" x14ac:dyDescent="0.4">
      <c r="A87" s="8">
        <v>1</v>
      </c>
      <c r="B87" s="8">
        <v>-2.5</v>
      </c>
      <c r="C87" s="34">
        <v>-2.3919999999999999</v>
      </c>
      <c r="D87" s="34">
        <v>0.35399999999999998</v>
      </c>
      <c r="E87" s="26">
        <f t="shared" si="38"/>
        <v>3.3919999999999999</v>
      </c>
      <c r="F87" s="2">
        <f t="shared" si="39"/>
        <v>0.64600000000000002</v>
      </c>
      <c r="G87" s="8">
        <v>100</v>
      </c>
      <c r="H87" s="9">
        <v>100000</v>
      </c>
      <c r="I87" s="9">
        <f t="shared" si="40"/>
        <v>1.0800000000000009E-3</v>
      </c>
      <c r="J87" s="9">
        <f t="shared" si="41"/>
        <v>3.54E-6</v>
      </c>
      <c r="K87" s="5">
        <f t="shared" si="31"/>
        <v>305.08474576271209</v>
      </c>
      <c r="L87" s="64"/>
      <c r="M87" s="16">
        <f>L82/I87</f>
        <v>30833.333333333307</v>
      </c>
      <c r="N87" s="9">
        <f t="shared" si="32"/>
        <v>4.320000000000003E-2</v>
      </c>
      <c r="O87" s="5">
        <f t="shared" si="33"/>
        <v>7062.146892655368</v>
      </c>
    </row>
    <row r="88" spans="1:15" x14ac:dyDescent="0.4">
      <c r="A88" s="8">
        <v>1</v>
      </c>
      <c r="B88" s="8">
        <v>-2</v>
      </c>
      <c r="C88" s="34">
        <v>-1.8956</v>
      </c>
      <c r="D88" s="34">
        <v>0.3538</v>
      </c>
      <c r="E88" s="26">
        <f t="shared" si="38"/>
        <v>2.8956</v>
      </c>
      <c r="F88" s="2">
        <f t="shared" si="39"/>
        <v>0.6462</v>
      </c>
      <c r="G88" s="8">
        <v>100</v>
      </c>
      <c r="H88" s="9">
        <v>100000</v>
      </c>
      <c r="I88" s="9">
        <f t="shared" si="40"/>
        <v>1.0440000000000004E-3</v>
      </c>
      <c r="J88" s="9">
        <f t="shared" si="41"/>
        <v>3.5379999999999998E-6</v>
      </c>
      <c r="K88" s="5">
        <f t="shared" si="31"/>
        <v>295.08196721311486</v>
      </c>
      <c r="L88" s="64"/>
      <c r="M88" s="16">
        <f>L82/I88</f>
        <v>31896.551724137917</v>
      </c>
      <c r="N88" s="9">
        <f t="shared" si="32"/>
        <v>4.1760000000000012E-2</v>
      </c>
      <c r="O88" s="5">
        <f t="shared" si="33"/>
        <v>7066.1390616167337</v>
      </c>
    </row>
    <row r="89" spans="1:15" x14ac:dyDescent="0.4">
      <c r="A89" s="8">
        <v>1</v>
      </c>
      <c r="B89" s="8">
        <v>-1.5</v>
      </c>
      <c r="C89" s="34">
        <v>-1.3962000000000001</v>
      </c>
      <c r="D89" s="34">
        <v>0.35399999999999998</v>
      </c>
      <c r="E89" s="26">
        <f t="shared" si="38"/>
        <v>2.3962000000000003</v>
      </c>
      <c r="F89" s="2">
        <f t="shared" si="39"/>
        <v>0.64600000000000002</v>
      </c>
      <c r="G89" s="8">
        <v>100</v>
      </c>
      <c r="H89" s="9">
        <v>100000</v>
      </c>
      <c r="I89" s="9">
        <f t="shared" si="40"/>
        <v>1.037999999999999E-3</v>
      </c>
      <c r="J89" s="9">
        <f t="shared" si="41"/>
        <v>3.54E-6</v>
      </c>
      <c r="K89" s="5">
        <f t="shared" si="31"/>
        <v>293.22033898305057</v>
      </c>
      <c r="L89" s="64"/>
      <c r="M89" s="16">
        <f>L82/I89</f>
        <v>32080.924855491357</v>
      </c>
      <c r="N89" s="9">
        <f t="shared" si="32"/>
        <v>4.151999999999996E-2</v>
      </c>
      <c r="O89" s="5">
        <f t="shared" si="33"/>
        <v>7062.146892655368</v>
      </c>
    </row>
    <row r="90" spans="1:15" x14ac:dyDescent="0.4">
      <c r="A90" s="8">
        <v>1</v>
      </c>
      <c r="B90" s="8">
        <v>-1</v>
      </c>
      <c r="C90" s="34">
        <v>-0.89900000000000002</v>
      </c>
      <c r="D90" s="34">
        <v>0.352799999999999</v>
      </c>
      <c r="E90" s="26">
        <f t="shared" si="38"/>
        <v>1.899</v>
      </c>
      <c r="F90" s="2">
        <f t="shared" si="39"/>
        <v>0.647200000000001</v>
      </c>
      <c r="G90" s="8">
        <v>100</v>
      </c>
      <c r="H90" s="9">
        <v>100000</v>
      </c>
      <c r="I90" s="9">
        <f t="shared" si="40"/>
        <v>1.0099999999999998E-3</v>
      </c>
      <c r="J90" s="9">
        <f t="shared" si="41"/>
        <v>3.5279999999999902E-6</v>
      </c>
      <c r="K90" s="5">
        <f t="shared" si="31"/>
        <v>286.28117913832273</v>
      </c>
      <c r="L90" s="64"/>
      <c r="M90" s="16">
        <f>L82/I90</f>
        <v>32970.297029702975</v>
      </c>
      <c r="N90" s="9">
        <f t="shared" si="32"/>
        <v>4.0399999999999991E-2</v>
      </c>
      <c r="O90" s="5">
        <f t="shared" si="33"/>
        <v>7086.1678004535352</v>
      </c>
    </row>
    <row r="91" spans="1:15" s="44" customFormat="1" x14ac:dyDescent="0.4">
      <c r="A91" s="44">
        <v>1</v>
      </c>
      <c r="B91" s="44">
        <v>-0.5</v>
      </c>
      <c r="C91" s="45">
        <v>-0.40099999999999902</v>
      </c>
      <c r="D91" s="45">
        <v>0.353799999999999</v>
      </c>
      <c r="E91" s="54">
        <f t="shared" si="38"/>
        <v>1.4009999999999989</v>
      </c>
      <c r="F91" s="55">
        <f t="shared" si="39"/>
        <v>0.646200000000001</v>
      </c>
      <c r="G91" s="44">
        <v>100</v>
      </c>
      <c r="H91" s="46">
        <v>100000</v>
      </c>
      <c r="I91" s="46">
        <f t="shared" si="40"/>
        <v>9.9000000000000975E-4</v>
      </c>
      <c r="J91" s="46">
        <f t="shared" si="41"/>
        <v>3.5379999999999901E-6</v>
      </c>
      <c r="K91" s="47">
        <f t="shared" si="31"/>
        <v>279.81910684002617</v>
      </c>
      <c r="L91" s="64"/>
      <c r="M91" s="48">
        <f>L82/I91</f>
        <v>33636.363636363305</v>
      </c>
      <c r="N91" s="46">
        <f t="shared" si="32"/>
        <v>3.9600000000000385E-2</v>
      </c>
      <c r="O91" s="47">
        <f t="shared" si="33"/>
        <v>7066.1390616167528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 1.2-1.4</vt:lpstr>
      <vt:lpstr>Step 1.8</vt:lpstr>
      <vt:lpstr>Steps 2.2-2.4</vt:lpstr>
      <vt:lpstr>Step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2020-07-06T04:29:19Z</dcterms:created>
  <dcterms:modified xsi:type="dcterms:W3CDTF">2022-09-22T19:35:44Z</dcterms:modified>
</cp:coreProperties>
</file>