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ownloads/"/>
    </mc:Choice>
  </mc:AlternateContent>
  <xr:revisionPtr revIDLastSave="0" documentId="8_{546E73E1-6679-3F42-8114-296FF7ED4127}" xr6:coauthVersionLast="47" xr6:coauthVersionMax="47" xr10:uidLastSave="{00000000-0000-0000-0000-000000000000}"/>
  <bookViews>
    <workbookView xWindow="51200" yWindow="2200" windowWidth="38400" windowHeight="21100" xr2:uid="{3DE9DE84-1883-E343-8A9E-104C0733BF92}"/>
  </bookViews>
  <sheets>
    <sheet name="Sheet1" sheetId="1" r:id="rId1"/>
  </sheets>
  <definedNames>
    <definedName name="_xlchart.v1.2" hidden="1">Sheet1!$F$111:$F$120</definedName>
    <definedName name="_xlchart.v1.3" hidden="1">Sheet1!$G$111:$G$120</definedName>
    <definedName name="_xlchart.v2.0" hidden="1">Sheet1!$F$111:$F$120</definedName>
    <definedName name="_xlchart.v2.1" hidden="1">Sheet1!$G$111:$G$120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 s="1"/>
  <c r="F83" i="1" s="1"/>
  <c r="F84" i="1" s="1"/>
  <c r="F85" i="1" s="1"/>
  <c r="F78" i="1"/>
  <c r="F77" i="1"/>
  <c r="F76" i="1"/>
  <c r="K23" i="1"/>
  <c r="K24" i="1"/>
  <c r="K25" i="1"/>
  <c r="K26" i="1"/>
  <c r="K27" i="1"/>
  <c r="K28" i="1"/>
  <c r="K29" i="1"/>
  <c r="K30" i="1"/>
  <c r="K31" i="1"/>
  <c r="K22" i="1"/>
  <c r="F19" i="1"/>
  <c r="F20" i="1"/>
  <c r="F21" i="1"/>
  <c r="F22" i="1"/>
  <c r="F23" i="1"/>
  <c r="F24" i="1"/>
  <c r="F25" i="1"/>
  <c r="F26" i="1"/>
  <c r="F27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<sst xmlns="http://schemas.openxmlformats.org/spreadsheetml/2006/main" count="31" uniqueCount="9">
  <si>
    <t>Arrival Rate</t>
  </si>
  <si>
    <t>Mean Delay</t>
  </si>
  <si>
    <t>Service Time</t>
  </si>
  <si>
    <t>Analytic Result</t>
  </si>
  <si>
    <r>
      <t>1/(</t>
    </r>
    <r>
      <rPr>
        <i/>
        <sz val="14"/>
        <color rgb="FF202122"/>
        <rFont val="Arial"/>
        <family val="2"/>
      </rPr>
      <t>μ</t>
    </r>
    <r>
      <rPr>
        <sz val="14"/>
        <color rgb="FF202122"/>
        <rFont val="Arial"/>
        <family val="2"/>
      </rPr>
      <t> − </t>
    </r>
    <r>
      <rPr>
        <i/>
        <sz val="14"/>
        <color rgb="FF202122"/>
        <rFont val="Arial"/>
        <family val="2"/>
      </rPr>
      <t>λ</t>
    </r>
    <r>
      <rPr>
        <sz val="14"/>
        <color rgb="FF202122"/>
        <rFont val="Arial"/>
        <family val="2"/>
      </rPr>
      <t>)</t>
    </r>
  </si>
  <si>
    <t>1/(1/R-arrival_time)</t>
  </si>
  <si>
    <t>Max_Queue_Size</t>
  </si>
  <si>
    <t>Arrival_Rate</t>
  </si>
  <si>
    <t>Mean_Delay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</si>
</sst>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02122"/>
      <name val="Arial"/>
      <family val="2"/>
    </font>
    <font>
      <i/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Lab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1.9E-2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7.5999999999999998E-2</c:v>
                </c:pt>
                <c:pt idx="4">
                  <c:v>9.5000000000000001E-2</c:v>
                </c:pt>
                <c:pt idx="5">
                  <c:v>0.114</c:v>
                </c:pt>
                <c:pt idx="6">
                  <c:v>0.13300000000000001</c:v>
                </c:pt>
                <c:pt idx="7">
                  <c:v>0.152</c:v>
                </c:pt>
                <c:pt idx="8">
                  <c:v>0.17100000000000001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5.2625669999999998</c:v>
                </c:pt>
                <c:pt idx="1">
                  <c:v>5.5866910000000001</c:v>
                </c:pt>
                <c:pt idx="2">
                  <c:v>5.9968250000000003</c:v>
                </c:pt>
                <c:pt idx="3">
                  <c:v>6.53254</c:v>
                </c:pt>
                <c:pt idx="4">
                  <c:v>7.262067</c:v>
                </c:pt>
                <c:pt idx="5">
                  <c:v>8.3138559999999995</c:v>
                </c:pt>
                <c:pt idx="6">
                  <c:v>9.963165</c:v>
                </c:pt>
                <c:pt idx="7">
                  <c:v>12.919957999999999</c:v>
                </c:pt>
                <c:pt idx="8">
                  <c:v>19.748152000000001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8-B548-87DB-C29EF6854FA8}"/>
            </c:ext>
          </c:extLst>
        </c:ser>
        <c:ser>
          <c:idx val="1"/>
          <c:order val="1"/>
          <c:tx>
            <c:v>Exp4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Sheet1!$D$19:$D$28</c:f>
              <c:numCache>
                <c:formatCode>General</c:formatCode>
                <c:ptCount val="10"/>
                <c:pt idx="0">
                  <c:v>4.8999999999999998E-3</c:v>
                </c:pt>
                <c:pt idx="1">
                  <c:v>9.7999999999999997E-3</c:v>
                </c:pt>
                <c:pt idx="2">
                  <c:v>1.47E-2</c:v>
                </c:pt>
                <c:pt idx="3">
                  <c:v>1.9599999999999999E-2</c:v>
                </c:pt>
                <c:pt idx="4">
                  <c:v>2.4500000000000001E-2</c:v>
                </c:pt>
                <c:pt idx="5">
                  <c:v>2.9399999999999999E-2</c:v>
                </c:pt>
                <c:pt idx="6">
                  <c:v>3.4299999999999997E-2</c:v>
                </c:pt>
                <c:pt idx="7">
                  <c:v>3.9199999999999999E-2</c:v>
                </c:pt>
                <c:pt idx="8">
                  <c:v>4.41E-2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21.087031</c:v>
                </c:pt>
                <c:pt idx="1">
                  <c:v>22.438918000000001</c:v>
                </c:pt>
                <c:pt idx="2">
                  <c:v>24.165590999999999</c:v>
                </c:pt>
                <c:pt idx="3">
                  <c:v>26.448540000000001</c:v>
                </c:pt>
                <c:pt idx="4">
                  <c:v>29.608347999999999</c:v>
                </c:pt>
                <c:pt idx="5">
                  <c:v>34.271262</c:v>
                </c:pt>
                <c:pt idx="6">
                  <c:v>41.849958999999998</c:v>
                </c:pt>
                <c:pt idx="7">
                  <c:v>56.311356000000004</c:v>
                </c:pt>
                <c:pt idx="8">
                  <c:v>94.798235000000005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8-B548-87DB-C29EF685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29423"/>
        <c:axId val="2119878527"/>
      </c:scatterChart>
      <c:valAx>
        <c:axId val="21197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78527"/>
        <c:crosses val="autoZero"/>
        <c:crossBetween val="midCat"/>
      </c:valAx>
      <c:valAx>
        <c:axId val="21198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Lab Plots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1.9E-2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7.5999999999999998E-2</c:v>
                </c:pt>
                <c:pt idx="4">
                  <c:v>9.5000000000000001E-2</c:v>
                </c:pt>
                <c:pt idx="5">
                  <c:v>0.114</c:v>
                </c:pt>
                <c:pt idx="6">
                  <c:v>0.13300000000000001</c:v>
                </c:pt>
                <c:pt idx="7">
                  <c:v>0.152</c:v>
                </c:pt>
                <c:pt idx="8">
                  <c:v>0.17100000000000001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5.2624309392265189</c:v>
                </c:pt>
                <c:pt idx="1">
                  <c:v>5.5864197530864201</c:v>
                </c:pt>
                <c:pt idx="2">
                  <c:v>5.9965034965034967</c:v>
                </c:pt>
                <c:pt idx="3">
                  <c:v>6.5322580645161299</c:v>
                </c:pt>
                <c:pt idx="4">
                  <c:v>7.2619047619047619</c:v>
                </c:pt>
                <c:pt idx="5">
                  <c:v>8.3139534883720945</c:v>
                </c:pt>
                <c:pt idx="6">
                  <c:v>9.9626865671641802</c:v>
                </c:pt>
                <c:pt idx="7">
                  <c:v>12.916666666666668</c:v>
                </c:pt>
                <c:pt idx="8">
                  <c:v>19.74137931034484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9-3F42-A0A3-FDFA12191A6E}"/>
            </c:ext>
          </c:extLst>
        </c:ser>
        <c:ser>
          <c:idx val="1"/>
          <c:order val="1"/>
          <c:tx>
            <c:v>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Sheet1!$I$22:$I$31</c:f>
              <c:numCache>
                <c:formatCode>General</c:formatCode>
                <c:ptCount val="10"/>
                <c:pt idx="0">
                  <c:v>1.9E-2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7.5999999999999998E-2</c:v>
                </c:pt>
                <c:pt idx="4">
                  <c:v>9.5000000000000001E-2</c:v>
                </c:pt>
                <c:pt idx="5">
                  <c:v>0.114</c:v>
                </c:pt>
                <c:pt idx="6">
                  <c:v>0.13300000000000001</c:v>
                </c:pt>
                <c:pt idx="7">
                  <c:v>0.152</c:v>
                </c:pt>
                <c:pt idx="8">
                  <c:v>0.17100000000000001</c:v>
                </c:pt>
                <c:pt idx="9">
                  <c:v>0.19</c:v>
                </c:pt>
              </c:numCache>
            </c:numRef>
          </c:xVal>
          <c:yVal>
            <c:numRef>
              <c:f>Sheet1!$J$22:$J$31</c:f>
              <c:numCache>
                <c:formatCode>General</c:formatCode>
                <c:ptCount val="10"/>
                <c:pt idx="0">
                  <c:v>5.5245379999999997</c:v>
                </c:pt>
                <c:pt idx="1">
                  <c:v>6.1721019999999998</c:v>
                </c:pt>
                <c:pt idx="2">
                  <c:v>6.9922839999999997</c:v>
                </c:pt>
                <c:pt idx="3">
                  <c:v>8.0635300000000001</c:v>
                </c:pt>
                <c:pt idx="4">
                  <c:v>9.5219500000000004</c:v>
                </c:pt>
                <c:pt idx="5">
                  <c:v>11.626566</c:v>
                </c:pt>
                <c:pt idx="6">
                  <c:v>14.923195</c:v>
                </c:pt>
                <c:pt idx="7">
                  <c:v>20.825659999999999</c:v>
                </c:pt>
                <c:pt idx="8">
                  <c:v>34.490800999999998</c:v>
                </c:pt>
                <c:pt idx="9">
                  <c:v>99.896739999999994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9-3F42-A0A3-FDFA1219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49599"/>
        <c:axId val="16557808"/>
      </c:scatterChart>
      <c:valAx>
        <c:axId val="17125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808"/>
        <c:crosses val="autoZero"/>
        <c:crossBetween val="midCat"/>
      </c:valAx>
      <c:valAx>
        <c:axId val="165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10e6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Sheet1!$H$37:$H$46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Sheet1!$I$37:$I$46</c:f>
              <c:numCache>
                <c:formatCode>General</c:formatCode>
                <c:ptCount val="10"/>
                <c:pt idx="0">
                  <c:v>15246.996115</c:v>
                </c:pt>
                <c:pt idx="1">
                  <c:v>25015430.513689999</c:v>
                </c:pt>
                <c:pt idx="2">
                  <c:v>25002496.305151999</c:v>
                </c:pt>
                <c:pt idx="3">
                  <c:v>24999967.495253999</c:v>
                </c:pt>
                <c:pt idx="4">
                  <c:v>24997841.825993001</c:v>
                </c:pt>
                <c:pt idx="5">
                  <c:v>24999259.407062002</c:v>
                </c:pt>
                <c:pt idx="6">
                  <c:v>24999579.053041</c:v>
                </c:pt>
                <c:pt idx="7">
                  <c:v>24999290.152213998</c:v>
                </c:pt>
                <c:pt idx="8">
                  <c:v>24999047.261471</c:v>
                </c:pt>
                <c:pt idx="9">
                  <c:v>24999193.626331002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E-A74E-8F56-7338EF76D876}"/>
            </c:ext>
          </c:extLst>
        </c:ser>
        <c:ser>
          <c:idx val="1"/>
          <c:order val="1"/>
          <c:tx>
            <c:v>20e6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Sheet1!$H$49:$H$58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Sheet1!$I$49:$I$58</c:f>
              <c:numCache>
                <c:formatCode>General</c:formatCode>
                <c:ptCount val="10"/>
                <c:pt idx="0">
                  <c:v>15246.996115</c:v>
                </c:pt>
                <c:pt idx="1">
                  <c:v>49999172.281591997</c:v>
                </c:pt>
                <c:pt idx="2">
                  <c:v>49997770.247902997</c:v>
                </c:pt>
                <c:pt idx="3">
                  <c:v>49993205.430715002</c:v>
                </c:pt>
                <c:pt idx="4">
                  <c:v>49999716.050094999</c:v>
                </c:pt>
                <c:pt idx="5">
                  <c:v>50002913.558137998</c:v>
                </c:pt>
                <c:pt idx="6">
                  <c:v>50006764.758924998</c:v>
                </c:pt>
                <c:pt idx="7">
                  <c:v>50012584.471184</c:v>
                </c:pt>
                <c:pt idx="8">
                  <c:v>50011480.507734001</c:v>
                </c:pt>
                <c:pt idx="9">
                  <c:v>50011418.801820002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E-A74E-8F56-7338EF76D876}"/>
            </c:ext>
          </c:extLst>
        </c:ser>
        <c:ser>
          <c:idx val="2"/>
          <c:order val="2"/>
          <c:tx>
            <c:v>30e6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Sheet1!$H$61:$H$70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Sheet1!$I$61:$I$70</c:f>
              <c:numCache>
                <c:formatCode>General</c:formatCode>
                <c:ptCount val="10"/>
                <c:pt idx="0">
                  <c:v>15246.996115</c:v>
                </c:pt>
                <c:pt idx="1">
                  <c:v>74998715.690032005</c:v>
                </c:pt>
                <c:pt idx="2">
                  <c:v>74996974.031786993</c:v>
                </c:pt>
                <c:pt idx="3">
                  <c:v>74999286.832402006</c:v>
                </c:pt>
                <c:pt idx="4">
                  <c:v>75003138.611249998</c:v>
                </c:pt>
                <c:pt idx="5">
                  <c:v>75001222.164070994</c:v>
                </c:pt>
                <c:pt idx="6">
                  <c:v>74997701.120585993</c:v>
                </c:pt>
                <c:pt idx="7">
                  <c:v>74992299.918503001</c:v>
                </c:pt>
                <c:pt idx="8">
                  <c:v>74994515.201254994</c:v>
                </c:pt>
                <c:pt idx="9">
                  <c:v>74994535.592674002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E-A74E-8F56-7338EF76D876}"/>
            </c:ext>
          </c:extLst>
        </c:ser>
        <c:ser>
          <c:idx val="3"/>
          <c:order val="3"/>
          <c:tx>
            <c:v>40e6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Sheet1!$L$37:$L$46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Sheet1!$M$37:$M$46</c:f>
              <c:numCache>
                <c:formatCode>General</c:formatCode>
                <c:ptCount val="10"/>
                <c:pt idx="0">
                  <c:v>15246.996115</c:v>
                </c:pt>
                <c:pt idx="1">
                  <c:v>99981063.504893005</c:v>
                </c:pt>
                <c:pt idx="2">
                  <c:v>99998702.018417001</c:v>
                </c:pt>
                <c:pt idx="3">
                  <c:v>99997714.722356007</c:v>
                </c:pt>
                <c:pt idx="4">
                  <c:v>99996655.959205002</c:v>
                </c:pt>
                <c:pt idx="5">
                  <c:v>99997634.825500995</c:v>
                </c:pt>
                <c:pt idx="6">
                  <c:v>100001461.77854</c:v>
                </c:pt>
                <c:pt idx="7">
                  <c:v>99997421.841697007</c:v>
                </c:pt>
                <c:pt idx="8">
                  <c:v>99997015.510684997</c:v>
                </c:pt>
                <c:pt idx="9">
                  <c:v>99996319.675142005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E-A74E-8F56-7338EF76D876}"/>
            </c:ext>
          </c:extLst>
        </c:ser>
        <c:ser>
          <c:idx val="4"/>
          <c:order val="4"/>
          <c:tx>
            <c:v>50e6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Sheet1!$L$49:$L$58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Sheet1!$M$49:$M$58</c:f>
              <c:numCache>
                <c:formatCode>General</c:formatCode>
                <c:ptCount val="10"/>
                <c:pt idx="0">
                  <c:v>15246.996115</c:v>
                </c:pt>
                <c:pt idx="1">
                  <c:v>124982899.096708</c:v>
                </c:pt>
                <c:pt idx="2">
                  <c:v>124985934.41620301</c:v>
                </c:pt>
                <c:pt idx="3">
                  <c:v>124992568.789464</c:v>
                </c:pt>
                <c:pt idx="4">
                  <c:v>124997238.78961299</c:v>
                </c:pt>
                <c:pt idx="5">
                  <c:v>124998726.84935801</c:v>
                </c:pt>
                <c:pt idx="6">
                  <c:v>124998225.991684</c:v>
                </c:pt>
                <c:pt idx="7">
                  <c:v>124999417.000029</c:v>
                </c:pt>
                <c:pt idx="8">
                  <c:v>124995449.03149401</c:v>
                </c:pt>
                <c:pt idx="9">
                  <c:v>124994973.54957099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8E-A74E-8F56-7338EF76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90799"/>
        <c:axId val="1712757295"/>
      </c:scatterChart>
      <c:valAx>
        <c:axId val="21318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295"/>
        <c:crosses val="autoZero"/>
        <c:crossBetween val="midCat"/>
      </c:valAx>
      <c:valAx>
        <c:axId val="17127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Rejaction fraction vs arrival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Sheet1!$F$76:$F$85</c:f>
              <c:numCache>
                <c:formatCode>General</c:formatCod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</c:numCache>
            </c:numRef>
          </c:xVal>
          <c:yVal>
            <c:numRef>
              <c:f>Sheet1!$H$76:$H$85</c:f>
              <c:numCache>
                <c:formatCode>General</c:formatCode>
                <c:ptCount val="10"/>
                <c:pt idx="0">
                  <c:v>0.81817899999999999</c:v>
                </c:pt>
                <c:pt idx="1">
                  <c:v>0.66653099999999998</c:v>
                </c:pt>
                <c:pt idx="2">
                  <c:v>0.53839599999999999</c:v>
                </c:pt>
                <c:pt idx="3">
                  <c:v>0.42848700000000001</c:v>
                </c:pt>
                <c:pt idx="4">
                  <c:v>0.33324900000000002</c:v>
                </c:pt>
                <c:pt idx="5">
                  <c:v>0.24989700000000001</c:v>
                </c:pt>
                <c:pt idx="6">
                  <c:v>0.17641599999999999</c:v>
                </c:pt>
                <c:pt idx="7">
                  <c:v>0.111093</c:v>
                </c:pt>
                <c:pt idx="8">
                  <c:v>5.2660999999999999E-2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2-AD45-B953-F9C8F5CD9BC2}"/>
            </c:ext>
          </c:extLst>
        </c:ser>
        <c:ser>
          <c:idx val="1"/>
          <c:order val="1"/>
          <c:tx>
            <c:v>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Sheet1!$F$76:$F$85</c:f>
              <c:numCache>
                <c:formatCode>General</c:formatCod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</c:numCache>
            </c:numRef>
          </c:xVal>
          <c:yVal>
            <c:numRef>
              <c:f>Sheet1!$K$76:$K$85</c:f>
              <c:numCache>
                <c:formatCode>General</c:formatCode>
                <c:ptCount val="10"/>
                <c:pt idx="0">
                  <c:v>0.86363400000000001</c:v>
                </c:pt>
                <c:pt idx="1">
                  <c:v>0.74999300000000002</c:v>
                </c:pt>
                <c:pt idx="2">
                  <c:v>0.653783</c:v>
                </c:pt>
                <c:pt idx="3">
                  <c:v>0.57139899999999999</c:v>
                </c:pt>
                <c:pt idx="4">
                  <c:v>0.49995299999999998</c:v>
                </c:pt>
                <c:pt idx="5">
                  <c:v>0.43746400000000002</c:v>
                </c:pt>
                <c:pt idx="6">
                  <c:v>0.38231599999999999</c:v>
                </c:pt>
                <c:pt idx="7">
                  <c:v>0.33328799999999997</c:v>
                </c:pt>
                <c:pt idx="8">
                  <c:v>0.28944399999999998</c:v>
                </c:pt>
                <c:pt idx="9">
                  <c:v>0.24998100000000001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2-AD45-B953-F9C8F5CD9BC2}"/>
            </c:ext>
          </c:extLst>
        </c:ser>
        <c:ser>
          <c:idx val="2"/>
          <c:order val="2"/>
          <c:tx>
            <c:v>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Sheet1!$F$76:$F$85</c:f>
              <c:numCache>
                <c:formatCode>General</c:formatCod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</c:numCache>
            </c:numRef>
          </c:xVal>
          <c:yVal>
            <c:numRef>
              <c:f>Sheet1!$N$76:$N$85</c:f>
              <c:numCache>
                <c:formatCode>General</c:formatCode>
                <c:ptCount val="10"/>
                <c:pt idx="0">
                  <c:v>0.87878400000000001</c:v>
                </c:pt>
                <c:pt idx="1">
                  <c:v>0.777779</c:v>
                </c:pt>
                <c:pt idx="2">
                  <c:v>0.69226600000000005</c:v>
                </c:pt>
                <c:pt idx="3">
                  <c:v>0.61903799999999998</c:v>
                </c:pt>
                <c:pt idx="4">
                  <c:v>0.55554199999999998</c:v>
                </c:pt>
                <c:pt idx="5">
                  <c:v>0.499975</c:v>
                </c:pt>
                <c:pt idx="6">
                  <c:v>0.45095000000000002</c:v>
                </c:pt>
                <c:pt idx="7">
                  <c:v>0.40738099999999999</c:v>
                </c:pt>
                <c:pt idx="8">
                  <c:v>0.368392</c:v>
                </c:pt>
                <c:pt idx="9">
                  <c:v>0.333312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2-AD45-B953-F9C8F5CD9BC2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Sheet1!$F$76:$F$85</c:f>
              <c:numCache>
                <c:formatCode>General</c:formatCod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</c:numCache>
            </c:numRef>
          </c:xVal>
          <c:yVal>
            <c:numRef>
              <c:f>Sheet1!$Q$76:$Q$85</c:f>
              <c:numCache>
                <c:formatCode>General</c:formatCode>
                <c:ptCount val="10"/>
                <c:pt idx="0">
                  <c:v>0.88636199999999998</c:v>
                </c:pt>
                <c:pt idx="1">
                  <c:v>0.79167100000000001</c:v>
                </c:pt>
                <c:pt idx="2">
                  <c:v>0.71151200000000003</c:v>
                </c:pt>
                <c:pt idx="3">
                  <c:v>0.642841</c:v>
                </c:pt>
                <c:pt idx="4">
                  <c:v>0.58332200000000001</c:v>
                </c:pt>
                <c:pt idx="5">
                  <c:v>0.53122800000000003</c:v>
                </c:pt>
                <c:pt idx="6">
                  <c:v>0.48527700000000001</c:v>
                </c:pt>
                <c:pt idx="7">
                  <c:v>0.44442700000000002</c:v>
                </c:pt>
                <c:pt idx="8">
                  <c:v>0.40787800000000002</c:v>
                </c:pt>
                <c:pt idx="9">
                  <c:v>0.37497999999999998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2-AD45-B953-F9C8F5CD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38143"/>
        <c:axId val="1774107935"/>
      </c:scatterChart>
      <c:valAx>
        <c:axId val="17733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7935"/>
        <c:crosses val="autoZero"/>
        <c:crossBetween val="midCat"/>
      </c:valAx>
      <c:valAx>
        <c:axId val="17741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Rejection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</a:t>
            </a:r>
            <a:r>
              <a:rPr lang="en-US" baseline="0"/>
              <a:t>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Sheet1!$F$111:$F$120</c:f>
              <c:numCache>
                <c:formatCode>General</c:formatCode>
                <c:ptCount val="10"/>
                <c:pt idx="0">
                  <c:v>1.9E-2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7.5999999999999998E-2</c:v>
                </c:pt>
                <c:pt idx="4">
                  <c:v>9.5000000000000001E-2</c:v>
                </c:pt>
                <c:pt idx="5">
                  <c:v>0.114</c:v>
                </c:pt>
                <c:pt idx="6">
                  <c:v>0.13300000000000001</c:v>
                </c:pt>
                <c:pt idx="7">
                  <c:v>0.152</c:v>
                </c:pt>
                <c:pt idx="8">
                  <c:v>0.17100000000000001</c:v>
                </c:pt>
                <c:pt idx="9">
                  <c:v>0.19</c:v>
                </c:pt>
              </c:numCache>
            </c:numRef>
          </c:xVal>
          <c:yVal>
            <c:numRef>
              <c:f>Sheet1!$G$111:$G$120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A-8F45-9198-A469A1B146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1.9E-2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7.5999999999999998E-2</c:v>
                </c:pt>
                <c:pt idx="4">
                  <c:v>9.5000000000000001E-2</c:v>
                </c:pt>
                <c:pt idx="5">
                  <c:v>0.114</c:v>
                </c:pt>
                <c:pt idx="6">
                  <c:v>0.13300000000000001</c:v>
                </c:pt>
                <c:pt idx="7">
                  <c:v>0.152</c:v>
                </c:pt>
                <c:pt idx="8">
                  <c:v>0.17100000000000001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5.2625669999999998</c:v>
                </c:pt>
                <c:pt idx="1">
                  <c:v>5.5866910000000001</c:v>
                </c:pt>
                <c:pt idx="2">
                  <c:v>5.9968250000000003</c:v>
                </c:pt>
                <c:pt idx="3">
                  <c:v>6.53254</c:v>
                </c:pt>
                <c:pt idx="4">
                  <c:v>7.262067</c:v>
                </c:pt>
                <c:pt idx="5">
                  <c:v>8.3138559999999995</c:v>
                </c:pt>
                <c:pt idx="6">
                  <c:v>9.963165</c:v>
                </c:pt>
                <c:pt idx="7">
                  <c:v>12.919957999999999</c:v>
                </c:pt>
                <c:pt idx="8">
                  <c:v>19.748152000000001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A-8F45-9198-A469A1B1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18623"/>
        <c:axId val="1746860703"/>
      </c:scatterChart>
      <c:valAx>
        <c:axId val="17465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60703"/>
        <c:crosses val="autoZero"/>
        <c:crossBetween val="midCat"/>
      </c:valAx>
      <c:valAx>
        <c:axId val="1746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61242</xdr:colOff>
      <xdr:row>1</xdr:row>
      <xdr:rowOff>63208</xdr:rowOff>
    </xdr:from>
    <xdr:to>
      <xdr:col>13</xdr:col>
      <xdr:colOff>656100</xdr:colOff>
      <xdr:row>16</xdr:row>
      <xdr:rowOff>184873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7564B-5ED0-B866-B266-819FB9A7E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234950</xdr:colOff>
      <xdr:row>18</xdr:row>
      <xdr:rowOff>196850</xdr:rowOff>
    </xdr:from>
    <xdr:to>
      <xdr:col>20</xdr:col>
      <xdr:colOff>476250</xdr:colOff>
      <xdr:row>34</xdr:row>
      <xdr:rowOff>192768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DA5F5-C4C0-AC06-22E6-AA23C128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542733</xdr:colOff>
      <xdr:row>39</xdr:row>
      <xdr:rowOff>54468</xdr:rowOff>
    </xdr:from>
    <xdr:to>
      <xdr:col>26</xdr:col>
      <xdr:colOff>208346</xdr:colOff>
      <xdr:row>62</xdr:row>
      <xdr:rowOff>159904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AC9C50-F9BD-44AD-3DDF-068B0668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337082</xdr:colOff>
      <xdr:row>87</xdr:row>
      <xdr:rowOff>171391</xdr:rowOff>
    </xdr:from>
    <xdr:to>
      <xdr:col>14</xdr:col>
      <xdr:colOff>81410</xdr:colOff>
      <xdr:row>105</xdr:row>
      <xdr:rowOff>179103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23FEF8-954D-1B7C-4F21-035FFC28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828040</xdr:colOff>
      <xdr:row>108</xdr:row>
      <xdr:rowOff>71120</xdr:rowOff>
    </xdr:from>
    <xdr:to>
      <xdr:col>14</xdr:col>
      <xdr:colOff>629920</xdr:colOff>
      <xdr:row>123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E51160-2471-03EB-7EE2-D23497D6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337A-CE44-1241-9789-2441B98310D3}">
  <dimension ref="C2:Q120"/>
  <sheetViews>
    <sheetView tabSelected="1" zoomScale="75" workbookViewId="0">
      <selection activeCell="O95" sqref="O95"/>
    </sheetView>
  </sheetViews>
  <sheetFormatPr baseColWidth="10" defaultRowHeight="16" x14ac:dyDescent="0.2"/>
  <cols>
    <col min="3" max="3" width="11.6640625" bestFit="1" customWidth="1"/>
    <col min="6" max="6" width="15.33203125" bestFit="1" customWidth="1"/>
    <col min="7" max="7" width="15.5" bestFit="1" customWidth="1"/>
    <col min="8" max="8" width="11.6640625" bestFit="1" customWidth="1"/>
    <col min="9" max="9" width="15.5" bestFit="1" customWidth="1"/>
    <col min="11" max="11" width="13.33203125" bestFit="1" customWidth="1"/>
  </cols>
  <sheetData>
    <row r="2" spans="3:6" x14ac:dyDescent="0.2">
      <c r="C2" t="s">
        <v>2</v>
      </c>
      <c r="D2" t="s">
        <v>0</v>
      </c>
      <c r="E2" t="s">
        <v>1</v>
      </c>
      <c r="F2" s="1" t="s">
        <v>3</v>
      </c>
    </row>
    <row r="3" spans="3:6" x14ac:dyDescent="0.2">
      <c r="C3">
        <v>5</v>
      </c>
      <c r="D3">
        <v>1.9E-2</v>
      </c>
      <c r="E3">
        <v>5.2625669999999998</v>
      </c>
      <c r="F3">
        <f>C3*(2-D3*C3)/(2*(1-C3*D3))</f>
        <v>5.2624309392265189</v>
      </c>
    </row>
    <row r="4" spans="3:6" x14ac:dyDescent="0.2">
      <c r="C4">
        <v>5</v>
      </c>
      <c r="D4">
        <v>3.7999999999999999E-2</v>
      </c>
      <c r="E4">
        <v>5.5866910000000001</v>
      </c>
      <c r="F4">
        <f t="shared" ref="F4:F28" si="0">C4*(2-D4*C4)/(2*(1-C4*D4))</f>
        <v>5.5864197530864201</v>
      </c>
    </row>
    <row r="5" spans="3:6" x14ac:dyDescent="0.2">
      <c r="C5">
        <v>5</v>
      </c>
      <c r="D5">
        <v>5.7000000000000002E-2</v>
      </c>
      <c r="E5">
        <v>5.9968250000000003</v>
      </c>
      <c r="F5">
        <f t="shared" si="0"/>
        <v>5.9965034965034967</v>
      </c>
    </row>
    <row r="6" spans="3:6" x14ac:dyDescent="0.2">
      <c r="C6">
        <v>5</v>
      </c>
      <c r="D6">
        <v>7.5999999999999998E-2</v>
      </c>
      <c r="E6">
        <v>6.53254</v>
      </c>
      <c r="F6">
        <f t="shared" si="0"/>
        <v>6.5322580645161299</v>
      </c>
    </row>
    <row r="7" spans="3:6" x14ac:dyDescent="0.2">
      <c r="C7">
        <v>5</v>
      </c>
      <c r="D7">
        <v>9.5000000000000001E-2</v>
      </c>
      <c r="E7">
        <v>7.262067</v>
      </c>
      <c r="F7">
        <f t="shared" si="0"/>
        <v>7.2619047619047619</v>
      </c>
    </row>
    <row r="8" spans="3:6" x14ac:dyDescent="0.2">
      <c r="C8">
        <v>5</v>
      </c>
      <c r="D8">
        <v>0.114</v>
      </c>
      <c r="E8">
        <v>8.3138559999999995</v>
      </c>
      <c r="F8">
        <f t="shared" si="0"/>
        <v>8.3139534883720945</v>
      </c>
    </row>
    <row r="9" spans="3:6" x14ac:dyDescent="0.2">
      <c r="C9">
        <v>5</v>
      </c>
      <c r="D9">
        <v>0.13300000000000001</v>
      </c>
      <c r="E9">
        <v>9.963165</v>
      </c>
      <c r="F9">
        <f t="shared" si="0"/>
        <v>9.9626865671641802</v>
      </c>
    </row>
    <row r="10" spans="3:6" x14ac:dyDescent="0.2">
      <c r="C10">
        <v>5</v>
      </c>
      <c r="D10">
        <v>0.152</v>
      </c>
      <c r="E10">
        <v>12.919957999999999</v>
      </c>
      <c r="F10">
        <f t="shared" si="0"/>
        <v>12.916666666666668</v>
      </c>
    </row>
    <row r="11" spans="3:6" x14ac:dyDescent="0.2">
      <c r="C11">
        <v>5</v>
      </c>
      <c r="D11">
        <v>0.17100000000000001</v>
      </c>
      <c r="E11">
        <v>19.748152000000001</v>
      </c>
      <c r="F11">
        <f t="shared" si="0"/>
        <v>19.74137931034484</v>
      </c>
    </row>
    <row r="18" spans="3:12" x14ac:dyDescent="0.2">
      <c r="C18" s="5" t="s">
        <v>2</v>
      </c>
      <c r="D18" s="5" t="s">
        <v>0</v>
      </c>
      <c r="E18" s="5" t="s">
        <v>1</v>
      </c>
      <c r="F18" s="6" t="s">
        <v>3</v>
      </c>
    </row>
    <row r="19" spans="3:12" x14ac:dyDescent="0.2">
      <c r="C19" s="5">
        <v>20</v>
      </c>
      <c r="D19" s="5">
        <v>4.8999999999999998E-3</v>
      </c>
      <c r="E19" s="5">
        <v>21.087031</v>
      </c>
      <c r="F19" s="5">
        <f t="shared" si="0"/>
        <v>21.086474501108647</v>
      </c>
    </row>
    <row r="20" spans="3:12" ht="18" x14ac:dyDescent="0.2">
      <c r="C20" s="5">
        <v>20</v>
      </c>
      <c r="D20" s="5">
        <v>9.7999999999999997E-3</v>
      </c>
      <c r="E20" s="5">
        <v>22.438918000000001</v>
      </c>
      <c r="F20" s="5">
        <f t="shared" si="0"/>
        <v>22.437810945273629</v>
      </c>
      <c r="K20" s="2" t="s">
        <v>4</v>
      </c>
      <c r="L20" t="s">
        <v>5</v>
      </c>
    </row>
    <row r="21" spans="3:12" x14ac:dyDescent="0.2">
      <c r="C21" s="5">
        <v>20</v>
      </c>
      <c r="D21" s="5">
        <v>1.47E-2</v>
      </c>
      <c r="E21" s="5">
        <v>24.165590999999999</v>
      </c>
      <c r="F21" s="5">
        <f t="shared" si="0"/>
        <v>24.164305949008497</v>
      </c>
      <c r="H21" t="s">
        <v>2</v>
      </c>
      <c r="I21" t="s">
        <v>0</v>
      </c>
      <c r="J21" s="1" t="s">
        <v>1</v>
      </c>
      <c r="K21" s="1" t="s">
        <v>3</v>
      </c>
    </row>
    <row r="22" spans="3:12" x14ac:dyDescent="0.2">
      <c r="C22" s="5">
        <v>20</v>
      </c>
      <c r="D22" s="5">
        <v>1.9599999999999999E-2</v>
      </c>
      <c r="E22" s="5">
        <v>26.448540000000001</v>
      </c>
      <c r="F22" s="5">
        <f t="shared" si="0"/>
        <v>26.447368421052634</v>
      </c>
      <c r="H22">
        <v>5</v>
      </c>
      <c r="I22">
        <v>1.9E-2</v>
      </c>
      <c r="J22">
        <v>5.5245379999999997</v>
      </c>
      <c r="K22">
        <f>1/(1/5-I22)</f>
        <v>5.5248618784530379</v>
      </c>
    </row>
    <row r="23" spans="3:12" x14ac:dyDescent="0.2">
      <c r="C23" s="5">
        <v>20</v>
      </c>
      <c r="D23" s="5">
        <v>2.4500000000000001E-2</v>
      </c>
      <c r="E23" s="5">
        <v>29.608347999999999</v>
      </c>
      <c r="F23" s="5">
        <f t="shared" si="0"/>
        <v>29.6078431372549</v>
      </c>
      <c r="H23">
        <v>5</v>
      </c>
      <c r="I23">
        <v>3.7999999999999999E-2</v>
      </c>
      <c r="J23">
        <v>6.1721019999999998</v>
      </c>
      <c r="K23">
        <f t="shared" ref="K23:K31" si="1">1/(1/5-I23)</f>
        <v>6.1728395061728394</v>
      </c>
    </row>
    <row r="24" spans="3:12" x14ac:dyDescent="0.2">
      <c r="C24" s="5">
        <v>20</v>
      </c>
      <c r="D24" s="5">
        <v>2.9399999999999999E-2</v>
      </c>
      <c r="E24" s="5">
        <v>34.271262</v>
      </c>
      <c r="F24" s="5">
        <f t="shared" si="0"/>
        <v>34.271844660194169</v>
      </c>
      <c r="H24">
        <v>5</v>
      </c>
      <c r="I24">
        <v>5.7000000000000002E-2</v>
      </c>
      <c r="J24">
        <v>6.9922839999999997</v>
      </c>
      <c r="K24">
        <f t="shared" si="1"/>
        <v>6.9930069930069925</v>
      </c>
    </row>
    <row r="25" spans="3:12" x14ac:dyDescent="0.2">
      <c r="C25" s="5">
        <v>20</v>
      </c>
      <c r="D25" s="5">
        <v>3.4299999999999997E-2</v>
      </c>
      <c r="E25" s="5">
        <v>41.849958999999998</v>
      </c>
      <c r="F25" s="5">
        <f t="shared" si="0"/>
        <v>41.847133757961778</v>
      </c>
      <c r="H25">
        <v>5</v>
      </c>
      <c r="I25">
        <v>7.5999999999999998E-2</v>
      </c>
      <c r="J25">
        <v>8.0635300000000001</v>
      </c>
      <c r="K25">
        <f t="shared" si="1"/>
        <v>8.064516129032258</v>
      </c>
    </row>
    <row r="26" spans="3:12" x14ac:dyDescent="0.2">
      <c r="C26" s="5">
        <v>20</v>
      </c>
      <c r="D26" s="5">
        <v>3.9199999999999999E-2</v>
      </c>
      <c r="E26" s="5">
        <v>56.311356000000004</v>
      </c>
      <c r="F26" s="5">
        <f t="shared" si="0"/>
        <v>56.296296296296305</v>
      </c>
      <c r="H26">
        <v>5</v>
      </c>
      <c r="I26">
        <v>9.5000000000000001E-2</v>
      </c>
      <c r="J26">
        <v>9.5219500000000004</v>
      </c>
      <c r="K26">
        <f t="shared" si="1"/>
        <v>9.5238095238095237</v>
      </c>
    </row>
    <row r="27" spans="3:12" x14ac:dyDescent="0.2">
      <c r="C27" s="5">
        <v>20</v>
      </c>
      <c r="D27" s="5">
        <v>4.41E-2</v>
      </c>
      <c r="E27" s="5">
        <v>94.798235000000005</v>
      </c>
      <c r="F27" s="5">
        <f t="shared" si="0"/>
        <v>94.745762711864415</v>
      </c>
      <c r="H27">
        <v>5</v>
      </c>
      <c r="I27">
        <v>0.114</v>
      </c>
      <c r="J27">
        <v>11.626566</v>
      </c>
      <c r="K27">
        <f t="shared" si="1"/>
        <v>11.627906976744185</v>
      </c>
    </row>
    <row r="28" spans="3:12" x14ac:dyDescent="0.2">
      <c r="H28">
        <v>5</v>
      </c>
      <c r="I28">
        <v>0.13300000000000001</v>
      </c>
      <c r="J28">
        <v>14.923195</v>
      </c>
      <c r="K28">
        <f t="shared" si="1"/>
        <v>14.925373134328357</v>
      </c>
    </row>
    <row r="29" spans="3:12" x14ac:dyDescent="0.2">
      <c r="H29">
        <v>5</v>
      </c>
      <c r="I29">
        <v>0.152</v>
      </c>
      <c r="J29">
        <v>20.825659999999999</v>
      </c>
      <c r="K29">
        <f t="shared" si="1"/>
        <v>20.833333333333329</v>
      </c>
    </row>
    <row r="30" spans="3:12" x14ac:dyDescent="0.2">
      <c r="H30">
        <v>5</v>
      </c>
      <c r="I30">
        <v>0.17100000000000001</v>
      </c>
      <c r="J30">
        <v>34.490800999999998</v>
      </c>
      <c r="K30">
        <f t="shared" si="1"/>
        <v>34.482758620689658</v>
      </c>
    </row>
    <row r="31" spans="3:12" x14ac:dyDescent="0.2">
      <c r="H31">
        <v>5</v>
      </c>
      <c r="I31">
        <v>0.19</v>
      </c>
      <c r="J31">
        <v>99.896739999999994</v>
      </c>
      <c r="K31">
        <f t="shared" si="1"/>
        <v>99.999999999999915</v>
      </c>
    </row>
    <row r="36" spans="3:14" x14ac:dyDescent="0.2">
      <c r="G36" s="4" t="s">
        <v>6</v>
      </c>
      <c r="H36" s="4" t="s">
        <v>7</v>
      </c>
      <c r="I36" s="4" t="s">
        <v>8</v>
      </c>
      <c r="K36" t="s">
        <v>6</v>
      </c>
      <c r="L36" t="s">
        <v>7</v>
      </c>
      <c r="M36" t="s">
        <v>8</v>
      </c>
    </row>
    <row r="37" spans="3:14" x14ac:dyDescent="0.2">
      <c r="G37" s="3">
        <v>10000000</v>
      </c>
      <c r="H37">
        <v>0.2</v>
      </c>
      <c r="I37">
        <v>15246.996115</v>
      </c>
      <c r="J37">
        <v>0</v>
      </c>
      <c r="K37" s="3">
        <v>40000000</v>
      </c>
      <c r="L37">
        <v>0.2</v>
      </c>
      <c r="M37">
        <v>15246.996115</v>
      </c>
      <c r="N37">
        <v>0</v>
      </c>
    </row>
    <row r="38" spans="3:14" x14ac:dyDescent="0.2">
      <c r="C38" t="s">
        <v>0</v>
      </c>
      <c r="G38" s="3">
        <v>10000000</v>
      </c>
      <c r="H38">
        <v>0.4</v>
      </c>
      <c r="I38">
        <v>25015430.513689999</v>
      </c>
      <c r="J38">
        <v>0.66653099999999998</v>
      </c>
      <c r="K38" s="3">
        <v>40000000</v>
      </c>
      <c r="L38">
        <v>0.4</v>
      </c>
      <c r="M38">
        <v>99981063.504893005</v>
      </c>
      <c r="N38">
        <v>0.111093</v>
      </c>
    </row>
    <row r="39" spans="3:14" x14ac:dyDescent="0.2">
      <c r="C39">
        <v>0.22</v>
      </c>
      <c r="D39">
        <v>0.78433600000000003</v>
      </c>
      <c r="G39" s="3">
        <v>10000000</v>
      </c>
      <c r="H39">
        <v>0.6</v>
      </c>
      <c r="I39">
        <v>25002496.305151999</v>
      </c>
      <c r="J39">
        <v>0.74999300000000002</v>
      </c>
      <c r="K39" s="3">
        <v>40000000</v>
      </c>
      <c r="L39">
        <v>0.6</v>
      </c>
      <c r="M39">
        <v>99998702.018417001</v>
      </c>
      <c r="N39">
        <v>0.33328799999999997</v>
      </c>
    </row>
    <row r="40" spans="3:14" x14ac:dyDescent="0.2">
      <c r="C40">
        <v>0.22</v>
      </c>
      <c r="D40">
        <v>0.57521800000000001</v>
      </c>
      <c r="G40" s="3">
        <v>10000000</v>
      </c>
      <c r="H40">
        <v>0.8</v>
      </c>
      <c r="I40">
        <v>24999967.495253999</v>
      </c>
      <c r="J40">
        <v>0.777779</v>
      </c>
      <c r="K40" s="3">
        <v>40000000</v>
      </c>
      <c r="L40">
        <v>0.8</v>
      </c>
      <c r="M40">
        <v>99997714.722356007</v>
      </c>
      <c r="N40">
        <v>0.40738099999999999</v>
      </c>
    </row>
    <row r="41" spans="3:14" x14ac:dyDescent="0.2">
      <c r="C41">
        <v>0.22</v>
      </c>
      <c r="D41">
        <v>0.376579</v>
      </c>
      <c r="G41" s="3">
        <v>10000000</v>
      </c>
      <c r="H41">
        <v>1</v>
      </c>
      <c r="I41">
        <v>24997841.825993001</v>
      </c>
      <c r="J41">
        <v>0.79167100000000001</v>
      </c>
      <c r="K41" s="3">
        <v>40000000</v>
      </c>
      <c r="L41">
        <v>1</v>
      </c>
      <c r="M41">
        <v>99996655.959205002</v>
      </c>
      <c r="N41">
        <v>0.44442700000000002</v>
      </c>
    </row>
    <row r="42" spans="3:14" x14ac:dyDescent="0.2">
      <c r="C42">
        <v>0.22</v>
      </c>
      <c r="D42">
        <v>0.18410599999999999</v>
      </c>
      <c r="G42" s="3">
        <v>10000000</v>
      </c>
      <c r="H42">
        <v>1.2</v>
      </c>
      <c r="I42">
        <v>24999259.407062002</v>
      </c>
      <c r="J42">
        <v>0.80000099999999996</v>
      </c>
      <c r="K42" s="3">
        <v>40000000</v>
      </c>
      <c r="L42">
        <v>1.2</v>
      </c>
      <c r="M42">
        <v>99997634.825500995</v>
      </c>
      <c r="N42">
        <v>0.46665200000000001</v>
      </c>
    </row>
    <row r="43" spans="3:14" x14ac:dyDescent="0.2">
      <c r="C43">
        <v>0.22</v>
      </c>
      <c r="D43">
        <v>0</v>
      </c>
      <c r="G43" s="3">
        <v>10000000</v>
      </c>
      <c r="H43">
        <v>1.4</v>
      </c>
      <c r="I43">
        <v>24999579.053041</v>
      </c>
      <c r="J43">
        <v>0.80555600000000005</v>
      </c>
      <c r="K43" s="3">
        <v>40000000</v>
      </c>
      <c r="L43">
        <v>1.4</v>
      </c>
      <c r="M43">
        <v>100001461.77854</v>
      </c>
      <c r="N43">
        <v>0.48146699999999998</v>
      </c>
    </row>
    <row r="44" spans="3:14" x14ac:dyDescent="0.2">
      <c r="C44">
        <v>0.22</v>
      </c>
      <c r="D44">
        <v>0</v>
      </c>
      <c r="G44" s="3">
        <v>10000000</v>
      </c>
      <c r="H44">
        <v>1.6</v>
      </c>
      <c r="I44">
        <v>24999290.152213998</v>
      </c>
      <c r="J44">
        <v>0.80952500000000005</v>
      </c>
      <c r="K44" s="3">
        <v>40000000</v>
      </c>
      <c r="L44">
        <v>1.6</v>
      </c>
      <c r="M44">
        <v>99997421.841697007</v>
      </c>
      <c r="N44">
        <v>0.49205399999999999</v>
      </c>
    </row>
    <row r="45" spans="3:14" x14ac:dyDescent="0.2">
      <c r="C45">
        <v>0.22</v>
      </c>
      <c r="D45">
        <v>0</v>
      </c>
      <c r="G45" s="3">
        <v>10000000</v>
      </c>
      <c r="H45">
        <v>1.8</v>
      </c>
      <c r="I45">
        <v>24999047.261471</v>
      </c>
      <c r="J45">
        <v>0.81250100000000003</v>
      </c>
      <c r="K45" s="3">
        <v>40000000</v>
      </c>
      <c r="L45">
        <v>1.8</v>
      </c>
      <c r="M45">
        <v>99997015.510684997</v>
      </c>
      <c r="N45">
        <v>0.49999199999999999</v>
      </c>
    </row>
    <row r="46" spans="3:14" x14ac:dyDescent="0.2">
      <c r="C46">
        <v>0.22</v>
      </c>
      <c r="D46">
        <v>0</v>
      </c>
      <c r="G46" s="3">
        <v>10000000</v>
      </c>
      <c r="H46">
        <v>2</v>
      </c>
      <c r="I46">
        <v>24999193.626331002</v>
      </c>
      <c r="J46">
        <v>0.81481599999999998</v>
      </c>
      <c r="K46" s="3">
        <v>40000000</v>
      </c>
      <c r="L46">
        <v>2</v>
      </c>
      <c r="M46">
        <v>99996319.675142005</v>
      </c>
      <c r="N46">
        <v>0.506166</v>
      </c>
    </row>
    <row r="47" spans="3:14" x14ac:dyDescent="0.2">
      <c r="C47">
        <v>0.22</v>
      </c>
      <c r="G47" s="3"/>
    </row>
    <row r="48" spans="3:14" x14ac:dyDescent="0.2">
      <c r="G48" t="s">
        <v>6</v>
      </c>
      <c r="H48" t="s">
        <v>7</v>
      </c>
      <c r="I48" t="s">
        <v>8</v>
      </c>
      <c r="K48" t="s">
        <v>6</v>
      </c>
      <c r="L48" t="s">
        <v>7</v>
      </c>
      <c r="M48" t="s">
        <v>8</v>
      </c>
    </row>
    <row r="49" spans="7:14" x14ac:dyDescent="0.2">
      <c r="G49" s="3">
        <v>20000000</v>
      </c>
      <c r="H49">
        <v>0.2</v>
      </c>
      <c r="I49">
        <v>15246.996115</v>
      </c>
      <c r="J49">
        <v>0</v>
      </c>
      <c r="K49" s="3">
        <v>50000000</v>
      </c>
      <c r="L49">
        <v>0.2</v>
      </c>
      <c r="M49">
        <v>15246.996115</v>
      </c>
      <c r="N49">
        <v>0</v>
      </c>
    </row>
    <row r="50" spans="7:14" x14ac:dyDescent="0.2">
      <c r="G50" s="3">
        <v>20000000</v>
      </c>
      <c r="H50">
        <v>0.4</v>
      </c>
      <c r="I50">
        <v>49999172.281591997</v>
      </c>
      <c r="J50">
        <v>0.42848700000000001</v>
      </c>
      <c r="K50" s="3">
        <v>50000000</v>
      </c>
      <c r="L50">
        <v>0.4</v>
      </c>
      <c r="M50">
        <v>124982899.096708</v>
      </c>
      <c r="N50">
        <v>0</v>
      </c>
    </row>
    <row r="51" spans="7:14" x14ac:dyDescent="0.2">
      <c r="G51" s="3">
        <v>20000000</v>
      </c>
      <c r="H51">
        <v>0.6</v>
      </c>
      <c r="I51">
        <v>49997770.247902997</v>
      </c>
      <c r="J51">
        <v>0.57139899999999999</v>
      </c>
      <c r="K51" s="3">
        <v>50000000</v>
      </c>
      <c r="L51">
        <v>0.6</v>
      </c>
      <c r="M51">
        <v>124985934.41620301</v>
      </c>
      <c r="N51">
        <v>0.24998100000000001</v>
      </c>
    </row>
    <row r="52" spans="7:14" x14ac:dyDescent="0.2">
      <c r="G52" s="3">
        <v>20000000</v>
      </c>
      <c r="H52">
        <v>0.8</v>
      </c>
      <c r="I52">
        <v>49993205.430715002</v>
      </c>
      <c r="J52">
        <v>0.61903799999999998</v>
      </c>
      <c r="K52" s="3">
        <v>50000000</v>
      </c>
      <c r="L52">
        <v>0.8</v>
      </c>
      <c r="M52">
        <v>124992568.789464</v>
      </c>
      <c r="N52">
        <v>0.333312</v>
      </c>
    </row>
    <row r="53" spans="7:14" x14ac:dyDescent="0.2">
      <c r="G53" s="3">
        <v>20000000</v>
      </c>
      <c r="H53">
        <v>1</v>
      </c>
      <c r="I53">
        <v>49999716.050094999</v>
      </c>
      <c r="J53">
        <v>0.642841</v>
      </c>
      <c r="K53" s="3">
        <v>50000000</v>
      </c>
      <c r="L53">
        <v>1</v>
      </c>
      <c r="M53">
        <v>124997238.78961299</v>
      </c>
      <c r="N53">
        <v>0.37497999999999998</v>
      </c>
    </row>
    <row r="54" spans="7:14" x14ac:dyDescent="0.2">
      <c r="G54" s="3">
        <v>20000000</v>
      </c>
      <c r="H54">
        <v>1.2</v>
      </c>
      <c r="I54">
        <v>50002913.558137998</v>
      </c>
      <c r="J54">
        <v>0.65712700000000002</v>
      </c>
      <c r="K54" s="3">
        <v>50000000</v>
      </c>
      <c r="L54">
        <v>1.2</v>
      </c>
      <c r="M54">
        <v>124998726.84935801</v>
      </c>
      <c r="N54">
        <v>0.39998400000000001</v>
      </c>
    </row>
    <row r="55" spans="7:14" x14ac:dyDescent="0.2">
      <c r="G55" s="3">
        <v>20000000</v>
      </c>
      <c r="H55">
        <v>1.4</v>
      </c>
      <c r="I55">
        <v>50006764.758924998</v>
      </c>
      <c r="J55">
        <v>0.66664999999999996</v>
      </c>
      <c r="K55" s="3">
        <v>50000000</v>
      </c>
      <c r="L55">
        <v>1.4</v>
      </c>
      <c r="M55">
        <v>124998225.991684</v>
      </c>
      <c r="N55">
        <v>0.41665400000000002</v>
      </c>
    </row>
    <row r="56" spans="7:14" x14ac:dyDescent="0.2">
      <c r="G56" s="3">
        <v>20000000</v>
      </c>
      <c r="H56">
        <v>1.6</v>
      </c>
      <c r="I56">
        <v>50012584.471184</v>
      </c>
      <c r="J56">
        <v>0.67345100000000002</v>
      </c>
      <c r="K56" s="3">
        <v>50000000</v>
      </c>
      <c r="L56">
        <v>1.6</v>
      </c>
      <c r="M56">
        <v>124999417.000029</v>
      </c>
      <c r="N56">
        <v>0.42856</v>
      </c>
    </row>
    <row r="57" spans="7:14" x14ac:dyDescent="0.2">
      <c r="G57" s="3">
        <v>20000000</v>
      </c>
      <c r="H57">
        <v>1.8</v>
      </c>
      <c r="I57">
        <v>50011480.507734001</v>
      </c>
      <c r="J57">
        <v>0.67855699999999997</v>
      </c>
      <c r="K57" s="3">
        <v>50000000</v>
      </c>
      <c r="L57">
        <v>1.8</v>
      </c>
      <c r="M57">
        <v>124995449.03149401</v>
      </c>
      <c r="N57">
        <v>0.43749199999999999</v>
      </c>
    </row>
    <row r="58" spans="7:14" x14ac:dyDescent="0.2">
      <c r="G58" s="3">
        <v>20000000</v>
      </c>
      <c r="H58">
        <v>2</v>
      </c>
      <c r="I58">
        <v>50011418.801820002</v>
      </c>
      <c r="J58">
        <v>0.68252699999999999</v>
      </c>
      <c r="K58" s="3">
        <v>50000000</v>
      </c>
      <c r="L58">
        <v>2</v>
      </c>
      <c r="M58">
        <v>124994973.54957099</v>
      </c>
      <c r="N58">
        <v>0.444438</v>
      </c>
    </row>
    <row r="60" spans="7:14" x14ac:dyDescent="0.2">
      <c r="G60" t="s">
        <v>6</v>
      </c>
      <c r="H60" t="s">
        <v>7</v>
      </c>
      <c r="I60" t="s">
        <v>8</v>
      </c>
    </row>
    <row r="61" spans="7:14" x14ac:dyDescent="0.2">
      <c r="G61" s="3">
        <v>30000000</v>
      </c>
      <c r="H61">
        <v>0.2</v>
      </c>
      <c r="I61">
        <v>15246.996115</v>
      </c>
      <c r="J61">
        <v>0</v>
      </c>
    </row>
    <row r="62" spans="7:14" x14ac:dyDescent="0.2">
      <c r="G62" s="3">
        <v>30000000</v>
      </c>
      <c r="H62">
        <v>0.4</v>
      </c>
      <c r="I62">
        <v>74998715.690032005</v>
      </c>
      <c r="J62">
        <v>0.24989700000000001</v>
      </c>
    </row>
    <row r="63" spans="7:14" x14ac:dyDescent="0.2">
      <c r="G63" s="3">
        <v>30000000</v>
      </c>
      <c r="H63">
        <v>0.6</v>
      </c>
      <c r="I63">
        <v>74996974.031786993</v>
      </c>
      <c r="J63">
        <v>0.43746400000000002</v>
      </c>
    </row>
    <row r="64" spans="7:14" x14ac:dyDescent="0.2">
      <c r="G64" s="3">
        <v>30000000</v>
      </c>
      <c r="H64">
        <v>0.8</v>
      </c>
      <c r="I64">
        <v>74999286.832402006</v>
      </c>
      <c r="J64">
        <v>0.499975</v>
      </c>
    </row>
    <row r="65" spans="6:17" x14ac:dyDescent="0.2">
      <c r="G65" s="3">
        <v>30000000</v>
      </c>
      <c r="H65">
        <v>1</v>
      </c>
      <c r="I65">
        <v>75003138.611249998</v>
      </c>
      <c r="J65">
        <v>0.53122800000000003</v>
      </c>
    </row>
    <row r="66" spans="6:17" x14ac:dyDescent="0.2">
      <c r="G66" s="3">
        <v>30000000</v>
      </c>
      <c r="H66">
        <v>1.2</v>
      </c>
      <c r="I66">
        <v>75001222.164070994</v>
      </c>
      <c r="J66">
        <v>0.54998499999999995</v>
      </c>
    </row>
    <row r="67" spans="6:17" x14ac:dyDescent="0.2">
      <c r="G67" s="3">
        <v>30000000</v>
      </c>
      <c r="H67">
        <v>1.4</v>
      </c>
      <c r="I67">
        <v>74997701.120585993</v>
      </c>
      <c r="J67">
        <v>0.56249099999999996</v>
      </c>
    </row>
    <row r="68" spans="6:17" x14ac:dyDescent="0.2">
      <c r="G68" s="3">
        <v>30000000</v>
      </c>
      <c r="H68">
        <v>1.6</v>
      </c>
      <c r="I68">
        <v>74992299.918503001</v>
      </c>
      <c r="J68">
        <v>0.57142499999999996</v>
      </c>
    </row>
    <row r="69" spans="6:17" x14ac:dyDescent="0.2">
      <c r="G69" s="3">
        <v>30000000</v>
      </c>
      <c r="H69">
        <v>1.8</v>
      </c>
      <c r="I69">
        <v>74994515.201254994</v>
      </c>
      <c r="J69">
        <v>0.57811999999999997</v>
      </c>
    </row>
    <row r="70" spans="6:17" x14ac:dyDescent="0.2">
      <c r="G70" s="3">
        <v>30000000</v>
      </c>
      <c r="H70">
        <v>2</v>
      </c>
      <c r="I70">
        <v>74994535.592674002</v>
      </c>
      <c r="J70">
        <v>0.58332899999999999</v>
      </c>
    </row>
    <row r="75" spans="6:17" x14ac:dyDescent="0.2">
      <c r="F75" t="s">
        <v>6</v>
      </c>
    </row>
    <row r="76" spans="6:17" x14ac:dyDescent="0.2">
      <c r="F76">
        <f>5000000</f>
        <v>5000000</v>
      </c>
      <c r="G76">
        <v>0.4</v>
      </c>
      <c r="H76">
        <v>0.81817899999999999</v>
      </c>
      <c r="J76">
        <v>0.6</v>
      </c>
      <c r="K76">
        <v>0.86363400000000001</v>
      </c>
      <c r="M76">
        <v>0.8</v>
      </c>
      <c r="N76">
        <v>0.87878400000000001</v>
      </c>
      <c r="P76">
        <v>1</v>
      </c>
      <c r="Q76">
        <v>0.88636199999999998</v>
      </c>
    </row>
    <row r="77" spans="6:17" x14ac:dyDescent="0.2">
      <c r="F77">
        <f>5000000+F76</f>
        <v>10000000</v>
      </c>
      <c r="G77">
        <v>0.4</v>
      </c>
      <c r="H77">
        <v>0.66653099999999998</v>
      </c>
      <c r="J77">
        <v>0.6</v>
      </c>
      <c r="K77">
        <v>0.74999300000000002</v>
      </c>
      <c r="M77">
        <v>0.8</v>
      </c>
      <c r="N77">
        <v>0.777779</v>
      </c>
      <c r="P77">
        <v>1</v>
      </c>
      <c r="Q77">
        <v>0.79167100000000001</v>
      </c>
    </row>
    <row r="78" spans="6:17" x14ac:dyDescent="0.2">
      <c r="F78">
        <f>5000000+F77</f>
        <v>15000000</v>
      </c>
      <c r="G78">
        <v>0.4</v>
      </c>
      <c r="H78">
        <v>0.53839599999999999</v>
      </c>
      <c r="J78">
        <v>0.6</v>
      </c>
      <c r="K78">
        <v>0.653783</v>
      </c>
      <c r="M78">
        <v>0.8</v>
      </c>
      <c r="N78">
        <v>0.69226600000000005</v>
      </c>
      <c r="P78">
        <v>1</v>
      </c>
      <c r="Q78">
        <v>0.71151200000000003</v>
      </c>
    </row>
    <row r="79" spans="6:17" x14ac:dyDescent="0.2">
      <c r="F79">
        <f t="shared" ref="F79:F85" si="2">5000000+F78</f>
        <v>20000000</v>
      </c>
      <c r="G79">
        <v>0.4</v>
      </c>
      <c r="H79">
        <v>0.42848700000000001</v>
      </c>
      <c r="J79">
        <v>0.6</v>
      </c>
      <c r="K79">
        <v>0.57139899999999999</v>
      </c>
      <c r="M79">
        <v>0.8</v>
      </c>
      <c r="N79">
        <v>0.61903799999999998</v>
      </c>
      <c r="P79">
        <v>1</v>
      </c>
      <c r="Q79">
        <v>0.642841</v>
      </c>
    </row>
    <row r="80" spans="6:17" x14ac:dyDescent="0.2">
      <c r="F80">
        <f t="shared" si="2"/>
        <v>25000000</v>
      </c>
      <c r="G80">
        <v>0.4</v>
      </c>
      <c r="H80">
        <v>0.33324900000000002</v>
      </c>
      <c r="J80">
        <v>0.6</v>
      </c>
      <c r="K80">
        <v>0.49995299999999998</v>
      </c>
      <c r="M80">
        <v>0.8</v>
      </c>
      <c r="N80">
        <v>0.55554199999999998</v>
      </c>
      <c r="P80">
        <v>1</v>
      </c>
      <c r="Q80">
        <v>0.58332200000000001</v>
      </c>
    </row>
    <row r="81" spans="6:17" x14ac:dyDescent="0.2">
      <c r="F81">
        <f t="shared" si="2"/>
        <v>30000000</v>
      </c>
      <c r="G81">
        <v>0.4</v>
      </c>
      <c r="H81">
        <v>0.24989700000000001</v>
      </c>
      <c r="J81">
        <v>0.6</v>
      </c>
      <c r="K81">
        <v>0.43746400000000002</v>
      </c>
      <c r="M81">
        <v>0.8</v>
      </c>
      <c r="N81">
        <v>0.499975</v>
      </c>
      <c r="P81">
        <v>1</v>
      </c>
      <c r="Q81">
        <v>0.53122800000000003</v>
      </c>
    </row>
    <row r="82" spans="6:17" x14ac:dyDescent="0.2">
      <c r="F82">
        <f t="shared" si="2"/>
        <v>35000000</v>
      </c>
      <c r="G82">
        <v>0.4</v>
      </c>
      <c r="H82">
        <v>0.17641599999999999</v>
      </c>
      <c r="J82">
        <v>0.6</v>
      </c>
      <c r="K82">
        <v>0.38231599999999999</v>
      </c>
      <c r="M82">
        <v>0.8</v>
      </c>
      <c r="N82">
        <v>0.45095000000000002</v>
      </c>
      <c r="P82">
        <v>1</v>
      </c>
      <c r="Q82">
        <v>0.48527700000000001</v>
      </c>
    </row>
    <row r="83" spans="6:17" x14ac:dyDescent="0.2">
      <c r="F83">
        <f t="shared" si="2"/>
        <v>40000000</v>
      </c>
      <c r="G83">
        <v>0.4</v>
      </c>
      <c r="H83">
        <v>0.111093</v>
      </c>
      <c r="J83">
        <v>0.6</v>
      </c>
      <c r="K83">
        <v>0.33328799999999997</v>
      </c>
      <c r="M83">
        <v>0.8</v>
      </c>
      <c r="N83">
        <v>0.40738099999999999</v>
      </c>
      <c r="P83">
        <v>1</v>
      </c>
      <c r="Q83">
        <v>0.44442700000000002</v>
      </c>
    </row>
    <row r="84" spans="6:17" x14ac:dyDescent="0.2">
      <c r="F84">
        <f t="shared" si="2"/>
        <v>45000000</v>
      </c>
      <c r="G84">
        <v>0.4</v>
      </c>
      <c r="H84">
        <v>5.2660999999999999E-2</v>
      </c>
      <c r="J84">
        <v>0.6</v>
      </c>
      <c r="K84">
        <v>0.28944399999999998</v>
      </c>
      <c r="M84">
        <v>0.8</v>
      </c>
      <c r="N84">
        <v>0.368392</v>
      </c>
      <c r="P84">
        <v>1</v>
      </c>
      <c r="Q84">
        <v>0.40787800000000002</v>
      </c>
    </row>
    <row r="85" spans="6:17" x14ac:dyDescent="0.2">
      <c r="F85">
        <f t="shared" si="2"/>
        <v>50000000</v>
      </c>
      <c r="G85">
        <v>0.4</v>
      </c>
      <c r="H85">
        <v>0</v>
      </c>
      <c r="J85">
        <v>0.6</v>
      </c>
      <c r="K85">
        <v>0.24998100000000001</v>
      </c>
      <c r="M85">
        <v>0.8</v>
      </c>
      <c r="N85">
        <v>0.333312</v>
      </c>
      <c r="P85">
        <v>1</v>
      </c>
      <c r="Q85">
        <v>0.37497999999999998</v>
      </c>
    </row>
    <row r="111" spans="6:7" x14ac:dyDescent="0.2">
      <c r="F111">
        <v>1.9E-2</v>
      </c>
      <c r="G111">
        <v>5</v>
      </c>
    </row>
    <row r="112" spans="6:7" x14ac:dyDescent="0.2">
      <c r="F112">
        <v>3.7999999999999999E-2</v>
      </c>
      <c r="G112">
        <v>5</v>
      </c>
    </row>
    <row r="113" spans="6:7" x14ac:dyDescent="0.2">
      <c r="F113">
        <v>5.7000000000000002E-2</v>
      </c>
      <c r="G113">
        <v>5</v>
      </c>
    </row>
    <row r="114" spans="6:7" x14ac:dyDescent="0.2">
      <c r="F114">
        <v>7.5999999999999998E-2</v>
      </c>
      <c r="G114">
        <v>5</v>
      </c>
    </row>
    <row r="115" spans="6:7" x14ac:dyDescent="0.2">
      <c r="F115">
        <v>9.5000000000000001E-2</v>
      </c>
      <c r="G115">
        <v>5</v>
      </c>
    </row>
    <row r="116" spans="6:7" x14ac:dyDescent="0.2">
      <c r="F116">
        <v>0.114</v>
      </c>
      <c r="G116">
        <v>5</v>
      </c>
    </row>
    <row r="117" spans="6:7" x14ac:dyDescent="0.2">
      <c r="F117">
        <v>0.13300000000000001</v>
      </c>
      <c r="G117">
        <v>5</v>
      </c>
    </row>
    <row r="118" spans="6:7" x14ac:dyDescent="0.2">
      <c r="F118">
        <v>0.152</v>
      </c>
      <c r="G118">
        <v>5</v>
      </c>
    </row>
    <row r="119" spans="6:7" x14ac:dyDescent="0.2">
      <c r="F119">
        <v>0.17100000000000001</v>
      </c>
      <c r="G119">
        <v>5</v>
      </c>
    </row>
    <row r="120" spans="6:7" x14ac:dyDescent="0.2">
      <c r="F120">
        <v>0.19</v>
      </c>
      <c r="G120">
        <v>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2023-09-23T20:02:23Z</dcterms:created>
  <dcterms:modified xsi:type="dcterms:W3CDTF">2023-09-24T04:41:26Z</dcterms:modified>
</cp:coreProperties>
</file>