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ropbox/Uni_research/Projects/Polypolish_paper/GitHub_repo/tables/"/>
    </mc:Choice>
  </mc:AlternateContent>
  <xr:revisionPtr revIDLastSave="0" documentId="13_ncr:1_{832472BB-3E61-7240-AC0B-9D3708C8E784}" xr6:coauthVersionLast="47" xr6:coauthVersionMax="47" xr10:uidLastSave="{00000000-0000-0000-0000-000000000000}"/>
  <bookViews>
    <workbookView xWindow="-6020" yWindow="-28140" windowWidth="27020" windowHeight="26440" xr2:uid="{84D2BF29-F4DB-544E-918A-0E7915BD531A}"/>
  </bookViews>
  <sheets>
    <sheet name="Results" sheetId="4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9" i="4" l="1"/>
  <c r="G876" i="4"/>
  <c r="G853" i="4"/>
  <c r="G830" i="4"/>
  <c r="G807" i="4"/>
  <c r="G784" i="4"/>
  <c r="G761" i="4"/>
  <c r="G738" i="4"/>
  <c r="G715" i="4"/>
  <c r="G692" i="4"/>
  <c r="G669" i="4"/>
  <c r="G646" i="4"/>
  <c r="G623" i="4"/>
  <c r="G600" i="4"/>
  <c r="G577" i="4"/>
  <c r="G554" i="4"/>
  <c r="G531" i="4"/>
  <c r="G508" i="4"/>
  <c r="G485" i="4"/>
  <c r="G462" i="4"/>
  <c r="G439" i="4"/>
  <c r="G416" i="4"/>
  <c r="G393" i="4"/>
  <c r="G370" i="4"/>
  <c r="G347" i="4"/>
  <c r="G324" i="4"/>
  <c r="G301" i="4"/>
  <c r="G278" i="4"/>
  <c r="G255" i="4"/>
  <c r="G232" i="4"/>
  <c r="G209" i="4"/>
  <c r="G186" i="4"/>
  <c r="G163" i="4"/>
  <c r="G140" i="4"/>
  <c r="G117" i="4"/>
  <c r="G94" i="4"/>
  <c r="G71" i="4"/>
  <c r="G48" i="4"/>
  <c r="G25" i="4"/>
  <c r="G2" i="4"/>
  <c r="I918" i="4"/>
  <c r="I915" i="4"/>
  <c r="I911" i="4"/>
  <c r="I907" i="4"/>
  <c r="I903" i="4"/>
  <c r="K899" i="4"/>
  <c r="I899" i="4"/>
  <c r="I895" i="4"/>
  <c r="I892" i="4"/>
  <c r="I888" i="4"/>
  <c r="I884" i="4"/>
  <c r="I880" i="4"/>
  <c r="K876" i="4"/>
  <c r="I876" i="4"/>
  <c r="I872" i="4"/>
  <c r="I869" i="4"/>
  <c r="I865" i="4"/>
  <c r="I861" i="4"/>
  <c r="I857" i="4"/>
  <c r="K853" i="4"/>
  <c r="I853" i="4"/>
  <c r="I849" i="4"/>
  <c r="I846" i="4"/>
  <c r="I842" i="4"/>
  <c r="I838" i="4"/>
  <c r="I834" i="4"/>
  <c r="K830" i="4"/>
  <c r="I830" i="4"/>
  <c r="I826" i="4"/>
  <c r="I823" i="4"/>
  <c r="I819" i="4"/>
  <c r="I815" i="4"/>
  <c r="I811" i="4"/>
  <c r="K807" i="4"/>
  <c r="I807" i="4"/>
  <c r="I803" i="4"/>
  <c r="I800" i="4"/>
  <c r="I796" i="4"/>
  <c r="I792" i="4"/>
  <c r="I788" i="4"/>
  <c r="K784" i="4"/>
  <c r="I784" i="4"/>
  <c r="I780" i="4"/>
  <c r="I777" i="4"/>
  <c r="I773" i="4"/>
  <c r="I769" i="4"/>
  <c r="I765" i="4"/>
  <c r="K761" i="4"/>
  <c r="I761" i="4"/>
  <c r="I757" i="4"/>
  <c r="I754" i="4"/>
  <c r="I750" i="4"/>
  <c r="I746" i="4"/>
  <c r="I742" i="4"/>
  <c r="K738" i="4"/>
  <c r="I738" i="4"/>
  <c r="I734" i="4"/>
  <c r="I731" i="4"/>
  <c r="I727" i="4"/>
  <c r="I723" i="4"/>
  <c r="I719" i="4"/>
  <c r="K715" i="4"/>
  <c r="I715" i="4"/>
  <c r="I711" i="4"/>
  <c r="I708" i="4"/>
  <c r="I704" i="4"/>
  <c r="I700" i="4"/>
  <c r="I696" i="4"/>
  <c r="K692" i="4"/>
  <c r="I692" i="4"/>
  <c r="I688" i="4"/>
  <c r="I685" i="4"/>
  <c r="I681" i="4"/>
  <c r="I677" i="4"/>
  <c r="I673" i="4"/>
  <c r="K669" i="4"/>
  <c r="I669" i="4"/>
  <c r="I665" i="4"/>
  <c r="I662" i="4"/>
  <c r="I658" i="4"/>
  <c r="I654" i="4"/>
  <c r="I650" i="4"/>
  <c r="K646" i="4"/>
  <c r="I646" i="4"/>
  <c r="I642" i="4"/>
  <c r="I639" i="4"/>
  <c r="I635" i="4"/>
  <c r="I631" i="4"/>
  <c r="I627" i="4"/>
  <c r="K623" i="4"/>
  <c r="I623" i="4"/>
  <c r="I619" i="4"/>
  <c r="I616" i="4"/>
  <c r="I612" i="4"/>
  <c r="I608" i="4"/>
  <c r="I604" i="4"/>
  <c r="K600" i="4"/>
  <c r="I600" i="4"/>
  <c r="I596" i="4"/>
  <c r="I593" i="4"/>
  <c r="I589" i="4"/>
  <c r="I585" i="4"/>
  <c r="I581" i="4"/>
  <c r="K577" i="4"/>
  <c r="I577" i="4"/>
  <c r="I573" i="4"/>
  <c r="I570" i="4"/>
  <c r="I566" i="4"/>
  <c r="I562" i="4"/>
  <c r="I558" i="4"/>
  <c r="K554" i="4"/>
  <c r="I554" i="4"/>
  <c r="I550" i="4"/>
  <c r="I547" i="4"/>
  <c r="I543" i="4"/>
  <c r="I539" i="4"/>
  <c r="I535" i="4"/>
  <c r="K531" i="4"/>
  <c r="I531" i="4"/>
  <c r="I527" i="4"/>
  <c r="I524" i="4"/>
  <c r="I520" i="4"/>
  <c r="I516" i="4"/>
  <c r="I512" i="4"/>
  <c r="K508" i="4"/>
  <c r="I508" i="4"/>
  <c r="I504" i="4"/>
  <c r="I501" i="4"/>
  <c r="I497" i="4"/>
  <c r="I493" i="4"/>
  <c r="I489" i="4"/>
  <c r="K485" i="4"/>
  <c r="I485" i="4"/>
  <c r="I481" i="4"/>
  <c r="I478" i="4"/>
  <c r="I474" i="4"/>
  <c r="I470" i="4"/>
  <c r="I466" i="4"/>
  <c r="K462" i="4"/>
  <c r="I462" i="4"/>
  <c r="I458" i="4"/>
  <c r="I455" i="4"/>
  <c r="I451" i="4"/>
  <c r="I447" i="4"/>
  <c r="I443" i="4"/>
  <c r="K439" i="4"/>
  <c r="I439" i="4"/>
  <c r="I435" i="4"/>
  <c r="I432" i="4"/>
  <c r="I428" i="4"/>
  <c r="I424" i="4"/>
  <c r="I420" i="4"/>
  <c r="K416" i="4"/>
  <c r="I416" i="4"/>
  <c r="I412" i="4"/>
  <c r="I409" i="4"/>
  <c r="I405" i="4"/>
  <c r="I401" i="4"/>
  <c r="I397" i="4"/>
  <c r="K393" i="4"/>
  <c r="I393" i="4"/>
  <c r="I389" i="4"/>
  <c r="I386" i="4"/>
  <c r="I382" i="4"/>
  <c r="I378" i="4"/>
  <c r="I374" i="4"/>
  <c r="K370" i="4"/>
  <c r="I370" i="4"/>
  <c r="I366" i="4"/>
  <c r="I363" i="4"/>
  <c r="I359" i="4"/>
  <c r="I355" i="4"/>
  <c r="I351" i="4"/>
  <c r="K347" i="4"/>
  <c r="I347" i="4"/>
  <c r="I343" i="4"/>
  <c r="I340" i="4"/>
  <c r="I336" i="4"/>
  <c r="I332" i="4"/>
  <c r="I328" i="4"/>
  <c r="K324" i="4"/>
  <c r="I324" i="4"/>
  <c r="I320" i="4"/>
  <c r="I317" i="4"/>
  <c r="I313" i="4"/>
  <c r="I309" i="4"/>
  <c r="I305" i="4"/>
  <c r="K301" i="4"/>
  <c r="I301" i="4"/>
  <c r="I297" i="4"/>
  <c r="I294" i="4"/>
  <c r="I290" i="4"/>
  <c r="I286" i="4"/>
  <c r="I282" i="4"/>
  <c r="K278" i="4"/>
  <c r="I278" i="4"/>
  <c r="I274" i="4"/>
  <c r="I271" i="4"/>
  <c r="I267" i="4"/>
  <c r="I263" i="4"/>
  <c r="I259" i="4"/>
  <c r="K255" i="4"/>
  <c r="I255" i="4"/>
  <c r="I251" i="4"/>
  <c r="I248" i="4"/>
  <c r="I244" i="4"/>
  <c r="I240" i="4"/>
  <c r="I236" i="4"/>
  <c r="K232" i="4"/>
  <c r="I232" i="4"/>
  <c r="I228" i="4"/>
  <c r="I225" i="4"/>
  <c r="I221" i="4"/>
  <c r="I217" i="4"/>
  <c r="I213" i="4"/>
  <c r="K209" i="4"/>
  <c r="I209" i="4"/>
  <c r="I205" i="4"/>
  <c r="I202" i="4"/>
  <c r="I198" i="4"/>
  <c r="I194" i="4"/>
  <c r="I190" i="4"/>
  <c r="K186" i="4"/>
  <c r="I186" i="4"/>
  <c r="I182" i="4"/>
  <c r="I179" i="4"/>
  <c r="I175" i="4"/>
  <c r="I171" i="4"/>
  <c r="I167" i="4"/>
  <c r="K163" i="4"/>
  <c r="I163" i="4"/>
  <c r="I159" i="4"/>
  <c r="I156" i="4"/>
  <c r="I152" i="4"/>
  <c r="I148" i="4"/>
  <c r="I144" i="4"/>
  <c r="K140" i="4"/>
  <c r="I140" i="4"/>
  <c r="I136" i="4"/>
  <c r="I133" i="4"/>
  <c r="I129" i="4"/>
  <c r="I125" i="4"/>
  <c r="I121" i="4"/>
  <c r="K117" i="4"/>
  <c r="I117" i="4"/>
  <c r="I113" i="4"/>
  <c r="I110" i="4"/>
  <c r="I106" i="4"/>
  <c r="I102" i="4"/>
  <c r="I98" i="4"/>
  <c r="K94" i="4"/>
  <c r="I94" i="4"/>
  <c r="I90" i="4"/>
  <c r="I87" i="4"/>
  <c r="I83" i="4"/>
  <c r="I79" i="4"/>
  <c r="I75" i="4"/>
  <c r="K71" i="4"/>
  <c r="I71" i="4"/>
  <c r="I67" i="4"/>
  <c r="I64" i="4"/>
  <c r="I60" i="4"/>
  <c r="I56" i="4"/>
  <c r="I52" i="4"/>
  <c r="K48" i="4"/>
  <c r="I48" i="4"/>
  <c r="I44" i="4"/>
  <c r="I41" i="4"/>
  <c r="J41" i="4" s="1"/>
  <c r="I37" i="4"/>
  <c r="J865" i="4" s="1"/>
  <c r="I33" i="4"/>
  <c r="J815" i="4" s="1"/>
  <c r="I29" i="4"/>
  <c r="J29" i="4" s="1"/>
  <c r="K25" i="4"/>
  <c r="L715" i="4" s="1"/>
  <c r="I25" i="4"/>
  <c r="I21" i="4"/>
  <c r="I18" i="4"/>
  <c r="I14" i="4"/>
  <c r="I10" i="4"/>
  <c r="I6" i="4"/>
  <c r="K2" i="4"/>
  <c r="I2" i="4"/>
  <c r="J826" i="4" l="1"/>
  <c r="L94" i="4"/>
  <c r="J332" i="4"/>
  <c r="J784" i="4"/>
  <c r="J102" i="4"/>
  <c r="L140" i="4"/>
  <c r="J340" i="4"/>
  <c r="J255" i="4"/>
  <c r="L370" i="4"/>
  <c r="L646" i="4"/>
  <c r="J807" i="4"/>
  <c r="J416" i="4"/>
  <c r="J186" i="4"/>
  <c r="L416" i="4"/>
  <c r="J347" i="4"/>
  <c r="J117" i="4"/>
  <c r="L232" i="4"/>
  <c r="J2" i="4"/>
  <c r="L186" i="4"/>
  <c r="L2" i="4"/>
  <c r="L393" i="4"/>
  <c r="L278" i="4"/>
  <c r="J71" i="4"/>
  <c r="L71" i="4"/>
  <c r="L48" i="4"/>
  <c r="L209" i="4"/>
  <c r="L324" i="4"/>
  <c r="J842" i="4"/>
  <c r="J451" i="4"/>
  <c r="J811" i="4"/>
  <c r="J194" i="4"/>
  <c r="J271" i="4"/>
  <c r="L347" i="4"/>
  <c r="L462" i="4"/>
  <c r="J662" i="4"/>
  <c r="J700" i="4"/>
  <c r="J37" i="4"/>
  <c r="J10" i="4"/>
  <c r="J48" i="4"/>
  <c r="J202" i="4"/>
  <c r="J313" i="4"/>
  <c r="J79" i="4"/>
  <c r="J278" i="4"/>
  <c r="J470" i="4"/>
  <c r="L508" i="4"/>
  <c r="J589" i="4"/>
  <c r="J627" i="4"/>
  <c r="J746" i="4"/>
  <c r="J148" i="4"/>
  <c r="J167" i="4"/>
  <c r="J209" i="4"/>
  <c r="J593" i="4"/>
  <c r="J750" i="4"/>
  <c r="J56" i="4"/>
  <c r="J133" i="4"/>
  <c r="J516" i="4"/>
  <c r="L554" i="4"/>
  <c r="J175" i="4"/>
  <c r="J64" i="4"/>
  <c r="J140" i="4"/>
  <c r="J485" i="4"/>
  <c r="J880" i="4"/>
  <c r="J67" i="4"/>
  <c r="J98" i="4"/>
  <c r="J171" i="4"/>
  <c r="J205" i="4"/>
  <c r="J236" i="4"/>
  <c r="J309" i="4"/>
  <c r="J374" i="4"/>
  <c r="L485" i="4"/>
  <c r="J596" i="4"/>
  <c r="J665" i="4"/>
  <c r="J704" i="4"/>
  <c r="L738" i="4"/>
  <c r="J136" i="4"/>
  <c r="J240" i="4"/>
  <c r="J274" i="4"/>
  <c r="J378" i="4"/>
  <c r="J455" i="4"/>
  <c r="J524" i="4"/>
  <c r="J562" i="4"/>
  <c r="J631" i="4"/>
  <c r="J742" i="4"/>
  <c r="J773" i="4"/>
  <c r="J849" i="4"/>
  <c r="J888" i="4"/>
  <c r="J106" i="4"/>
  <c r="J458" i="4"/>
  <c r="J489" i="4"/>
  <c r="J527" i="4"/>
  <c r="J566" i="4"/>
  <c r="L600" i="4"/>
  <c r="J635" i="4"/>
  <c r="L669" i="4"/>
  <c r="J777" i="4"/>
  <c r="J853" i="4"/>
  <c r="J892" i="4"/>
  <c r="J110" i="4"/>
  <c r="J179" i="4"/>
  <c r="J248" i="4"/>
  <c r="J317" i="4"/>
  <c r="J386" i="4"/>
  <c r="J424" i="4"/>
  <c r="J493" i="4"/>
  <c r="J604" i="4"/>
  <c r="J673" i="4"/>
  <c r="J715" i="4"/>
  <c r="J780" i="4"/>
  <c r="L853" i="4"/>
  <c r="J895" i="4"/>
  <c r="J75" i="4"/>
  <c r="J113" i="4"/>
  <c r="J144" i="4"/>
  <c r="J182" i="4"/>
  <c r="J213" i="4"/>
  <c r="J251" i="4"/>
  <c r="J320" i="4"/>
  <c r="J351" i="4"/>
  <c r="J389" i="4"/>
  <c r="J428" i="4"/>
  <c r="J497" i="4"/>
  <c r="L531" i="4"/>
  <c r="J573" i="4"/>
  <c r="J642" i="4"/>
  <c r="J819" i="4"/>
  <c r="J857" i="4"/>
  <c r="J899" i="4"/>
  <c r="J217" i="4"/>
  <c r="J286" i="4"/>
  <c r="J355" i="4"/>
  <c r="J466" i="4"/>
  <c r="J535" i="4"/>
  <c r="J577" i="4"/>
  <c r="J608" i="4"/>
  <c r="J646" i="4"/>
  <c r="J681" i="4"/>
  <c r="J719" i="4"/>
  <c r="L784" i="4"/>
  <c r="J823" i="4"/>
  <c r="J861" i="4"/>
  <c r="J6" i="4"/>
  <c r="J290" i="4"/>
  <c r="J359" i="4"/>
  <c r="J435" i="4"/>
  <c r="J504" i="4"/>
  <c r="J612" i="4"/>
  <c r="J685" i="4"/>
  <c r="J723" i="4"/>
  <c r="J754" i="4"/>
  <c r="J788" i="4"/>
  <c r="J83" i="4"/>
  <c r="J52" i="4"/>
  <c r="J87" i="4"/>
  <c r="L117" i="4"/>
  <c r="J190" i="4"/>
  <c r="L255" i="4"/>
  <c r="J328" i="4"/>
  <c r="J397" i="4"/>
  <c r="J439" i="4"/>
  <c r="J508" i="4"/>
  <c r="J543" i="4"/>
  <c r="J581" i="4"/>
  <c r="J616" i="4"/>
  <c r="J830" i="4"/>
  <c r="J869" i="4"/>
  <c r="J305" i="4"/>
  <c r="J765" i="4"/>
  <c r="J21" i="4"/>
  <c r="J90" i="4"/>
  <c r="J121" i="4"/>
  <c r="J159" i="4"/>
  <c r="J228" i="4"/>
  <c r="J259" i="4"/>
  <c r="J297" i="4"/>
  <c r="J366" i="4"/>
  <c r="J474" i="4"/>
  <c r="J547" i="4"/>
  <c r="J585" i="4"/>
  <c r="J650" i="4"/>
  <c r="J727" i="4"/>
  <c r="J761" i="4"/>
  <c r="J796" i="4"/>
  <c r="L830" i="4"/>
  <c r="J872" i="4"/>
  <c r="J152" i="4"/>
  <c r="J94" i="4"/>
  <c r="J125" i="4"/>
  <c r="J163" i="4"/>
  <c r="J232" i="4"/>
  <c r="J301" i="4"/>
  <c r="J370" i="4"/>
  <c r="J405" i="4"/>
  <c r="J443" i="4"/>
  <c r="J478" i="4"/>
  <c r="J623" i="4"/>
  <c r="J654" i="4"/>
  <c r="L692" i="4"/>
  <c r="L761" i="4"/>
  <c r="J834" i="4"/>
  <c r="J876" i="4"/>
  <c r="J14" i="4"/>
  <c r="J221" i="4"/>
  <c r="J60" i="4"/>
  <c r="J129" i="4"/>
  <c r="L163" i="4"/>
  <c r="J198" i="4"/>
  <c r="J267" i="4"/>
  <c r="J336" i="4"/>
  <c r="J409" i="4"/>
  <c r="J447" i="4"/>
  <c r="J512" i="4"/>
  <c r="J554" i="4"/>
  <c r="L623" i="4"/>
  <c r="J734" i="4"/>
  <c r="J803" i="4"/>
  <c r="J838" i="4"/>
  <c r="L876" i="4"/>
  <c r="J18" i="4"/>
  <c r="J156" i="4"/>
  <c r="J294" i="4"/>
  <c r="J393" i="4"/>
  <c r="J412" i="4"/>
  <c r="J432" i="4"/>
  <c r="J531" i="4"/>
  <c r="J550" i="4"/>
  <c r="J570" i="4"/>
  <c r="J669" i="4"/>
  <c r="J688" i="4"/>
  <c r="J708" i="4"/>
  <c r="L807" i="4"/>
  <c r="J692" i="4"/>
  <c r="J711" i="4"/>
  <c r="J731" i="4"/>
  <c r="J25" i="4"/>
  <c r="L25" i="4"/>
  <c r="J225" i="4"/>
  <c r="J244" i="4"/>
  <c r="J263" i="4"/>
  <c r="J282" i="4"/>
  <c r="L301" i="4"/>
  <c r="J324" i="4"/>
  <c r="J343" i="4"/>
  <c r="J363" i="4"/>
  <c r="J382" i="4"/>
  <c r="J401" i="4"/>
  <c r="J420" i="4"/>
  <c r="L439" i="4"/>
  <c r="J462" i="4"/>
  <c r="J481" i="4"/>
  <c r="J501" i="4"/>
  <c r="J520" i="4"/>
  <c r="J539" i="4"/>
  <c r="J558" i="4"/>
  <c r="L577" i="4"/>
  <c r="J600" i="4"/>
  <c r="J619" i="4"/>
  <c r="J639" i="4"/>
  <c r="J658" i="4"/>
  <c r="J677" i="4"/>
  <c r="J696" i="4"/>
  <c r="J738" i="4"/>
  <c r="J757" i="4"/>
  <c r="J800" i="4"/>
  <c r="L899" i="4"/>
  <c r="J903" i="4"/>
  <c r="J44" i="4"/>
  <c r="J907" i="4"/>
  <c r="J846" i="4"/>
  <c r="J884" i="4"/>
  <c r="J911" i="4"/>
  <c r="J33" i="4"/>
  <c r="J915" i="4"/>
  <c r="J918" i="4"/>
  <c r="J769" i="4"/>
  <c r="J7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tc={390C1CBB-FC9F-FE48-8B16-15A23453E69E}</author>
    <author>tc={F32BA672-325B-0A48-B9C2-3E5D9366479C}</author>
    <author>tc={38F5268A-244A-6242-8349-18C7D15C86CD}</author>
    <author>tc={2C1D1532-D7BD-F243-9558-B8AA066CD4B7}</author>
    <author>tc={73C92F51-C2D7-6549-8BB8-DAC6AC1C402C}</author>
    <author>tc={E20D0883-D990-BD49-B038-C7445C4D41E1}</author>
    <author>tc={67C0FCE3-A9F3-3F41-BE07-DD19767DA747}</author>
    <author>tc={B803F24C-7830-894A-8A1B-D03E61378A25}</author>
    <author>tc={EA58862F-3000-7249-8AA9-13E1F48A4759}</author>
    <author>tc={46B145BE-B71B-5B4E-A240-11AFE5A018AB}</author>
    <author>tc={B0A184AA-2DE9-8545-BFD5-9312A708FD3A}</author>
    <author>tc={FAF530B3-1C55-7345-9E0A-533F581CACFB}</author>
    <author>tc={51AC9E86-1370-C644-9677-E50431E0273E}</author>
    <author>tc={783D448A-39FE-8848-A536-29381B93704D}</author>
  </authors>
  <commentList>
    <comment ref="C1" authorId="0" shapeId="0" xr:uid="{390C1CBB-FC9F-FE48-8B16-15A23453E69E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isolate has four independent short+long read sets (three in the case of K. oxytoca) used to make independent assemblies.</t>
      </text>
    </comment>
    <comment ref="D1" authorId="1" shapeId="0" xr:uid="{F32BA672-325B-0A48-B9C2-3E5D9366479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polishing strategy used for the assembly. Since this study is looking at short-read polishers, the Trycycler+Medaka assemblies were used as the ‘unpolished’ reference point.</t>
      </text>
    </comment>
    <comment ref="F1" authorId="2" shapeId="0" xr:uid="{38F5268A-244A-6242-8349-18C7D15C86C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total pairwise chromosomal distance between all four assemblies for each isolate (three in the case of K. oxytoca). Lower is better.</t>
      </text>
    </comment>
    <comment ref="G1" authorId="3" shapeId="0" xr:uid="{2C1D1532-D7BD-F243-9558-B8AA066CD4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total pairwise distance for each polishing strategy, summed over all six isolates. Lower is better.</t>
      </text>
    </comment>
    <comment ref="I1" authorId="4" shapeId="0" xr:uid="{73C92F51-C2D7-6549-8BB8-DAC6AC1C402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mean ALE score over the four independent read sets for each isolate (three in the case of K. oxytoca). Higher is better.</t>
      </text>
    </comment>
    <comment ref="J1" authorId="5" shapeId="0" xr:uid="{E20D0883-D990-BD49-B038-C7445C4D41E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same value as the previous column, but with zero set at the level of the Trycycler+Medaka assembly, which we used as the ‘unpolished’ assembly for our real-read tests.  Higher is better.</t>
      </text>
    </comment>
    <comment ref="K1" authorId="6" shapeId="0" xr:uid="{67C0FCE3-A9F3-3F41-BE07-DD19767DA74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mean ALE score over the 23 isolates and read sets for each polishing method. Higher is better.</t>
      </text>
    </comment>
    <comment ref="L1" authorId="7" shapeId="0" xr:uid="{B803F24C-7830-894A-8A1B-D03E61378A2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same value as the previous column, but with zero set at the level of the Trycycler+Medaka assembly, which we used as the ‘unpolished’ assembly for our real-read tests. Higher is better.</t>
      </text>
    </comment>
    <comment ref="F106" authorId="8" shapeId="0" xr:uid="{EA58862F-3000-7249-8AA9-13E1F48A4759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of these errors (which seem to increase with each round of HyPo) occur in the ribosomal RNA operon, which is the longest repeat in the genome (~5 kbp).</t>
      </text>
    </comment>
    <comment ref="F240" authorId="9" shapeId="0" xr:uid="{46B145BE-B71B-5B4E-A240-11AFE5A018A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errors were not concentrated in any one part of the genome, but rather scattered all over in non-repetitive regions.</t>
      </text>
    </comment>
    <comment ref="F317" authorId="10" shapeId="0" xr:uid="{B0A184AA-2DE9-8545-BFD5-9312A708FD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a 144 bp two-copy repeat in the genome (the copies are immediately adjacent to each other) in a region with a lot of repetitiveness. Pilon collapses this down to only one copy in the A assembly.</t>
      </text>
    </comment>
    <comment ref="F320" authorId="11" shapeId="0" xr:uid="{FAF530B3-1C55-7345-9E0A-533F581CACF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two loci in the genome that are repetitive (looks like ~200 bp inexact tandem repeats) where Pilon sometimes removes an instance of the sequence, leading to a large deletion error.</t>
      </text>
    </comment>
    <comment ref="F378" authorId="12" shapeId="0" xr:uid="{51AC9E86-1370-C644-9677-E50431E0273E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Errors were spread over the genome and in non-repetitive regions.</t>
      </text>
    </comment>
    <comment ref="F692" authorId="13" shapeId="0" xr:uid="{783D448A-39FE-8848-A536-29381B9370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only remaining difference was in a homopolymer, where the A-C assemblies had Ax7 and the D assembly had Ax6. This occurred in a 6x repeat of ISAba1.</t>
      </text>
    </comment>
  </commentList>
</comments>
</file>

<file path=xl/sharedStrings.xml><?xml version="1.0" encoding="utf-8"?>
<sst xmlns="http://schemas.openxmlformats.org/spreadsheetml/2006/main" count="2782" uniqueCount="71">
  <si>
    <t>Trycycler+Medaka-long+HyPo-short+HyPo-short+HyPo-short</t>
  </si>
  <si>
    <t>Trycycler+Medaka-long+HyPo-short+HyPo-short</t>
  </si>
  <si>
    <t>Trycycler+Medaka-long+HyPo-short</t>
  </si>
  <si>
    <t>Trycycler+Medaka-long+NextPolish-short+NextPolish-short+NextPolish-short</t>
  </si>
  <si>
    <t>Trycycler+Medaka-long+NextPolish-short+NextPolish-short</t>
  </si>
  <si>
    <t>Trycycler+Medaka-long+NextPolish-short</t>
  </si>
  <si>
    <t>Trycycler+Medaka-long+ntEdit-short+ntEdit-short+ntEdit-short</t>
  </si>
  <si>
    <t>Trycycler+Medaka-long+ntEdit-short+ntEdit-short</t>
  </si>
  <si>
    <t>Trycycler+Medaka-long+ntEdit-short</t>
  </si>
  <si>
    <t>Trycycler+Medaka-long+Pilon-short+Pilon-short+Pilon-short</t>
  </si>
  <si>
    <t>Trycycler+Medaka-long+Pilon-short+Pilon-short</t>
  </si>
  <si>
    <t>Trycycler+Medaka-long+Pilon-short</t>
  </si>
  <si>
    <t>Trycycler+Medaka-long+POLCA-short+POLCA-short+POLCA-short</t>
  </si>
  <si>
    <t>Trycycler+Medaka-long+POLCA-short+POLCA-short</t>
  </si>
  <si>
    <t>Trycycler+Medaka-long+POLCA-short</t>
  </si>
  <si>
    <t>Trycycler+Medaka-long+Racon-short+Racon-short+Racon-short</t>
  </si>
  <si>
    <t>Trycycler+Medaka-long+Racon-short+Racon-short</t>
  </si>
  <si>
    <t>Trycycler+Medaka-long+Racon-short</t>
  </si>
  <si>
    <t>Trycycler+Medaka-long+wtpoa-short+wtpoa-short+wtpoa-short</t>
  </si>
  <si>
    <t>Trycycler+Medaka-long+wtpoa-short+wtpoa-short</t>
  </si>
  <si>
    <t>Trycycler+Medaka-long+wtpoa-short</t>
  </si>
  <si>
    <t>Trycycler+Medaka-long</t>
  </si>
  <si>
    <t>Trycycler</t>
  </si>
  <si>
    <t>long-read assembly</t>
  </si>
  <si>
    <t>single-tool polishing: HyPo</t>
  </si>
  <si>
    <t>single-tool polishing: NextPolish</t>
  </si>
  <si>
    <t>single-tool polishing: ntEdit</t>
  </si>
  <si>
    <t>single-tool polishing: Pilon</t>
  </si>
  <si>
    <t>single-tool polishing: POLCA</t>
  </si>
  <si>
    <t>single-tool polishing: Polypolish</t>
  </si>
  <si>
    <t>single-tool polishing: Racon</t>
  </si>
  <si>
    <t>single-tool polishing: wtpoa</t>
  </si>
  <si>
    <t>greedy polishing: round two</t>
  </si>
  <si>
    <t>greedy polishing: round three</t>
  </si>
  <si>
    <t>Trycycler+Medaka-long+Polypolish-short</t>
  </si>
  <si>
    <t>Trycycler+Medaka-long+Polypolish-short+Polypolish-short</t>
  </si>
  <si>
    <t>Trycycler+Medaka-long+Polypolish-short+Polypolish-short+Polypolish-short</t>
  </si>
  <si>
    <t>Acinetobacter_baumannii_J9</t>
  </si>
  <si>
    <t>Citrobacter_koseri_MINF_9D</t>
  </si>
  <si>
    <t>Enterobacter_kobei_MSB1_1B</t>
  </si>
  <si>
    <t>Haemophilus_M1C132_1</t>
  </si>
  <si>
    <t>Klebsiella_oxytoca_MSB1_2C</t>
  </si>
  <si>
    <t>Klebsiella_variicola_INF345</t>
  </si>
  <si>
    <t>Trycycler+Medaka-long+Polypolish-short+HyPo-short</t>
  </si>
  <si>
    <t>Trycycler+Medaka-long+Polypolish-short+NextPolish-short</t>
  </si>
  <si>
    <t>Trycycler+Medaka-long+Polypolish-short+ntEdit-short</t>
  </si>
  <si>
    <t>Trycycler+Medaka-long+Polypolish-short+Pilon-short</t>
  </si>
  <si>
    <t>Trycycler+Medaka-long+Polypolish-short+POLCA-short</t>
  </si>
  <si>
    <t>Trycycler+Medaka-long+Polypolish-short+Racon-short</t>
  </si>
  <si>
    <t>Trycycler+Medaka-long+Polypolish-short+POLCA-short+HyPo-short</t>
  </si>
  <si>
    <t>Trycycler+Medaka-long+Polypolish-short+POLCA-short+NextPolish-short</t>
  </si>
  <si>
    <t>Trycycler+Medaka-long+Polypolish-short+POLCA-short+ntEdit-short</t>
  </si>
  <si>
    <t>Trycycler+Medaka-long+Polypolish-short+POLCA-short+Pilon-short</t>
  </si>
  <si>
    <t>Trycycler+Medaka-long+Polypolish-short+POLCA-short+POLCA-short</t>
  </si>
  <si>
    <t>Trycycler+Medaka-long+Polypolish-short+POLCA-short+Polypolish-short</t>
  </si>
  <si>
    <t>Trycycler+Medaka-long+Polypolish-short+POLCA-short+Racon-short</t>
  </si>
  <si>
    <t>a</t>
  </si>
  <si>
    <t>b</t>
  </si>
  <si>
    <t>c</t>
  </si>
  <si>
    <t>d</t>
  </si>
  <si>
    <t>Isolate</t>
  </si>
  <si>
    <t>Set</t>
  </si>
  <si>
    <t>Polishing</t>
  </si>
  <si>
    <t>Total distance</t>
  </si>
  <si>
    <t>ALE score</t>
  </si>
  <si>
    <t>Isolate mean ALE score</t>
  </si>
  <si>
    <t>Isolate relative ALE score</t>
  </si>
  <si>
    <t>Polisher mean ALE score</t>
  </si>
  <si>
    <t>Polisher relative ALE score</t>
  </si>
  <si>
    <t>Chromosome size</t>
  </si>
  <si>
    <t>Polisher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</si>
</sst>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3" xfId="0" applyFont="1" applyBorder="1" applyAlignment="1">
      <alignment wrapText="1"/>
    </xf>
    <xf numFmtId="164" fontId="0" fillId="0" borderId="0" xfId="0" applyNumberFormat="1"/>
    <xf numFmtId="0" fontId="3" fillId="0" borderId="4" xfId="0" applyFont="1" applyBorder="1"/>
    <xf numFmtId="164" fontId="3" fillId="0" borderId="4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3" xfId="0" applyNumberFormat="1" applyFont="1" applyBorder="1"/>
    <xf numFmtId="3" fontId="0" fillId="0" borderId="0" xfId="0" applyNumberFormat="1"/>
    <xf numFmtId="3" fontId="0" fillId="0" borderId="0" xfId="0" applyNumberFormat="1" applyFont="1" applyAlignment="1">
      <alignment vertical="center"/>
    </xf>
    <xf numFmtId="0" fontId="3" fillId="0" borderId="6" xfId="0" applyFont="1" applyBorder="1"/>
    <xf numFmtId="164" fontId="3" fillId="0" borderId="6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3" fontId="0" fillId="0" borderId="4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3" xfId="0" applyNumberFormat="1" applyBorder="1" applyAlignment="1">
      <alignment vertical="center"/>
    </xf>
    <xf numFmtId="3" fontId="0" fillId="0" borderId="6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3" fontId="0" fillId="0" borderId="5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/>
    </xf>
    <xf numFmtId="3" fontId="0" fillId="0" borderId="4" xfId="0" applyNumberFormat="1" applyFont="1" applyBorder="1" applyAlignment="1">
      <alignment vertical="center"/>
    </xf>
    <xf numFmtId="3" fontId="0" fillId="0" borderId="2" xfId="0" applyNumberFormat="1" applyFont="1" applyBorder="1" applyAlignment="1">
      <alignment vertical="center"/>
    </xf>
    <xf numFmtId="3" fontId="0" fillId="0" borderId="3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wrapText="1"/>
    </xf>
    <xf numFmtId="3" fontId="1" fillId="0" borderId="3" xfId="0" applyNumberFormat="1" applyFont="1" applyBorder="1" applyAlignment="1">
      <alignment wrapText="1"/>
    </xf>
    <xf numFmtId="3" fontId="3" fillId="0" borderId="4" xfId="0" applyNumberFormat="1" applyFont="1" applyBorder="1"/>
    <xf numFmtId="3" fontId="3" fillId="0" borderId="0" xfId="0" applyNumberFormat="1" applyFont="1" applyBorder="1"/>
    <xf numFmtId="3" fontId="3" fillId="0" borderId="6" xfId="0" applyNumberFormat="1" applyFont="1" applyBorder="1"/>
    <xf numFmtId="3" fontId="3" fillId="0" borderId="5" xfId="0" applyNumberFormat="1" applyFont="1" applyBorder="1"/>
    <xf numFmtId="3" fontId="3" fillId="0" borderId="2" xfId="0" applyNumberFormat="1" applyFont="1" applyBorder="1"/>
    <xf numFmtId="3" fontId="3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Wick" id="{2E911682-52E5-1B4A-A200-E2288226FE4C}" userId="S::ryan.wick@monash.edu::47539d27-79e5-444b-893d-f8853c74ac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10-13T00:34:24.52" personId="{2E911682-52E5-1B4A-A200-E2288226FE4C}" id="{390C1CBB-FC9F-FE48-8B16-15A23453E69E}">
    <text>Each isolate has four independent short+long read sets (three in the case of K. oxytoca) used to make independent assemblies.</text>
  </threadedComment>
  <threadedComment ref="D1" dT="2021-10-13T00:33:36.25" personId="{2E911682-52E5-1B4A-A200-E2288226FE4C}" id="{F32BA672-325B-0A48-B9C2-3E5D9366479C}">
    <text>The polishing strategy used for the assembly. Since this study is looking at short-read polishers, the Trycycler+Medaka assemblies were used as the ‘unpolished’ reference point.</text>
  </threadedComment>
  <threadedComment ref="F1" dT="2021-10-13T00:37:21.78" personId="{2E911682-52E5-1B4A-A200-E2288226FE4C}" id="{38F5268A-244A-6242-8349-18C7D15C86CD}">
    <text>This is the total pairwise chromosomal distance between all four assemblies for each isolate (three in the case of K. oxytoca). Lower is better.</text>
  </threadedComment>
  <threadedComment ref="G1" dT="2021-10-10T00:42:26.44" personId="{2E911682-52E5-1B4A-A200-E2288226FE4C}" id="{2C1D1532-D7BD-F243-9558-B8AA066CD4B7}">
    <text>This column contains the total pairwise distance for each polishing strategy, summed over all six isolates. Lower is better.</text>
  </threadedComment>
  <threadedComment ref="I1" dT="2021-10-10T00:40:37.59" personId="{2E911682-52E5-1B4A-A200-E2288226FE4C}" id="{73C92F51-C2D7-6549-8BB8-DAC6AC1C402C}">
    <text>This column contains the mean ALE score over the four independent read sets for each isolate (three in the case of K. oxytoca). Higher is better.</text>
  </threadedComment>
  <threadedComment ref="J1" dT="2021-10-10T00:41:44.50" personId="{2E911682-52E5-1B4A-A200-E2288226FE4C}" id="{E20D0883-D990-BD49-B038-C7445C4D41E1}">
    <text>This column contains the same value as the previous column, but with zero set at the level of the Trycycler+Medaka assembly, which we used as the ‘unpolished’ assembly for our real-read tests.  Higher is better.</text>
  </threadedComment>
  <threadedComment ref="K1" dT="2021-10-10T00:42:26.44" personId="{2E911682-52E5-1B4A-A200-E2288226FE4C}" id="{67C0FCE3-A9F3-3F41-BE07-DD19767DA747}">
    <text>This column contains the mean ALE score over the 23 isolates and read sets for each polishing method. Higher is better.</text>
  </threadedComment>
  <threadedComment ref="L1" dT="2021-10-10T00:41:50.77" personId="{2E911682-52E5-1B4A-A200-E2288226FE4C}" id="{B803F24C-7830-894A-8A1B-D03E61378A25}">
    <text>This column contains the same value as the previous column, but with zero set at the level of the Trycycler+Medaka assembly, which we used as the ‘unpolished’ assembly for our real-read tests. Higher is better.</text>
  </threadedComment>
  <threadedComment ref="F106" dT="2021-10-13T01:04:09.53" personId="{2E911682-52E5-1B4A-A200-E2288226FE4C}" id="{EA58862F-3000-7249-8AA9-13E1F48A4759}">
    <text>Most of these errors (which seem to increase with each round of HyPo) occur in the ribosomal RNA operon, which is the longest repeat in the genome (~5 kbp).</text>
  </threadedComment>
  <threadedComment ref="F240" dT="2021-10-13T01:04:38.34" personId="{2E911682-52E5-1B4A-A200-E2288226FE4C}" id="{46B145BE-B71B-5B4E-A240-11AFE5A018AB}">
    <text>The errors were not concentrated in any one part of the genome, but rather scattered all over in non-repetitive regions.</text>
  </threadedComment>
  <threadedComment ref="F317" dT="2021-10-13T01:05:09.78" personId="{2E911682-52E5-1B4A-A200-E2288226FE4C}" id="{B0A184AA-2DE9-8545-BFD5-9312A708FD3A}">
    <text>There is a 144 bp two-copy repeat in the genome (the copies are immediately adjacent to each other) in a region with a lot of repetitiveness. Pilon collapses this down to only one copy in the A assembly.</text>
  </threadedComment>
  <threadedComment ref="F320" dT="2021-10-13T01:05:21.26" personId="{2E911682-52E5-1B4A-A200-E2288226FE4C}" id="{FAF530B3-1C55-7345-9E0A-533F581CACFB}">
    <text>There are two loci in the genome that are repetitive (looks like ~200 bp inexact tandem repeats) where Pilon sometimes removes an instance of the sequence, leading to a large deletion error.</text>
  </threadedComment>
  <threadedComment ref="F378" dT="2021-10-13T01:06:20.39" personId="{2E911682-52E5-1B4A-A200-E2288226FE4C}" id="{51AC9E86-1370-C644-9677-E50431E0273E}">
    <text>Errors were spread over the genome and in non-repetitive regions.</text>
  </threadedComment>
  <threadedComment ref="F692" dT="2021-10-13T01:07:01.65" personId="{2E911682-52E5-1B4A-A200-E2288226FE4C}" id="{783D448A-39FE-8848-A536-29381B93704D}">
    <text>The only remaining difference was in a homopolymer, where the A-C assemblies had Ax7 and the D assembly had Ax6. This occurred in a 6x repeat of ISAba1.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B5E-33D2-1A4E-B966-7496B0F728DC}">
  <dimension ref="A1:L921"/>
  <sheetViews>
    <sheetView showGridLines="0" tabSelected="1" zoomScaleNormal="100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2.83203125" customWidth="1"/>
    <col min="2" max="2" width="19.33203125" customWidth="1"/>
    <col min="3" max="3" width="4.5" customWidth="1"/>
    <col min="4" max="4" width="43.1640625" bestFit="1" customWidth="1"/>
    <col min="5" max="5" width="11.83203125" style="12" customWidth="1"/>
    <col min="6" max="6" width="8" style="13" bestFit="1" customWidth="1"/>
    <col min="7" max="7" width="9.5" style="12" customWidth="1"/>
    <col min="8" max="8" width="11.83203125" style="3" customWidth="1"/>
    <col min="9" max="9" width="12.5" style="13" customWidth="1"/>
    <col min="10" max="10" width="13.5" style="13" customWidth="1"/>
    <col min="11" max="11" width="13.6640625" style="12" customWidth="1"/>
    <col min="12" max="12" width="15.5" style="12" customWidth="1"/>
  </cols>
  <sheetData>
    <row r="1" spans="1:12" s="1" customFormat="1" ht="35" thickBot="1" x14ac:dyDescent="0.25">
      <c r="A1" s="2"/>
      <c r="B1" s="2" t="s">
        <v>60</v>
      </c>
      <c r="C1" s="2" t="s">
        <v>61</v>
      </c>
      <c r="D1" s="2" t="s">
        <v>62</v>
      </c>
      <c r="E1" s="39" t="s">
        <v>69</v>
      </c>
      <c r="F1" s="39" t="s">
        <v>63</v>
      </c>
      <c r="G1" s="39" t="s">
        <v>70</v>
      </c>
      <c r="H1" s="38" t="s">
        <v>64</v>
      </c>
      <c r="I1" s="39" t="s">
        <v>65</v>
      </c>
      <c r="J1" s="39" t="s">
        <v>66</v>
      </c>
      <c r="K1" s="39" t="s">
        <v>67</v>
      </c>
      <c r="L1" s="39" t="s">
        <v>68</v>
      </c>
    </row>
    <row r="2" spans="1:12" ht="10" customHeight="1" x14ac:dyDescent="0.2">
      <c r="A2" s="18" t="s">
        <v>23</v>
      </c>
      <c r="B2" s="4" t="s">
        <v>37</v>
      </c>
      <c r="C2" s="4" t="s">
        <v>56</v>
      </c>
      <c r="D2" s="4" t="s">
        <v>22</v>
      </c>
      <c r="E2" s="40">
        <v>3798400</v>
      </c>
      <c r="F2" s="35">
        <v>1488</v>
      </c>
      <c r="G2" s="21">
        <f>SUM(F2:F24)</f>
        <v>12484</v>
      </c>
      <c r="H2" s="5">
        <v>-9818329.477</v>
      </c>
      <c r="I2" s="35">
        <f>AVERAGE(H2:H5)</f>
        <v>-8739656.3027500007</v>
      </c>
      <c r="J2" s="27">
        <f>I2-I$25</f>
        <v>-137484.96224999987</v>
      </c>
      <c r="K2" s="21">
        <f>AVERAGE(H2:H24)</f>
        <v>-14713130.508434784</v>
      </c>
      <c r="L2" s="21">
        <f>K2-K$25</f>
        <v>-162978.05939130299</v>
      </c>
    </row>
    <row r="3" spans="1:12" ht="10" customHeight="1" x14ac:dyDescent="0.2">
      <c r="A3" s="19"/>
      <c r="B3" s="6" t="s">
        <v>37</v>
      </c>
      <c r="C3" s="6" t="s">
        <v>57</v>
      </c>
      <c r="D3" s="6" t="s">
        <v>22</v>
      </c>
      <c r="E3" s="41">
        <v>3798287</v>
      </c>
      <c r="F3" s="27"/>
      <c r="G3" s="22"/>
      <c r="H3" s="7">
        <v>-9980200.068</v>
      </c>
      <c r="I3" s="27"/>
      <c r="J3" s="27"/>
      <c r="K3" s="22"/>
      <c r="L3" s="22"/>
    </row>
    <row r="4" spans="1:12" ht="10" customHeight="1" x14ac:dyDescent="0.2">
      <c r="A4" s="19"/>
      <c r="B4" s="6" t="s">
        <v>37</v>
      </c>
      <c r="C4" s="6" t="s">
        <v>58</v>
      </c>
      <c r="D4" s="6" t="s">
        <v>22</v>
      </c>
      <c r="E4" s="41">
        <v>3798452</v>
      </c>
      <c r="F4" s="27"/>
      <c r="G4" s="22"/>
      <c r="H4" s="7">
        <v>-7496836.7300000004</v>
      </c>
      <c r="I4" s="27"/>
      <c r="J4" s="27"/>
      <c r="K4" s="22"/>
      <c r="L4" s="22"/>
    </row>
    <row r="5" spans="1:12" ht="10" customHeight="1" x14ac:dyDescent="0.2">
      <c r="A5" s="19"/>
      <c r="B5" s="6" t="s">
        <v>37</v>
      </c>
      <c r="C5" s="6" t="s">
        <v>59</v>
      </c>
      <c r="D5" s="6" t="s">
        <v>22</v>
      </c>
      <c r="E5" s="41">
        <v>3798312</v>
      </c>
      <c r="F5" s="28"/>
      <c r="G5" s="22"/>
      <c r="H5" s="7">
        <v>-7663258.9359999998</v>
      </c>
      <c r="I5" s="27"/>
      <c r="J5" s="27"/>
      <c r="K5" s="22"/>
      <c r="L5" s="22"/>
    </row>
    <row r="6" spans="1:12" ht="10" customHeight="1" x14ac:dyDescent="0.2">
      <c r="A6" s="19"/>
      <c r="B6" s="14" t="s">
        <v>38</v>
      </c>
      <c r="C6" s="14" t="s">
        <v>56</v>
      </c>
      <c r="D6" s="14" t="s">
        <v>22</v>
      </c>
      <c r="E6" s="42">
        <v>4758359</v>
      </c>
      <c r="F6" s="26">
        <v>1480</v>
      </c>
      <c r="G6" s="22"/>
      <c r="H6" s="15">
        <v>-7967567.9270000001</v>
      </c>
      <c r="I6" s="26">
        <f>AVERAGE(H6:H9)</f>
        <v>-14508069.805</v>
      </c>
      <c r="J6" s="26">
        <f>I6-I$29</f>
        <v>-154736.19875000045</v>
      </c>
      <c r="K6" s="22"/>
      <c r="L6" s="22"/>
    </row>
    <row r="7" spans="1:12" ht="10" customHeight="1" x14ac:dyDescent="0.2">
      <c r="A7" s="19"/>
      <c r="B7" s="6" t="s">
        <v>38</v>
      </c>
      <c r="C7" s="6" t="s">
        <v>57</v>
      </c>
      <c r="D7" s="6" t="s">
        <v>22</v>
      </c>
      <c r="E7" s="41">
        <v>4758580</v>
      </c>
      <c r="F7" s="27"/>
      <c r="G7" s="22"/>
      <c r="H7" s="7">
        <v>-7838173.4330000002</v>
      </c>
      <c r="I7" s="27"/>
      <c r="J7" s="27"/>
      <c r="K7" s="22"/>
      <c r="L7" s="22"/>
    </row>
    <row r="8" spans="1:12" ht="10" customHeight="1" x14ac:dyDescent="0.2">
      <c r="A8" s="19"/>
      <c r="B8" s="6" t="s">
        <v>38</v>
      </c>
      <c r="C8" s="6" t="s">
        <v>58</v>
      </c>
      <c r="D8" s="6" t="s">
        <v>22</v>
      </c>
      <c r="E8" s="41">
        <v>4758638</v>
      </c>
      <c r="F8" s="27"/>
      <c r="G8" s="22"/>
      <c r="H8" s="7">
        <v>-21115071.77</v>
      </c>
      <c r="I8" s="27"/>
      <c r="J8" s="27"/>
      <c r="K8" s="22"/>
      <c r="L8" s="22"/>
    </row>
    <row r="9" spans="1:12" ht="10" customHeight="1" x14ac:dyDescent="0.2">
      <c r="A9" s="19"/>
      <c r="B9" s="16" t="s">
        <v>38</v>
      </c>
      <c r="C9" s="16" t="s">
        <v>59</v>
      </c>
      <c r="D9" s="16" t="s">
        <v>22</v>
      </c>
      <c r="E9" s="43">
        <v>4758453</v>
      </c>
      <c r="F9" s="28"/>
      <c r="G9" s="22"/>
      <c r="H9" s="17">
        <v>-21111466.09</v>
      </c>
      <c r="I9" s="28"/>
      <c r="J9" s="28"/>
      <c r="K9" s="22"/>
      <c r="L9" s="22"/>
    </row>
    <row r="10" spans="1:12" ht="10" customHeight="1" x14ac:dyDescent="0.2">
      <c r="A10" s="19"/>
      <c r="B10" s="6" t="s">
        <v>39</v>
      </c>
      <c r="C10" s="6" t="s">
        <v>56</v>
      </c>
      <c r="D10" s="6" t="s">
        <v>22</v>
      </c>
      <c r="E10" s="41">
        <v>4837344</v>
      </c>
      <c r="F10" s="29">
        <v>5752</v>
      </c>
      <c r="G10" s="22"/>
      <c r="H10" s="7">
        <v>-11011850.310000001</v>
      </c>
      <c r="I10" s="29">
        <f>AVERAGE(H10:H13)</f>
        <v>-10023102.316500001</v>
      </c>
      <c r="J10" s="29">
        <f>I10-I$33</f>
        <v>-165447.63825000077</v>
      </c>
      <c r="K10" s="22"/>
      <c r="L10" s="22"/>
    </row>
    <row r="11" spans="1:12" ht="10" customHeight="1" x14ac:dyDescent="0.2">
      <c r="A11" s="19"/>
      <c r="B11" s="6" t="s">
        <v>39</v>
      </c>
      <c r="C11" s="6" t="s">
        <v>57</v>
      </c>
      <c r="D11" s="6" t="s">
        <v>22</v>
      </c>
      <c r="E11" s="41">
        <v>4837390</v>
      </c>
      <c r="F11" s="29"/>
      <c r="G11" s="22"/>
      <c r="H11" s="7">
        <v>-11001664.15</v>
      </c>
      <c r="I11" s="29"/>
      <c r="J11" s="29"/>
      <c r="K11" s="22"/>
      <c r="L11" s="22"/>
    </row>
    <row r="12" spans="1:12" ht="10" customHeight="1" x14ac:dyDescent="0.2">
      <c r="A12" s="19"/>
      <c r="B12" s="6" t="s">
        <v>39</v>
      </c>
      <c r="C12" s="6" t="s">
        <v>58</v>
      </c>
      <c r="D12" s="6" t="s">
        <v>22</v>
      </c>
      <c r="E12" s="41">
        <v>4837590</v>
      </c>
      <c r="F12" s="29"/>
      <c r="G12" s="22"/>
      <c r="H12" s="7">
        <v>-9062360.0189999994</v>
      </c>
      <c r="I12" s="29"/>
      <c r="J12" s="29"/>
      <c r="K12" s="22"/>
      <c r="L12" s="22"/>
    </row>
    <row r="13" spans="1:12" ht="10" customHeight="1" x14ac:dyDescent="0.2">
      <c r="A13" s="19"/>
      <c r="B13" s="6" t="s">
        <v>39</v>
      </c>
      <c r="C13" s="6" t="s">
        <v>59</v>
      </c>
      <c r="D13" s="6" t="s">
        <v>22</v>
      </c>
      <c r="E13" s="41">
        <v>4837331</v>
      </c>
      <c r="F13" s="29"/>
      <c r="G13" s="22"/>
      <c r="H13" s="7">
        <v>-9016534.7870000005</v>
      </c>
      <c r="I13" s="29"/>
      <c r="J13" s="29"/>
      <c r="K13" s="22"/>
      <c r="L13" s="22"/>
    </row>
    <row r="14" spans="1:12" ht="10" customHeight="1" x14ac:dyDescent="0.2">
      <c r="A14" s="19"/>
      <c r="B14" s="14" t="s">
        <v>40</v>
      </c>
      <c r="C14" s="14" t="s">
        <v>56</v>
      </c>
      <c r="D14" s="14" t="s">
        <v>22</v>
      </c>
      <c r="E14" s="42">
        <v>2051655</v>
      </c>
      <c r="F14" s="30">
        <v>570</v>
      </c>
      <c r="G14" s="22"/>
      <c r="H14" s="15">
        <v>-17219295.98</v>
      </c>
      <c r="I14" s="30">
        <f>AVERAGE(H14:H17)</f>
        <v>-28802017.609999999</v>
      </c>
      <c r="J14" s="30">
        <f>I14-I$37</f>
        <v>-147723.52749999613</v>
      </c>
      <c r="K14" s="22"/>
      <c r="L14" s="22"/>
    </row>
    <row r="15" spans="1:12" ht="10" customHeight="1" x14ac:dyDescent="0.2">
      <c r="A15" s="19"/>
      <c r="B15" s="6" t="s">
        <v>40</v>
      </c>
      <c r="C15" s="6" t="s">
        <v>57</v>
      </c>
      <c r="D15" s="6" t="s">
        <v>22</v>
      </c>
      <c r="E15" s="41">
        <v>2051750</v>
      </c>
      <c r="F15" s="29"/>
      <c r="G15" s="22"/>
      <c r="H15" s="7">
        <v>-16768660.800000001</v>
      </c>
      <c r="I15" s="29"/>
      <c r="J15" s="29"/>
      <c r="K15" s="22"/>
      <c r="L15" s="22"/>
    </row>
    <row r="16" spans="1:12" ht="10" customHeight="1" x14ac:dyDescent="0.2">
      <c r="A16" s="19"/>
      <c r="B16" s="6" t="s">
        <v>40</v>
      </c>
      <c r="C16" s="6" t="s">
        <v>58</v>
      </c>
      <c r="D16" s="6" t="s">
        <v>22</v>
      </c>
      <c r="E16" s="41">
        <v>2051780</v>
      </c>
      <c r="F16" s="29"/>
      <c r="G16" s="22"/>
      <c r="H16" s="7">
        <v>-40512828.140000001</v>
      </c>
      <c r="I16" s="29"/>
      <c r="J16" s="29"/>
      <c r="K16" s="22"/>
      <c r="L16" s="22"/>
    </row>
    <row r="17" spans="1:12" ht="10" customHeight="1" x14ac:dyDescent="0.2">
      <c r="A17" s="19"/>
      <c r="B17" s="16" t="s">
        <v>40</v>
      </c>
      <c r="C17" s="16" t="s">
        <v>59</v>
      </c>
      <c r="D17" s="16" t="s">
        <v>22</v>
      </c>
      <c r="E17" s="43">
        <v>2051693</v>
      </c>
      <c r="F17" s="31"/>
      <c r="G17" s="22"/>
      <c r="H17" s="17">
        <v>-40707285.520000003</v>
      </c>
      <c r="I17" s="31"/>
      <c r="J17" s="31"/>
      <c r="K17" s="22"/>
      <c r="L17" s="22"/>
    </row>
    <row r="18" spans="1:12" ht="10" customHeight="1" x14ac:dyDescent="0.2">
      <c r="A18" s="19"/>
      <c r="B18" s="14" t="s">
        <v>41</v>
      </c>
      <c r="C18" s="14" t="s">
        <v>56</v>
      </c>
      <c r="D18" s="14" t="s">
        <v>22</v>
      </c>
      <c r="E18" s="42">
        <v>5803780</v>
      </c>
      <c r="F18" s="26">
        <v>1039</v>
      </c>
      <c r="G18" s="22"/>
      <c r="H18" s="15">
        <v>-27779247.620000001</v>
      </c>
      <c r="I18" s="26">
        <f>AVERAGE(H18:H20)</f>
        <v>-16645071.576666668</v>
      </c>
      <c r="J18" s="26">
        <f>I18-I$41</f>
        <v>-213032.49666666798</v>
      </c>
      <c r="K18" s="22"/>
      <c r="L18" s="22"/>
    </row>
    <row r="19" spans="1:12" ht="10" customHeight="1" x14ac:dyDescent="0.2">
      <c r="A19" s="19"/>
      <c r="B19" s="6" t="s">
        <v>41</v>
      </c>
      <c r="C19" s="6" t="s">
        <v>58</v>
      </c>
      <c r="D19" s="6" t="s">
        <v>22</v>
      </c>
      <c r="E19" s="41">
        <v>5804095</v>
      </c>
      <c r="F19" s="27"/>
      <c r="G19" s="22"/>
      <c r="H19" s="7">
        <v>-11026597.91</v>
      </c>
      <c r="I19" s="27"/>
      <c r="J19" s="27"/>
      <c r="K19" s="22"/>
      <c r="L19" s="22"/>
    </row>
    <row r="20" spans="1:12" ht="10" customHeight="1" x14ac:dyDescent="0.2">
      <c r="A20" s="19"/>
      <c r="B20" s="16" t="s">
        <v>41</v>
      </c>
      <c r="C20" s="16" t="s">
        <v>59</v>
      </c>
      <c r="D20" s="16" t="s">
        <v>22</v>
      </c>
      <c r="E20" s="43">
        <v>5803874</v>
      </c>
      <c r="F20" s="28"/>
      <c r="G20" s="22"/>
      <c r="H20" s="17">
        <v>-11129369.199999999</v>
      </c>
      <c r="I20" s="28"/>
      <c r="J20" s="28"/>
      <c r="K20" s="22"/>
      <c r="L20" s="22"/>
    </row>
    <row r="21" spans="1:12" ht="10" customHeight="1" x14ac:dyDescent="0.2">
      <c r="A21" s="19"/>
      <c r="B21" s="14" t="s">
        <v>42</v>
      </c>
      <c r="C21" s="14" t="s">
        <v>56</v>
      </c>
      <c r="D21" s="14" t="s">
        <v>22</v>
      </c>
      <c r="E21" s="42">
        <v>5416567</v>
      </c>
      <c r="F21" s="26">
        <v>2155</v>
      </c>
      <c r="G21" s="22"/>
      <c r="H21" s="15">
        <v>-10723230.82</v>
      </c>
      <c r="I21" s="26">
        <f>AVERAGE(H21:H24)</f>
        <v>-10043850.70675</v>
      </c>
      <c r="J21" s="27">
        <f>I21-I$44</f>
        <v>-171957.14224999957</v>
      </c>
      <c r="K21" s="22"/>
      <c r="L21" s="22"/>
    </row>
    <row r="22" spans="1:12" ht="10" customHeight="1" x14ac:dyDescent="0.2">
      <c r="A22" s="19"/>
      <c r="B22" s="6" t="s">
        <v>42</v>
      </c>
      <c r="C22" s="6" t="s">
        <v>57</v>
      </c>
      <c r="D22" s="6" t="s">
        <v>22</v>
      </c>
      <c r="E22" s="41">
        <v>5416800</v>
      </c>
      <c r="F22" s="27"/>
      <c r="G22" s="22"/>
      <c r="H22" s="7">
        <v>-10858744.949999999</v>
      </c>
      <c r="I22" s="27"/>
      <c r="J22" s="27"/>
      <c r="K22" s="22"/>
      <c r="L22" s="22"/>
    </row>
    <row r="23" spans="1:12" ht="10" customHeight="1" x14ac:dyDescent="0.2">
      <c r="A23" s="19"/>
      <c r="B23" s="6" t="s">
        <v>42</v>
      </c>
      <c r="C23" s="6" t="s">
        <v>58</v>
      </c>
      <c r="D23" s="6" t="s">
        <v>22</v>
      </c>
      <c r="E23" s="41">
        <v>5416902</v>
      </c>
      <c r="F23" s="27"/>
      <c r="G23" s="22"/>
      <c r="H23" s="7">
        <v>-9287900.409</v>
      </c>
      <c r="I23" s="27"/>
      <c r="J23" s="27"/>
      <c r="K23" s="22"/>
      <c r="L23" s="22"/>
    </row>
    <row r="24" spans="1:12" ht="10" customHeight="1" x14ac:dyDescent="0.2">
      <c r="A24" s="19"/>
      <c r="B24" s="8" t="s">
        <v>42</v>
      </c>
      <c r="C24" s="8" t="s">
        <v>59</v>
      </c>
      <c r="D24" s="8" t="s">
        <v>22</v>
      </c>
      <c r="E24" s="44">
        <v>5416715</v>
      </c>
      <c r="F24" s="36"/>
      <c r="G24" s="23"/>
      <c r="H24" s="9">
        <v>-9305526.648</v>
      </c>
      <c r="I24" s="36"/>
      <c r="J24" s="36"/>
      <c r="K24" s="23"/>
      <c r="L24" s="23"/>
    </row>
    <row r="25" spans="1:12" ht="10" customHeight="1" x14ac:dyDescent="0.2">
      <c r="A25" s="19"/>
      <c r="B25" s="6" t="s">
        <v>37</v>
      </c>
      <c r="C25" s="6" t="s">
        <v>56</v>
      </c>
      <c r="D25" s="6" t="s">
        <v>21</v>
      </c>
      <c r="E25" s="41">
        <v>3798591</v>
      </c>
      <c r="F25" s="27">
        <v>894</v>
      </c>
      <c r="G25" s="22">
        <f>SUM(F25:F47)</f>
        <v>7635</v>
      </c>
      <c r="H25" s="7">
        <v>-9662589.5250000004</v>
      </c>
      <c r="I25" s="27">
        <f>AVERAGE(H25:H28)</f>
        <v>-8602171.3405000009</v>
      </c>
      <c r="J25" s="27">
        <f>I25-I$25</f>
        <v>0</v>
      </c>
      <c r="K25" s="22">
        <f>AVERAGE(H25:H47)</f>
        <v>-14550152.449043481</v>
      </c>
      <c r="L25" s="22">
        <f>K25-K$25</f>
        <v>0</v>
      </c>
    </row>
    <row r="26" spans="1:12" ht="10" customHeight="1" x14ac:dyDescent="0.2">
      <c r="A26" s="19"/>
      <c r="B26" s="6" t="s">
        <v>37</v>
      </c>
      <c r="C26" s="6" t="s">
        <v>57</v>
      </c>
      <c r="D26" s="6" t="s">
        <v>21</v>
      </c>
      <c r="E26" s="41">
        <v>3798524</v>
      </c>
      <c r="F26" s="27"/>
      <c r="G26" s="24"/>
      <c r="H26" s="7">
        <v>-9766288.8019999992</v>
      </c>
      <c r="I26" s="27"/>
      <c r="J26" s="27"/>
      <c r="K26" s="24"/>
      <c r="L26" s="24"/>
    </row>
    <row r="27" spans="1:12" ht="10" customHeight="1" x14ac:dyDescent="0.2">
      <c r="A27" s="19"/>
      <c r="B27" s="6" t="s">
        <v>37</v>
      </c>
      <c r="C27" s="6" t="s">
        <v>58</v>
      </c>
      <c r="D27" s="6" t="s">
        <v>21</v>
      </c>
      <c r="E27" s="41">
        <v>3798620</v>
      </c>
      <c r="F27" s="27"/>
      <c r="G27" s="24"/>
      <c r="H27" s="7">
        <v>-7430757.892</v>
      </c>
      <c r="I27" s="27"/>
      <c r="J27" s="27"/>
      <c r="K27" s="24"/>
      <c r="L27" s="24"/>
    </row>
    <row r="28" spans="1:12" ht="10" customHeight="1" x14ac:dyDescent="0.2">
      <c r="A28" s="19"/>
      <c r="B28" s="6" t="s">
        <v>37</v>
      </c>
      <c r="C28" s="6" t="s">
        <v>59</v>
      </c>
      <c r="D28" s="6" t="s">
        <v>21</v>
      </c>
      <c r="E28" s="41">
        <v>3798564</v>
      </c>
      <c r="F28" s="27"/>
      <c r="G28" s="24"/>
      <c r="H28" s="7">
        <v>-7549049.1430000002</v>
      </c>
      <c r="I28" s="27"/>
      <c r="J28" s="27"/>
      <c r="K28" s="24"/>
      <c r="L28" s="24"/>
    </row>
    <row r="29" spans="1:12" ht="10" customHeight="1" x14ac:dyDescent="0.2">
      <c r="A29" s="19"/>
      <c r="B29" s="14" t="s">
        <v>38</v>
      </c>
      <c r="C29" s="14" t="s">
        <v>56</v>
      </c>
      <c r="D29" s="14" t="s">
        <v>21</v>
      </c>
      <c r="E29" s="42">
        <v>4758792</v>
      </c>
      <c r="F29" s="26">
        <v>642</v>
      </c>
      <c r="G29" s="24"/>
      <c r="H29" s="15">
        <v>-7721378.0489999996</v>
      </c>
      <c r="I29" s="26">
        <f>AVERAGE(H29:H32)</f>
        <v>-14353333.606249999</v>
      </c>
      <c r="J29" s="26">
        <f>I29-I$29</f>
        <v>0</v>
      </c>
      <c r="K29" s="24"/>
      <c r="L29" s="24"/>
    </row>
    <row r="30" spans="1:12" ht="10" customHeight="1" x14ac:dyDescent="0.2">
      <c r="A30" s="19"/>
      <c r="B30" s="6" t="s">
        <v>38</v>
      </c>
      <c r="C30" s="6" t="s">
        <v>57</v>
      </c>
      <c r="D30" s="6" t="s">
        <v>21</v>
      </c>
      <c r="E30" s="41">
        <v>4758830</v>
      </c>
      <c r="F30" s="27"/>
      <c r="G30" s="24"/>
      <c r="H30" s="7">
        <v>-7712719.8559999997</v>
      </c>
      <c r="I30" s="27"/>
      <c r="J30" s="27"/>
      <c r="K30" s="24"/>
      <c r="L30" s="24"/>
    </row>
    <row r="31" spans="1:12" ht="10" customHeight="1" x14ac:dyDescent="0.2">
      <c r="A31" s="19"/>
      <c r="B31" s="6" t="s">
        <v>38</v>
      </c>
      <c r="C31" s="6" t="s">
        <v>58</v>
      </c>
      <c r="D31" s="6" t="s">
        <v>21</v>
      </c>
      <c r="E31" s="41">
        <v>4758858</v>
      </c>
      <c r="F31" s="27"/>
      <c r="G31" s="24"/>
      <c r="H31" s="7">
        <v>-21019819.77</v>
      </c>
      <c r="I31" s="27"/>
      <c r="J31" s="27"/>
      <c r="K31" s="24"/>
      <c r="L31" s="24"/>
    </row>
    <row r="32" spans="1:12" ht="10" customHeight="1" x14ac:dyDescent="0.2">
      <c r="A32" s="19"/>
      <c r="B32" s="16" t="s">
        <v>38</v>
      </c>
      <c r="C32" s="16" t="s">
        <v>59</v>
      </c>
      <c r="D32" s="16" t="s">
        <v>21</v>
      </c>
      <c r="E32" s="43">
        <v>4758829</v>
      </c>
      <c r="F32" s="28"/>
      <c r="G32" s="24"/>
      <c r="H32" s="17">
        <v>-20959416.75</v>
      </c>
      <c r="I32" s="28"/>
      <c r="J32" s="28"/>
      <c r="K32" s="24"/>
      <c r="L32" s="24"/>
    </row>
    <row r="33" spans="1:12" ht="10" customHeight="1" x14ac:dyDescent="0.2">
      <c r="A33" s="19"/>
      <c r="B33" s="6" t="s">
        <v>39</v>
      </c>
      <c r="C33" s="6" t="s">
        <v>56</v>
      </c>
      <c r="D33" s="6" t="s">
        <v>21</v>
      </c>
      <c r="E33" s="41">
        <v>4837793</v>
      </c>
      <c r="F33" s="29">
        <v>4626</v>
      </c>
      <c r="G33" s="24"/>
      <c r="H33" s="7">
        <v>-10767897.810000001</v>
      </c>
      <c r="I33" s="29">
        <f>AVERAGE(H33:H36)</f>
        <v>-9857654.6782499999</v>
      </c>
      <c r="J33" s="29">
        <f>I33-I$33</f>
        <v>0</v>
      </c>
      <c r="K33" s="24"/>
      <c r="L33" s="24"/>
    </row>
    <row r="34" spans="1:12" ht="10" customHeight="1" x14ac:dyDescent="0.2">
      <c r="A34" s="19"/>
      <c r="B34" s="6" t="s">
        <v>39</v>
      </c>
      <c r="C34" s="6" t="s">
        <v>57</v>
      </c>
      <c r="D34" s="6" t="s">
        <v>21</v>
      </c>
      <c r="E34" s="41">
        <v>4837810</v>
      </c>
      <c r="F34" s="29"/>
      <c r="G34" s="24"/>
      <c r="H34" s="7">
        <v>-10823419.550000001</v>
      </c>
      <c r="I34" s="29"/>
      <c r="J34" s="29"/>
      <c r="K34" s="24"/>
      <c r="L34" s="24"/>
    </row>
    <row r="35" spans="1:12" ht="10" customHeight="1" x14ac:dyDescent="0.2">
      <c r="A35" s="19"/>
      <c r="B35" s="6" t="s">
        <v>39</v>
      </c>
      <c r="C35" s="6" t="s">
        <v>58</v>
      </c>
      <c r="D35" s="6" t="s">
        <v>21</v>
      </c>
      <c r="E35" s="41">
        <v>4837875</v>
      </c>
      <c r="F35" s="29"/>
      <c r="G35" s="24"/>
      <c r="H35" s="7">
        <v>-8964198.8829999994</v>
      </c>
      <c r="I35" s="29"/>
      <c r="J35" s="29"/>
      <c r="K35" s="24"/>
      <c r="L35" s="24"/>
    </row>
    <row r="36" spans="1:12" ht="10" customHeight="1" x14ac:dyDescent="0.2">
      <c r="A36" s="19"/>
      <c r="B36" s="6" t="s">
        <v>39</v>
      </c>
      <c r="C36" s="6" t="s">
        <v>59</v>
      </c>
      <c r="D36" s="6" t="s">
        <v>21</v>
      </c>
      <c r="E36" s="41">
        <v>4837791</v>
      </c>
      <c r="F36" s="29"/>
      <c r="G36" s="24"/>
      <c r="H36" s="7">
        <v>-8875102.4700000007</v>
      </c>
      <c r="I36" s="29"/>
      <c r="J36" s="29"/>
      <c r="K36" s="24"/>
      <c r="L36" s="24"/>
    </row>
    <row r="37" spans="1:12" ht="10" customHeight="1" x14ac:dyDescent="0.2">
      <c r="A37" s="19"/>
      <c r="B37" s="14" t="s">
        <v>40</v>
      </c>
      <c r="C37" s="14" t="s">
        <v>56</v>
      </c>
      <c r="D37" s="14" t="s">
        <v>21</v>
      </c>
      <c r="E37" s="42">
        <v>2051842</v>
      </c>
      <c r="F37" s="30">
        <v>202</v>
      </c>
      <c r="G37" s="24"/>
      <c r="H37" s="15">
        <v>-17034573.550000001</v>
      </c>
      <c r="I37" s="30">
        <f>AVERAGE(H37:H40)</f>
        <v>-28654294.082500003</v>
      </c>
      <c r="J37" s="30">
        <f>I37-I$37</f>
        <v>0</v>
      </c>
      <c r="K37" s="24"/>
      <c r="L37" s="24"/>
    </row>
    <row r="38" spans="1:12" ht="10" customHeight="1" x14ac:dyDescent="0.2">
      <c r="A38" s="19"/>
      <c r="B38" s="6" t="s">
        <v>40</v>
      </c>
      <c r="C38" s="6" t="s">
        <v>57</v>
      </c>
      <c r="D38" s="6" t="s">
        <v>21</v>
      </c>
      <c r="E38" s="41">
        <v>2051865</v>
      </c>
      <c r="F38" s="29"/>
      <c r="G38" s="24"/>
      <c r="H38" s="7">
        <v>-16635686.17</v>
      </c>
      <c r="I38" s="29"/>
      <c r="J38" s="29"/>
      <c r="K38" s="24"/>
      <c r="L38" s="24"/>
    </row>
    <row r="39" spans="1:12" ht="10" customHeight="1" x14ac:dyDescent="0.2">
      <c r="A39" s="19"/>
      <c r="B39" s="6" t="s">
        <v>40</v>
      </c>
      <c r="C39" s="6" t="s">
        <v>58</v>
      </c>
      <c r="D39" s="6" t="s">
        <v>21</v>
      </c>
      <c r="E39" s="41">
        <v>2051871</v>
      </c>
      <c r="F39" s="29"/>
      <c r="G39" s="24"/>
      <c r="H39" s="7">
        <v>-40375953.619999997</v>
      </c>
      <c r="I39" s="29"/>
      <c r="J39" s="29"/>
      <c r="K39" s="24"/>
      <c r="L39" s="24"/>
    </row>
    <row r="40" spans="1:12" ht="10" customHeight="1" x14ac:dyDescent="0.2">
      <c r="A40" s="19"/>
      <c r="B40" s="16" t="s">
        <v>40</v>
      </c>
      <c r="C40" s="16" t="s">
        <v>59</v>
      </c>
      <c r="D40" s="16" t="s">
        <v>21</v>
      </c>
      <c r="E40" s="43">
        <v>2051855</v>
      </c>
      <c r="F40" s="31"/>
      <c r="G40" s="24"/>
      <c r="H40" s="17">
        <v>-40570962.990000002</v>
      </c>
      <c r="I40" s="31"/>
      <c r="J40" s="31"/>
      <c r="K40" s="24"/>
      <c r="L40" s="24"/>
    </row>
    <row r="41" spans="1:12" ht="10" customHeight="1" x14ac:dyDescent="0.2">
      <c r="A41" s="19"/>
      <c r="B41" s="14" t="s">
        <v>41</v>
      </c>
      <c r="C41" s="14" t="s">
        <v>56</v>
      </c>
      <c r="D41" s="14" t="s">
        <v>21</v>
      </c>
      <c r="E41" s="42">
        <v>5804320</v>
      </c>
      <c r="F41" s="26">
        <v>376</v>
      </c>
      <c r="G41" s="24"/>
      <c r="H41" s="15">
        <v>-27365679.73</v>
      </c>
      <c r="I41" s="26">
        <f>AVERAGE(H41:H43)</f>
        <v>-16432039.08</v>
      </c>
      <c r="J41" s="26">
        <f>I41-I$41</f>
        <v>0</v>
      </c>
      <c r="K41" s="24"/>
      <c r="L41" s="24"/>
    </row>
    <row r="42" spans="1:12" ht="10" customHeight="1" x14ac:dyDescent="0.2">
      <c r="A42" s="19"/>
      <c r="B42" s="6" t="s">
        <v>41</v>
      </c>
      <c r="C42" s="6" t="s">
        <v>58</v>
      </c>
      <c r="D42" s="6" t="s">
        <v>21</v>
      </c>
      <c r="E42" s="41">
        <v>5804401</v>
      </c>
      <c r="F42" s="27"/>
      <c r="G42" s="24"/>
      <c r="H42" s="7">
        <v>-10937381.609999999</v>
      </c>
      <c r="I42" s="27"/>
      <c r="J42" s="27"/>
      <c r="K42" s="24"/>
      <c r="L42" s="24"/>
    </row>
    <row r="43" spans="1:12" ht="10" customHeight="1" x14ac:dyDescent="0.2">
      <c r="A43" s="19"/>
      <c r="B43" s="16" t="s">
        <v>41</v>
      </c>
      <c r="C43" s="16" t="s">
        <v>59</v>
      </c>
      <c r="D43" s="16" t="s">
        <v>21</v>
      </c>
      <c r="E43" s="43">
        <v>5804324</v>
      </c>
      <c r="F43" s="28"/>
      <c r="G43" s="24"/>
      <c r="H43" s="17">
        <v>-10993055.9</v>
      </c>
      <c r="I43" s="28"/>
      <c r="J43" s="28"/>
      <c r="K43" s="24"/>
      <c r="L43" s="24"/>
    </row>
    <row r="44" spans="1:12" ht="10" customHeight="1" x14ac:dyDescent="0.2">
      <c r="A44" s="19"/>
      <c r="B44" s="6" t="s">
        <v>42</v>
      </c>
      <c r="C44" s="6" t="s">
        <v>56</v>
      </c>
      <c r="D44" s="6" t="s">
        <v>21</v>
      </c>
      <c r="E44" s="41">
        <v>5417129</v>
      </c>
      <c r="F44" s="27">
        <v>895</v>
      </c>
      <c r="G44" s="24"/>
      <c r="H44" s="7">
        <v>-10512743.85</v>
      </c>
      <c r="I44" s="27">
        <f>AVERAGE(H44:H47)</f>
        <v>-9871893.5645000003</v>
      </c>
      <c r="J44" s="26">
        <f>I44-I$44</f>
        <v>0</v>
      </c>
      <c r="K44" s="24"/>
      <c r="L44" s="24"/>
    </row>
    <row r="45" spans="1:12" ht="10" customHeight="1" x14ac:dyDescent="0.2">
      <c r="A45" s="19"/>
      <c r="B45" s="6" t="s">
        <v>42</v>
      </c>
      <c r="C45" s="6" t="s">
        <v>57</v>
      </c>
      <c r="D45" s="6" t="s">
        <v>21</v>
      </c>
      <c r="E45" s="41">
        <v>5417153</v>
      </c>
      <c r="F45" s="27"/>
      <c r="G45" s="24"/>
      <c r="H45" s="7">
        <v>-10701980.67</v>
      </c>
      <c r="I45" s="27"/>
      <c r="J45" s="27"/>
      <c r="K45" s="24"/>
      <c r="L45" s="24"/>
    </row>
    <row r="46" spans="1:12" ht="10" customHeight="1" x14ac:dyDescent="0.2">
      <c r="A46" s="19"/>
      <c r="B46" s="6" t="s">
        <v>42</v>
      </c>
      <c r="C46" s="6" t="s">
        <v>58</v>
      </c>
      <c r="D46" s="6" t="s">
        <v>21</v>
      </c>
      <c r="E46" s="41">
        <v>5417225</v>
      </c>
      <c r="F46" s="27"/>
      <c r="G46" s="24"/>
      <c r="H46" s="7">
        <v>-9170911.4340000004</v>
      </c>
      <c r="I46" s="27"/>
      <c r="J46" s="27"/>
      <c r="K46" s="24"/>
      <c r="L46" s="24"/>
    </row>
    <row r="47" spans="1:12" ht="10" customHeight="1" thickBot="1" x14ac:dyDescent="0.25">
      <c r="A47" s="20"/>
      <c r="B47" s="8" t="s">
        <v>42</v>
      </c>
      <c r="C47" s="8" t="s">
        <v>59</v>
      </c>
      <c r="D47" s="8" t="s">
        <v>21</v>
      </c>
      <c r="E47" s="44">
        <v>5417153</v>
      </c>
      <c r="F47" s="36"/>
      <c r="G47" s="25"/>
      <c r="H47" s="9">
        <v>-9101938.3039999995</v>
      </c>
      <c r="I47" s="36"/>
      <c r="J47" s="37"/>
      <c r="K47" s="25"/>
      <c r="L47" s="25"/>
    </row>
    <row r="48" spans="1:12" ht="10" customHeight="1" x14ac:dyDescent="0.2">
      <c r="A48" s="18" t="s">
        <v>24</v>
      </c>
      <c r="B48" s="4" t="s">
        <v>37</v>
      </c>
      <c r="C48" s="4" t="s">
        <v>56</v>
      </c>
      <c r="D48" s="4" t="s">
        <v>2</v>
      </c>
      <c r="E48" s="40">
        <v>3798645</v>
      </c>
      <c r="F48" s="35">
        <v>9</v>
      </c>
      <c r="G48" s="21">
        <f>SUM(F48:F70)</f>
        <v>115</v>
      </c>
      <c r="H48" s="5">
        <v>-9599742.0160000008</v>
      </c>
      <c r="I48" s="35">
        <f>AVERAGE(H48:H51)</f>
        <v>-8523420.3362499997</v>
      </c>
      <c r="J48" s="27">
        <f>I48-I$25</f>
        <v>78751.004250001162</v>
      </c>
      <c r="K48" s="21">
        <f>AVERAGE(H48:H70)</f>
        <v>-14438736.596521741</v>
      </c>
      <c r="L48" s="21">
        <f>K48-K$25</f>
        <v>111415.8525217399</v>
      </c>
    </row>
    <row r="49" spans="1:12" ht="10" customHeight="1" x14ac:dyDescent="0.2">
      <c r="A49" s="19"/>
      <c r="B49" s="6" t="s">
        <v>37</v>
      </c>
      <c r="C49" s="6" t="s">
        <v>57</v>
      </c>
      <c r="D49" s="6" t="s">
        <v>2</v>
      </c>
      <c r="E49" s="41">
        <v>3798644</v>
      </c>
      <c r="F49" s="27"/>
      <c r="G49" s="22"/>
      <c r="H49" s="7">
        <v>-9559753.7559999991</v>
      </c>
      <c r="I49" s="27"/>
      <c r="J49" s="27"/>
      <c r="K49" s="22"/>
      <c r="L49" s="22"/>
    </row>
    <row r="50" spans="1:12" ht="10" customHeight="1" x14ac:dyDescent="0.2">
      <c r="A50" s="19"/>
      <c r="B50" s="6" t="s">
        <v>37</v>
      </c>
      <c r="C50" s="6" t="s">
        <v>58</v>
      </c>
      <c r="D50" s="6" t="s">
        <v>2</v>
      </c>
      <c r="E50" s="41">
        <v>3798645</v>
      </c>
      <c r="F50" s="27"/>
      <c r="G50" s="22"/>
      <c r="H50" s="7">
        <v>-7417843.8550000004</v>
      </c>
      <c r="I50" s="27"/>
      <c r="J50" s="27"/>
      <c r="K50" s="22"/>
      <c r="L50" s="22"/>
    </row>
    <row r="51" spans="1:12" ht="10" customHeight="1" x14ac:dyDescent="0.2">
      <c r="A51" s="19"/>
      <c r="B51" s="6" t="s">
        <v>37</v>
      </c>
      <c r="C51" s="6" t="s">
        <v>59</v>
      </c>
      <c r="D51" s="6" t="s">
        <v>2</v>
      </c>
      <c r="E51" s="41">
        <v>3798644</v>
      </c>
      <c r="F51" s="27"/>
      <c r="G51" s="22"/>
      <c r="H51" s="7">
        <v>-7516341.7180000003</v>
      </c>
      <c r="I51" s="27"/>
      <c r="J51" s="27"/>
      <c r="K51" s="22"/>
      <c r="L51" s="22"/>
    </row>
    <row r="52" spans="1:12" ht="10" customHeight="1" x14ac:dyDescent="0.2">
      <c r="A52" s="19"/>
      <c r="B52" s="14" t="s">
        <v>38</v>
      </c>
      <c r="C52" s="14" t="s">
        <v>56</v>
      </c>
      <c r="D52" s="14" t="s">
        <v>2</v>
      </c>
      <c r="E52" s="42">
        <v>4758905</v>
      </c>
      <c r="F52" s="26">
        <v>18</v>
      </c>
      <c r="G52" s="22"/>
      <c r="H52" s="15">
        <v>-7651664.5240000002</v>
      </c>
      <c r="I52" s="26">
        <f>AVERAGE(H52:H55)</f>
        <v>-14302746.684249999</v>
      </c>
      <c r="J52" s="26">
        <f>I52-I$29</f>
        <v>50586.922000000253</v>
      </c>
      <c r="K52" s="22"/>
      <c r="L52" s="22"/>
    </row>
    <row r="53" spans="1:12" ht="10" customHeight="1" x14ac:dyDescent="0.2">
      <c r="A53" s="19"/>
      <c r="B53" s="6" t="s">
        <v>38</v>
      </c>
      <c r="C53" s="6" t="s">
        <v>57</v>
      </c>
      <c r="D53" s="6" t="s">
        <v>2</v>
      </c>
      <c r="E53" s="41">
        <v>4758907</v>
      </c>
      <c r="F53" s="27"/>
      <c r="G53" s="22"/>
      <c r="H53" s="7">
        <v>-7650439.6129999999</v>
      </c>
      <c r="I53" s="27"/>
      <c r="J53" s="27"/>
      <c r="K53" s="22"/>
      <c r="L53" s="22"/>
    </row>
    <row r="54" spans="1:12" ht="10" customHeight="1" x14ac:dyDescent="0.2">
      <c r="A54" s="19"/>
      <c r="B54" s="6" t="s">
        <v>38</v>
      </c>
      <c r="C54" s="6" t="s">
        <v>58</v>
      </c>
      <c r="D54" s="6" t="s">
        <v>2</v>
      </c>
      <c r="E54" s="41">
        <v>4758908</v>
      </c>
      <c r="F54" s="27"/>
      <c r="G54" s="22"/>
      <c r="H54" s="7">
        <v>-20990758.129999999</v>
      </c>
      <c r="I54" s="27"/>
      <c r="J54" s="27"/>
      <c r="K54" s="22"/>
      <c r="L54" s="22"/>
    </row>
    <row r="55" spans="1:12" ht="10" customHeight="1" x14ac:dyDescent="0.2">
      <c r="A55" s="19"/>
      <c r="B55" s="16" t="s">
        <v>38</v>
      </c>
      <c r="C55" s="16" t="s">
        <v>59</v>
      </c>
      <c r="D55" s="16" t="s">
        <v>2</v>
      </c>
      <c r="E55" s="43">
        <v>4758908</v>
      </c>
      <c r="F55" s="28"/>
      <c r="G55" s="22"/>
      <c r="H55" s="17">
        <v>-20918124.469999999</v>
      </c>
      <c r="I55" s="28"/>
      <c r="J55" s="28"/>
      <c r="K55" s="22"/>
      <c r="L55" s="22"/>
    </row>
    <row r="56" spans="1:12" ht="10" customHeight="1" x14ac:dyDescent="0.2">
      <c r="A56" s="19"/>
      <c r="B56" s="6" t="s">
        <v>39</v>
      </c>
      <c r="C56" s="6" t="s">
        <v>56</v>
      </c>
      <c r="D56" s="6" t="s">
        <v>2</v>
      </c>
      <c r="E56" s="41">
        <v>4837926</v>
      </c>
      <c r="F56" s="29">
        <v>33</v>
      </c>
      <c r="G56" s="22"/>
      <c r="H56" s="7">
        <v>-10564441.26</v>
      </c>
      <c r="I56" s="29">
        <f>AVERAGE(H56:H59)</f>
        <v>-9523659.5162499994</v>
      </c>
      <c r="J56" s="29">
        <f>I56-I$33</f>
        <v>333995.16200000048</v>
      </c>
      <c r="K56" s="22"/>
      <c r="L56" s="22"/>
    </row>
    <row r="57" spans="1:12" ht="10" customHeight="1" x14ac:dyDescent="0.2">
      <c r="A57" s="19"/>
      <c r="B57" s="6" t="s">
        <v>39</v>
      </c>
      <c r="C57" s="6" t="s">
        <v>57</v>
      </c>
      <c r="D57" s="6" t="s">
        <v>2</v>
      </c>
      <c r="E57" s="41">
        <v>4837927</v>
      </c>
      <c r="F57" s="29"/>
      <c r="G57" s="22"/>
      <c r="H57" s="7">
        <v>-10391595.4</v>
      </c>
      <c r="I57" s="29"/>
      <c r="J57" s="29"/>
      <c r="K57" s="22"/>
      <c r="L57" s="22"/>
    </row>
    <row r="58" spans="1:12" ht="10" customHeight="1" x14ac:dyDescent="0.2">
      <c r="A58" s="19"/>
      <c r="B58" s="6" t="s">
        <v>39</v>
      </c>
      <c r="C58" s="6" t="s">
        <v>58</v>
      </c>
      <c r="D58" s="6" t="s">
        <v>2</v>
      </c>
      <c r="E58" s="41">
        <v>4837926</v>
      </c>
      <c r="F58" s="29"/>
      <c r="G58" s="22"/>
      <c r="H58" s="7">
        <v>-8603653.7060000002</v>
      </c>
      <c r="I58" s="29"/>
      <c r="J58" s="29"/>
      <c r="K58" s="22"/>
      <c r="L58" s="22"/>
    </row>
    <row r="59" spans="1:12" ht="10" customHeight="1" x14ac:dyDescent="0.2">
      <c r="A59" s="19"/>
      <c r="B59" s="6" t="s">
        <v>39</v>
      </c>
      <c r="C59" s="6" t="s">
        <v>59</v>
      </c>
      <c r="D59" s="6" t="s">
        <v>2</v>
      </c>
      <c r="E59" s="41">
        <v>4837926</v>
      </c>
      <c r="F59" s="29"/>
      <c r="G59" s="22"/>
      <c r="H59" s="7">
        <v>-8534947.6989999991</v>
      </c>
      <c r="I59" s="29"/>
      <c r="J59" s="29"/>
      <c r="K59" s="22"/>
      <c r="L59" s="22"/>
    </row>
    <row r="60" spans="1:12" ht="10" customHeight="1" x14ac:dyDescent="0.2">
      <c r="A60" s="19"/>
      <c r="B60" s="14" t="s">
        <v>40</v>
      </c>
      <c r="C60" s="14" t="s">
        <v>56</v>
      </c>
      <c r="D60" s="14" t="s">
        <v>2</v>
      </c>
      <c r="E60" s="42">
        <v>2051881</v>
      </c>
      <c r="F60" s="30">
        <v>27</v>
      </c>
      <c r="G60" s="22"/>
      <c r="H60" s="15">
        <v>-16859308.07</v>
      </c>
      <c r="I60" s="30">
        <f>AVERAGE(H60:H63)</f>
        <v>-28557224.207500003</v>
      </c>
      <c r="J60" s="30">
        <f>I60-I$37</f>
        <v>97069.875</v>
      </c>
      <c r="K60" s="22"/>
      <c r="L60" s="22"/>
    </row>
    <row r="61" spans="1:12" ht="10" customHeight="1" x14ac:dyDescent="0.2">
      <c r="A61" s="19"/>
      <c r="B61" s="6" t="s">
        <v>40</v>
      </c>
      <c r="C61" s="6" t="s">
        <v>57</v>
      </c>
      <c r="D61" s="6" t="s">
        <v>2</v>
      </c>
      <c r="E61" s="41">
        <v>2051882</v>
      </c>
      <c r="F61" s="29"/>
      <c r="G61" s="22"/>
      <c r="H61" s="7">
        <v>-16559904.380000001</v>
      </c>
      <c r="I61" s="29"/>
      <c r="J61" s="29"/>
      <c r="K61" s="22"/>
      <c r="L61" s="22"/>
    </row>
    <row r="62" spans="1:12" ht="10" customHeight="1" x14ac:dyDescent="0.2">
      <c r="A62" s="19"/>
      <c r="B62" s="6" t="s">
        <v>40</v>
      </c>
      <c r="C62" s="6" t="s">
        <v>58</v>
      </c>
      <c r="D62" s="6" t="s">
        <v>2</v>
      </c>
      <c r="E62" s="41">
        <v>2051882</v>
      </c>
      <c r="F62" s="29"/>
      <c r="G62" s="22"/>
      <c r="H62" s="7">
        <v>-40342444.030000001</v>
      </c>
      <c r="I62" s="29"/>
      <c r="J62" s="29"/>
      <c r="K62" s="22"/>
      <c r="L62" s="22"/>
    </row>
    <row r="63" spans="1:12" ht="10" customHeight="1" x14ac:dyDescent="0.2">
      <c r="A63" s="19"/>
      <c r="B63" s="16" t="s">
        <v>40</v>
      </c>
      <c r="C63" s="16" t="s">
        <v>59</v>
      </c>
      <c r="D63" s="16" t="s">
        <v>2</v>
      </c>
      <c r="E63" s="43">
        <v>2051882</v>
      </c>
      <c r="F63" s="31"/>
      <c r="G63" s="22"/>
      <c r="H63" s="17">
        <v>-40467240.350000001</v>
      </c>
      <c r="I63" s="31"/>
      <c r="J63" s="31"/>
      <c r="K63" s="22"/>
      <c r="L63" s="22"/>
    </row>
    <row r="64" spans="1:12" ht="10" customHeight="1" x14ac:dyDescent="0.2">
      <c r="A64" s="19"/>
      <c r="B64" s="14" t="s">
        <v>41</v>
      </c>
      <c r="C64" s="14" t="s">
        <v>56</v>
      </c>
      <c r="D64" s="14" t="s">
        <v>2</v>
      </c>
      <c r="E64" s="42">
        <v>5804451</v>
      </c>
      <c r="F64" s="26">
        <v>16</v>
      </c>
      <c r="G64" s="22"/>
      <c r="H64" s="15">
        <v>-27275588.43</v>
      </c>
      <c r="I64" s="26">
        <f>AVERAGE(H64:H66)</f>
        <v>-16383217.230000002</v>
      </c>
      <c r="J64" s="26">
        <f>I64-I$41</f>
        <v>48821.849999997765</v>
      </c>
      <c r="K64" s="22"/>
      <c r="L64" s="22"/>
    </row>
    <row r="65" spans="1:12" ht="10" customHeight="1" x14ac:dyDescent="0.2">
      <c r="A65" s="19"/>
      <c r="B65" s="6" t="s">
        <v>41</v>
      </c>
      <c r="C65" s="6" t="s">
        <v>58</v>
      </c>
      <c r="D65" s="6" t="s">
        <v>2</v>
      </c>
      <c r="E65" s="41">
        <v>5804452</v>
      </c>
      <c r="F65" s="27"/>
      <c r="G65" s="22"/>
      <c r="H65" s="7">
        <v>-10914727.630000001</v>
      </c>
      <c r="I65" s="27"/>
      <c r="J65" s="27"/>
      <c r="K65" s="22"/>
      <c r="L65" s="22"/>
    </row>
    <row r="66" spans="1:12" ht="10" customHeight="1" x14ac:dyDescent="0.2">
      <c r="A66" s="19"/>
      <c r="B66" s="16" t="s">
        <v>41</v>
      </c>
      <c r="C66" s="16" t="s">
        <v>59</v>
      </c>
      <c r="D66" s="16" t="s">
        <v>2</v>
      </c>
      <c r="E66" s="43">
        <v>5804451</v>
      </c>
      <c r="F66" s="28"/>
      <c r="G66" s="22"/>
      <c r="H66" s="17">
        <v>-10959335.630000001</v>
      </c>
      <c r="I66" s="28"/>
      <c r="J66" s="28"/>
      <c r="K66" s="22"/>
      <c r="L66" s="22"/>
    </row>
    <row r="67" spans="1:12" ht="10" customHeight="1" x14ac:dyDescent="0.2">
      <c r="A67" s="19"/>
      <c r="B67" s="14" t="s">
        <v>42</v>
      </c>
      <c r="C67" s="14" t="s">
        <v>56</v>
      </c>
      <c r="D67" s="14" t="s">
        <v>2</v>
      </c>
      <c r="E67" s="42">
        <v>5417255</v>
      </c>
      <c r="F67" s="26">
        <v>12</v>
      </c>
      <c r="G67" s="22"/>
      <c r="H67" s="15">
        <v>-10454116.189999999</v>
      </c>
      <c r="I67" s="26">
        <f>AVERAGE(H67:H70)</f>
        <v>-9828271.7632500008</v>
      </c>
      <c r="J67" s="27">
        <f>I67-I$44</f>
        <v>43621.801249999553</v>
      </c>
      <c r="K67" s="22"/>
      <c r="L67" s="22"/>
    </row>
    <row r="68" spans="1:12" ht="10" customHeight="1" x14ac:dyDescent="0.2">
      <c r="A68" s="19"/>
      <c r="B68" s="6" t="s">
        <v>42</v>
      </c>
      <c r="C68" s="6" t="s">
        <v>57</v>
      </c>
      <c r="D68" s="6" t="s">
        <v>2</v>
      </c>
      <c r="E68" s="41">
        <v>5417255</v>
      </c>
      <c r="F68" s="27"/>
      <c r="G68" s="22"/>
      <c r="H68" s="7">
        <v>-10646223.49</v>
      </c>
      <c r="I68" s="27"/>
      <c r="J68" s="27"/>
      <c r="K68" s="22"/>
      <c r="L68" s="22"/>
    </row>
    <row r="69" spans="1:12" ht="10" customHeight="1" x14ac:dyDescent="0.2">
      <c r="A69" s="19"/>
      <c r="B69" s="6" t="s">
        <v>42</v>
      </c>
      <c r="C69" s="6" t="s">
        <v>58</v>
      </c>
      <c r="D69" s="6" t="s">
        <v>2</v>
      </c>
      <c r="E69" s="41">
        <v>5417255</v>
      </c>
      <c r="F69" s="27"/>
      <c r="G69" s="22"/>
      <c r="H69" s="7">
        <v>-9146132.5120000001</v>
      </c>
      <c r="I69" s="27"/>
      <c r="J69" s="27"/>
      <c r="K69" s="22"/>
      <c r="L69" s="22"/>
    </row>
    <row r="70" spans="1:12" ht="10" customHeight="1" x14ac:dyDescent="0.2">
      <c r="A70" s="19"/>
      <c r="B70" s="8" t="s">
        <v>42</v>
      </c>
      <c r="C70" s="8" t="s">
        <v>59</v>
      </c>
      <c r="D70" s="8" t="s">
        <v>2</v>
      </c>
      <c r="E70" s="44">
        <v>5417255</v>
      </c>
      <c r="F70" s="36"/>
      <c r="G70" s="23"/>
      <c r="H70" s="9">
        <v>-9066614.8609999996</v>
      </c>
      <c r="I70" s="36"/>
      <c r="J70" s="36"/>
      <c r="K70" s="23"/>
      <c r="L70" s="23"/>
    </row>
    <row r="71" spans="1:12" ht="10" customHeight="1" x14ac:dyDescent="0.2">
      <c r="A71" s="19"/>
      <c r="B71" s="6" t="s">
        <v>37</v>
      </c>
      <c r="C71" s="6" t="s">
        <v>56</v>
      </c>
      <c r="D71" s="6" t="s">
        <v>1</v>
      </c>
      <c r="E71" s="41">
        <v>3798645</v>
      </c>
      <c r="F71" s="27">
        <v>9</v>
      </c>
      <c r="G71" s="34">
        <f>SUM(F71:F93)</f>
        <v>176</v>
      </c>
      <c r="H71" s="7">
        <v>-9599742.0160000008</v>
      </c>
      <c r="I71" s="27">
        <f>AVERAGE(H71:H74)</f>
        <v>-8523420.3362499997</v>
      </c>
      <c r="J71" s="27">
        <f>I71-I$25</f>
        <v>78751.004250001162</v>
      </c>
      <c r="K71" s="34">
        <f>AVERAGE(H71:H93)</f>
        <v>-14439139.284347827</v>
      </c>
      <c r="L71" s="34">
        <f>K71-K$25</f>
        <v>111013.16469565406</v>
      </c>
    </row>
    <row r="72" spans="1:12" ht="10" customHeight="1" x14ac:dyDescent="0.2">
      <c r="A72" s="19"/>
      <c r="B72" s="6" t="s">
        <v>37</v>
      </c>
      <c r="C72" s="6" t="s">
        <v>57</v>
      </c>
      <c r="D72" s="6" t="s">
        <v>1</v>
      </c>
      <c r="E72" s="41">
        <v>3798644</v>
      </c>
      <c r="F72" s="27"/>
      <c r="G72" s="22"/>
      <c r="H72" s="7">
        <v>-9559753.7559999991</v>
      </c>
      <c r="I72" s="27"/>
      <c r="J72" s="27"/>
      <c r="K72" s="22"/>
      <c r="L72" s="22"/>
    </row>
    <row r="73" spans="1:12" ht="10" customHeight="1" x14ac:dyDescent="0.2">
      <c r="A73" s="19"/>
      <c r="B73" s="6" t="s">
        <v>37</v>
      </c>
      <c r="C73" s="6" t="s">
        <v>58</v>
      </c>
      <c r="D73" s="6" t="s">
        <v>1</v>
      </c>
      <c r="E73" s="41">
        <v>3798645</v>
      </c>
      <c r="F73" s="27"/>
      <c r="G73" s="22"/>
      <c r="H73" s="7">
        <v>-7417843.8550000004</v>
      </c>
      <c r="I73" s="27"/>
      <c r="J73" s="27"/>
      <c r="K73" s="22"/>
      <c r="L73" s="22"/>
    </row>
    <row r="74" spans="1:12" ht="10" customHeight="1" x14ac:dyDescent="0.2">
      <c r="A74" s="19"/>
      <c r="B74" s="6" t="s">
        <v>37</v>
      </c>
      <c r="C74" s="6" t="s">
        <v>59</v>
      </c>
      <c r="D74" s="6" t="s">
        <v>1</v>
      </c>
      <c r="E74" s="41">
        <v>3798644</v>
      </c>
      <c r="F74" s="27"/>
      <c r="G74" s="22"/>
      <c r="H74" s="7">
        <v>-7516341.7180000003</v>
      </c>
      <c r="I74" s="27"/>
      <c r="J74" s="27"/>
      <c r="K74" s="22"/>
      <c r="L74" s="22"/>
    </row>
    <row r="75" spans="1:12" ht="10" customHeight="1" x14ac:dyDescent="0.2">
      <c r="A75" s="19"/>
      <c r="B75" s="14" t="s">
        <v>38</v>
      </c>
      <c r="C75" s="14" t="s">
        <v>56</v>
      </c>
      <c r="D75" s="14" t="s">
        <v>1</v>
      </c>
      <c r="E75" s="42">
        <v>4758905</v>
      </c>
      <c r="F75" s="26">
        <v>24</v>
      </c>
      <c r="G75" s="22"/>
      <c r="H75" s="15">
        <v>-7651664.5240000002</v>
      </c>
      <c r="I75" s="26">
        <f>AVERAGE(H75:H78)</f>
        <v>-14303283.114250001</v>
      </c>
      <c r="J75" s="26">
        <f>I75-I$29</f>
        <v>50050.491999998689</v>
      </c>
      <c r="K75" s="22"/>
      <c r="L75" s="22"/>
    </row>
    <row r="76" spans="1:12" ht="10" customHeight="1" x14ac:dyDescent="0.2">
      <c r="A76" s="19"/>
      <c r="B76" s="6" t="s">
        <v>38</v>
      </c>
      <c r="C76" s="6" t="s">
        <v>57</v>
      </c>
      <c r="D76" s="6" t="s">
        <v>1</v>
      </c>
      <c r="E76" s="41">
        <v>4758907</v>
      </c>
      <c r="F76" s="27"/>
      <c r="G76" s="22"/>
      <c r="H76" s="7">
        <v>-7650439.6129999999</v>
      </c>
      <c r="I76" s="27"/>
      <c r="J76" s="27"/>
      <c r="K76" s="22"/>
      <c r="L76" s="22"/>
    </row>
    <row r="77" spans="1:12" ht="10" customHeight="1" x14ac:dyDescent="0.2">
      <c r="A77" s="19"/>
      <c r="B77" s="6" t="s">
        <v>38</v>
      </c>
      <c r="C77" s="6" t="s">
        <v>58</v>
      </c>
      <c r="D77" s="6" t="s">
        <v>1</v>
      </c>
      <c r="E77" s="41">
        <v>4758908</v>
      </c>
      <c r="F77" s="27"/>
      <c r="G77" s="22"/>
      <c r="H77" s="7">
        <v>-20992903.850000001</v>
      </c>
      <c r="I77" s="27"/>
      <c r="J77" s="27"/>
      <c r="K77" s="22"/>
      <c r="L77" s="22"/>
    </row>
    <row r="78" spans="1:12" ht="10" customHeight="1" x14ac:dyDescent="0.2">
      <c r="A78" s="19"/>
      <c r="B78" s="16" t="s">
        <v>38</v>
      </c>
      <c r="C78" s="16" t="s">
        <v>59</v>
      </c>
      <c r="D78" s="16" t="s">
        <v>1</v>
      </c>
      <c r="E78" s="43">
        <v>4758908</v>
      </c>
      <c r="F78" s="28"/>
      <c r="G78" s="22"/>
      <c r="H78" s="17">
        <v>-20918124.469999999</v>
      </c>
      <c r="I78" s="28"/>
      <c r="J78" s="28"/>
      <c r="K78" s="22"/>
      <c r="L78" s="22"/>
    </row>
    <row r="79" spans="1:12" ht="10" customHeight="1" x14ac:dyDescent="0.2">
      <c r="A79" s="19"/>
      <c r="B79" s="6" t="s">
        <v>39</v>
      </c>
      <c r="C79" s="6" t="s">
        <v>56</v>
      </c>
      <c r="D79" s="6" t="s">
        <v>1</v>
      </c>
      <c r="E79" s="41">
        <v>4837926</v>
      </c>
      <c r="F79" s="29">
        <v>33</v>
      </c>
      <c r="G79" s="22"/>
      <c r="H79" s="7">
        <v>-10564441.26</v>
      </c>
      <c r="I79" s="29">
        <f>AVERAGE(H79:H82)</f>
        <v>-9523738.7937499993</v>
      </c>
      <c r="J79" s="29">
        <f>I79-I$33</f>
        <v>333915.88450000063</v>
      </c>
      <c r="K79" s="22"/>
      <c r="L79" s="22"/>
    </row>
    <row r="80" spans="1:12" ht="10" customHeight="1" x14ac:dyDescent="0.2">
      <c r="A80" s="19"/>
      <c r="B80" s="6" t="s">
        <v>39</v>
      </c>
      <c r="C80" s="6" t="s">
        <v>57</v>
      </c>
      <c r="D80" s="6" t="s">
        <v>1</v>
      </c>
      <c r="E80" s="41">
        <v>4837927</v>
      </c>
      <c r="F80" s="29"/>
      <c r="G80" s="22"/>
      <c r="H80" s="7">
        <v>-10391912.51</v>
      </c>
      <c r="I80" s="29"/>
      <c r="J80" s="29"/>
      <c r="K80" s="22"/>
      <c r="L80" s="22"/>
    </row>
    <row r="81" spans="1:12" ht="10" customHeight="1" x14ac:dyDescent="0.2">
      <c r="A81" s="19"/>
      <c r="B81" s="6" t="s">
        <v>39</v>
      </c>
      <c r="C81" s="6" t="s">
        <v>58</v>
      </c>
      <c r="D81" s="6" t="s">
        <v>1</v>
      </c>
      <c r="E81" s="41">
        <v>4837926</v>
      </c>
      <c r="F81" s="29"/>
      <c r="G81" s="22"/>
      <c r="H81" s="7">
        <v>-8603653.7060000002</v>
      </c>
      <c r="I81" s="29"/>
      <c r="J81" s="29"/>
      <c r="K81" s="22"/>
      <c r="L81" s="22"/>
    </row>
    <row r="82" spans="1:12" ht="10" customHeight="1" x14ac:dyDescent="0.2">
      <c r="A82" s="19"/>
      <c r="B82" s="6" t="s">
        <v>39</v>
      </c>
      <c r="C82" s="6" t="s">
        <v>59</v>
      </c>
      <c r="D82" s="6" t="s">
        <v>1</v>
      </c>
      <c r="E82" s="41">
        <v>4837926</v>
      </c>
      <c r="F82" s="29"/>
      <c r="G82" s="22"/>
      <c r="H82" s="7">
        <v>-8534947.6989999991</v>
      </c>
      <c r="I82" s="29"/>
      <c r="J82" s="29"/>
      <c r="K82" s="22"/>
      <c r="L82" s="22"/>
    </row>
    <row r="83" spans="1:12" ht="10" customHeight="1" x14ac:dyDescent="0.2">
      <c r="A83" s="19"/>
      <c r="B83" s="14" t="s">
        <v>40</v>
      </c>
      <c r="C83" s="14" t="s">
        <v>56</v>
      </c>
      <c r="D83" s="14" t="s">
        <v>1</v>
      </c>
      <c r="E83" s="42">
        <v>2051881</v>
      </c>
      <c r="F83" s="30">
        <v>78</v>
      </c>
      <c r="G83" s="22"/>
      <c r="H83" s="15">
        <v>-16863685.850000001</v>
      </c>
      <c r="I83" s="30">
        <f>AVERAGE(H83:H86)</f>
        <v>-28558603.887500003</v>
      </c>
      <c r="J83" s="30">
        <f>I83-I$37</f>
        <v>95690.195000000298</v>
      </c>
      <c r="K83" s="22"/>
      <c r="L83" s="22"/>
    </row>
    <row r="84" spans="1:12" ht="10" customHeight="1" x14ac:dyDescent="0.2">
      <c r="A84" s="19"/>
      <c r="B84" s="6" t="s">
        <v>40</v>
      </c>
      <c r="C84" s="6" t="s">
        <v>57</v>
      </c>
      <c r="D84" s="6" t="s">
        <v>1</v>
      </c>
      <c r="E84" s="41">
        <v>2051882</v>
      </c>
      <c r="F84" s="29"/>
      <c r="G84" s="22"/>
      <c r="H84" s="7">
        <v>-16562557.050000001</v>
      </c>
      <c r="I84" s="29"/>
      <c r="J84" s="29"/>
      <c r="K84" s="22"/>
      <c r="L84" s="22"/>
    </row>
    <row r="85" spans="1:12" ht="10" customHeight="1" x14ac:dyDescent="0.2">
      <c r="A85" s="19"/>
      <c r="B85" s="6" t="s">
        <v>40</v>
      </c>
      <c r="C85" s="6" t="s">
        <v>58</v>
      </c>
      <c r="D85" s="6" t="s">
        <v>1</v>
      </c>
      <c r="E85" s="41">
        <v>2051882</v>
      </c>
      <c r="F85" s="29"/>
      <c r="G85" s="22"/>
      <c r="H85" s="7">
        <v>-40340932.299999997</v>
      </c>
      <c r="I85" s="29"/>
      <c r="J85" s="29"/>
      <c r="K85" s="22"/>
      <c r="L85" s="22"/>
    </row>
    <row r="86" spans="1:12" ht="10" customHeight="1" x14ac:dyDescent="0.2">
      <c r="A86" s="19"/>
      <c r="B86" s="16" t="s">
        <v>40</v>
      </c>
      <c r="C86" s="16" t="s">
        <v>59</v>
      </c>
      <c r="D86" s="16" t="s">
        <v>1</v>
      </c>
      <c r="E86" s="43">
        <v>2051882</v>
      </c>
      <c r="F86" s="31"/>
      <c r="G86" s="22"/>
      <c r="H86" s="17">
        <v>-40467240.350000001</v>
      </c>
      <c r="I86" s="31"/>
      <c r="J86" s="31"/>
      <c r="K86" s="22"/>
      <c r="L86" s="22"/>
    </row>
    <row r="87" spans="1:12" ht="10" customHeight="1" x14ac:dyDescent="0.2">
      <c r="A87" s="19"/>
      <c r="B87" s="14" t="s">
        <v>41</v>
      </c>
      <c r="C87" s="14" t="s">
        <v>56</v>
      </c>
      <c r="D87" s="14" t="s">
        <v>1</v>
      </c>
      <c r="E87" s="42">
        <v>5804451</v>
      </c>
      <c r="F87" s="26">
        <v>20</v>
      </c>
      <c r="G87" s="22"/>
      <c r="H87" s="15">
        <v>-27275588.43</v>
      </c>
      <c r="I87" s="26">
        <f>AVERAGE(H87:H89)</f>
        <v>-16383643.986666666</v>
      </c>
      <c r="J87" s="26">
        <f>I87-I$41</f>
        <v>48395.093333333731</v>
      </c>
      <c r="K87" s="22"/>
      <c r="L87" s="22"/>
    </row>
    <row r="88" spans="1:12" ht="10" customHeight="1" x14ac:dyDescent="0.2">
      <c r="A88" s="19"/>
      <c r="B88" s="6" t="s">
        <v>41</v>
      </c>
      <c r="C88" s="6" t="s">
        <v>58</v>
      </c>
      <c r="D88" s="6" t="s">
        <v>1</v>
      </c>
      <c r="E88" s="41">
        <v>5804452</v>
      </c>
      <c r="F88" s="27"/>
      <c r="G88" s="22"/>
      <c r="H88" s="7">
        <v>-10914727.630000001</v>
      </c>
      <c r="I88" s="27"/>
      <c r="J88" s="27"/>
      <c r="K88" s="22"/>
      <c r="L88" s="22"/>
    </row>
    <row r="89" spans="1:12" ht="10" customHeight="1" x14ac:dyDescent="0.2">
      <c r="A89" s="19"/>
      <c r="B89" s="16" t="s">
        <v>41</v>
      </c>
      <c r="C89" s="16" t="s">
        <v>59</v>
      </c>
      <c r="D89" s="16" t="s">
        <v>1</v>
      </c>
      <c r="E89" s="43">
        <v>5804451</v>
      </c>
      <c r="F89" s="28"/>
      <c r="G89" s="22"/>
      <c r="H89" s="17">
        <v>-10960615.9</v>
      </c>
      <c r="I89" s="28"/>
      <c r="J89" s="28"/>
      <c r="K89" s="22"/>
      <c r="L89" s="22"/>
    </row>
    <row r="90" spans="1:12" ht="10" customHeight="1" x14ac:dyDescent="0.2">
      <c r="A90" s="19"/>
      <c r="B90" s="14" t="s">
        <v>42</v>
      </c>
      <c r="C90" s="14" t="s">
        <v>56</v>
      </c>
      <c r="D90" s="14" t="s">
        <v>1</v>
      </c>
      <c r="E90" s="42">
        <v>5417255</v>
      </c>
      <c r="F90" s="26">
        <v>12</v>
      </c>
      <c r="G90" s="22"/>
      <c r="H90" s="15">
        <v>-10454116.189999999</v>
      </c>
      <c r="I90" s="26">
        <f>AVERAGE(H90:H93)</f>
        <v>-9828271.7632500008</v>
      </c>
      <c r="J90" s="26">
        <f>I90-I$44</f>
        <v>43621.801249999553</v>
      </c>
      <c r="K90" s="22"/>
      <c r="L90" s="22"/>
    </row>
    <row r="91" spans="1:12" ht="10" customHeight="1" x14ac:dyDescent="0.2">
      <c r="A91" s="19"/>
      <c r="B91" s="6" t="s">
        <v>42</v>
      </c>
      <c r="C91" s="6" t="s">
        <v>57</v>
      </c>
      <c r="D91" s="6" t="s">
        <v>1</v>
      </c>
      <c r="E91" s="41">
        <v>5417255</v>
      </c>
      <c r="F91" s="27"/>
      <c r="G91" s="22"/>
      <c r="H91" s="7">
        <v>-10646223.49</v>
      </c>
      <c r="I91" s="27"/>
      <c r="J91" s="27"/>
      <c r="K91" s="22"/>
      <c r="L91" s="22"/>
    </row>
    <row r="92" spans="1:12" ht="10" customHeight="1" x14ac:dyDescent="0.2">
      <c r="A92" s="19"/>
      <c r="B92" s="6" t="s">
        <v>42</v>
      </c>
      <c r="C92" s="6" t="s">
        <v>58</v>
      </c>
      <c r="D92" s="6" t="s">
        <v>1</v>
      </c>
      <c r="E92" s="41">
        <v>5417255</v>
      </c>
      <c r="F92" s="27"/>
      <c r="G92" s="22"/>
      <c r="H92" s="7">
        <v>-9146132.5120000001</v>
      </c>
      <c r="I92" s="27"/>
      <c r="J92" s="27"/>
      <c r="K92" s="22"/>
      <c r="L92" s="22"/>
    </row>
    <row r="93" spans="1:12" ht="10" customHeight="1" x14ac:dyDescent="0.2">
      <c r="A93" s="19"/>
      <c r="B93" s="8" t="s">
        <v>42</v>
      </c>
      <c r="C93" s="8" t="s">
        <v>59</v>
      </c>
      <c r="D93" s="8" t="s">
        <v>1</v>
      </c>
      <c r="E93" s="44">
        <v>5417255</v>
      </c>
      <c r="F93" s="36"/>
      <c r="G93" s="23"/>
      <c r="H93" s="9">
        <v>-9066614.8609999996</v>
      </c>
      <c r="I93" s="36"/>
      <c r="J93" s="36"/>
      <c r="K93" s="23"/>
      <c r="L93" s="23"/>
    </row>
    <row r="94" spans="1:12" ht="10" customHeight="1" x14ac:dyDescent="0.2">
      <c r="A94" s="19"/>
      <c r="B94" s="6" t="s">
        <v>37</v>
      </c>
      <c r="C94" s="6" t="s">
        <v>56</v>
      </c>
      <c r="D94" s="6" t="s">
        <v>0</v>
      </c>
      <c r="E94" s="41">
        <v>3798645</v>
      </c>
      <c r="F94" s="27">
        <v>9</v>
      </c>
      <c r="G94" s="34">
        <f>SUM(F94:F116)</f>
        <v>212</v>
      </c>
      <c r="H94" s="7">
        <v>-9599742.0160000008</v>
      </c>
      <c r="I94" s="27">
        <f>AVERAGE(H94:H97)</f>
        <v>-8523420.3362499997</v>
      </c>
      <c r="J94" s="27">
        <f>I94-I$25</f>
        <v>78751.004250001162</v>
      </c>
      <c r="K94" s="34">
        <f>AVERAGE(H94:H116)</f>
        <v>-14439456.380000001</v>
      </c>
      <c r="L94" s="34">
        <f>K94-K$25</f>
        <v>110696.06904347986</v>
      </c>
    </row>
    <row r="95" spans="1:12" ht="10" customHeight="1" x14ac:dyDescent="0.2">
      <c r="A95" s="19"/>
      <c r="B95" s="6" t="s">
        <v>37</v>
      </c>
      <c r="C95" s="6" t="s">
        <v>57</v>
      </c>
      <c r="D95" s="6" t="s">
        <v>0</v>
      </c>
      <c r="E95" s="41">
        <v>3798644</v>
      </c>
      <c r="F95" s="27"/>
      <c r="G95" s="22"/>
      <c r="H95" s="7">
        <v>-9559753.7559999991</v>
      </c>
      <c r="I95" s="27"/>
      <c r="J95" s="27"/>
      <c r="K95" s="22"/>
      <c r="L95" s="22"/>
    </row>
    <row r="96" spans="1:12" ht="10" customHeight="1" x14ac:dyDescent="0.2">
      <c r="A96" s="19"/>
      <c r="B96" s="6" t="s">
        <v>37</v>
      </c>
      <c r="C96" s="6" t="s">
        <v>58</v>
      </c>
      <c r="D96" s="6" t="s">
        <v>0</v>
      </c>
      <c r="E96" s="41">
        <v>3798645</v>
      </c>
      <c r="F96" s="27"/>
      <c r="G96" s="22"/>
      <c r="H96" s="7">
        <v>-7417843.8550000004</v>
      </c>
      <c r="I96" s="27"/>
      <c r="J96" s="27"/>
      <c r="K96" s="22"/>
      <c r="L96" s="22"/>
    </row>
    <row r="97" spans="1:12" ht="10" customHeight="1" x14ac:dyDescent="0.2">
      <c r="A97" s="19"/>
      <c r="B97" s="6" t="s">
        <v>37</v>
      </c>
      <c r="C97" s="6" t="s">
        <v>59</v>
      </c>
      <c r="D97" s="6" t="s">
        <v>0</v>
      </c>
      <c r="E97" s="41">
        <v>3798644</v>
      </c>
      <c r="F97" s="27"/>
      <c r="G97" s="22"/>
      <c r="H97" s="7">
        <v>-7516341.7180000003</v>
      </c>
      <c r="I97" s="27"/>
      <c r="J97" s="27"/>
      <c r="K97" s="22"/>
      <c r="L97" s="22"/>
    </row>
    <row r="98" spans="1:12" ht="10" customHeight="1" x14ac:dyDescent="0.2">
      <c r="A98" s="19"/>
      <c r="B98" s="14" t="s">
        <v>38</v>
      </c>
      <c r="C98" s="14" t="s">
        <v>56</v>
      </c>
      <c r="D98" s="14" t="s">
        <v>0</v>
      </c>
      <c r="E98" s="42">
        <v>4758905</v>
      </c>
      <c r="F98" s="26">
        <v>30</v>
      </c>
      <c r="G98" s="22"/>
      <c r="H98" s="15">
        <v>-7651664.5240000002</v>
      </c>
      <c r="I98" s="26">
        <f>AVERAGE(H98:H101)</f>
        <v>-14303503.51925</v>
      </c>
      <c r="J98" s="26">
        <f>I98-I$29</f>
        <v>49830.086999999359</v>
      </c>
      <c r="K98" s="22"/>
      <c r="L98" s="22"/>
    </row>
    <row r="99" spans="1:12" ht="10" customHeight="1" x14ac:dyDescent="0.2">
      <c r="A99" s="19"/>
      <c r="B99" s="6" t="s">
        <v>38</v>
      </c>
      <c r="C99" s="6" t="s">
        <v>57</v>
      </c>
      <c r="D99" s="6" t="s">
        <v>0</v>
      </c>
      <c r="E99" s="41">
        <v>4758907</v>
      </c>
      <c r="F99" s="27"/>
      <c r="G99" s="22"/>
      <c r="H99" s="7">
        <v>-7650439.6129999999</v>
      </c>
      <c r="I99" s="27"/>
      <c r="J99" s="27"/>
      <c r="K99" s="22"/>
      <c r="L99" s="22"/>
    </row>
    <row r="100" spans="1:12" ht="10" customHeight="1" x14ac:dyDescent="0.2">
      <c r="A100" s="19"/>
      <c r="B100" s="6" t="s">
        <v>38</v>
      </c>
      <c r="C100" s="6" t="s">
        <v>58</v>
      </c>
      <c r="D100" s="6" t="s">
        <v>0</v>
      </c>
      <c r="E100" s="41">
        <v>4758908</v>
      </c>
      <c r="F100" s="27"/>
      <c r="G100" s="22"/>
      <c r="H100" s="7">
        <v>-20993785.469999999</v>
      </c>
      <c r="I100" s="27"/>
      <c r="J100" s="27"/>
      <c r="K100" s="22"/>
      <c r="L100" s="22"/>
    </row>
    <row r="101" spans="1:12" ht="10" customHeight="1" x14ac:dyDescent="0.2">
      <c r="A101" s="19"/>
      <c r="B101" s="16" t="s">
        <v>38</v>
      </c>
      <c r="C101" s="16" t="s">
        <v>59</v>
      </c>
      <c r="D101" s="16" t="s">
        <v>0</v>
      </c>
      <c r="E101" s="43">
        <v>4758908</v>
      </c>
      <c r="F101" s="28"/>
      <c r="G101" s="22"/>
      <c r="H101" s="17">
        <v>-20918124.469999999</v>
      </c>
      <c r="I101" s="28"/>
      <c r="J101" s="28"/>
      <c r="K101" s="22"/>
      <c r="L101" s="22"/>
    </row>
    <row r="102" spans="1:12" ht="10" customHeight="1" x14ac:dyDescent="0.2">
      <c r="A102" s="19"/>
      <c r="B102" s="6" t="s">
        <v>39</v>
      </c>
      <c r="C102" s="6" t="s">
        <v>56</v>
      </c>
      <c r="D102" s="6" t="s">
        <v>0</v>
      </c>
      <c r="E102" s="41">
        <v>4837926</v>
      </c>
      <c r="F102" s="29">
        <v>33</v>
      </c>
      <c r="G102" s="22"/>
      <c r="H102" s="7">
        <v>-10564441.26</v>
      </c>
      <c r="I102" s="29">
        <f>AVERAGE(H102:H105)</f>
        <v>-9523738.7937499993</v>
      </c>
      <c r="J102" s="29">
        <f>I102-I$33</f>
        <v>333915.88450000063</v>
      </c>
      <c r="K102" s="22"/>
      <c r="L102" s="22"/>
    </row>
    <row r="103" spans="1:12" ht="10" customHeight="1" x14ac:dyDescent="0.2">
      <c r="A103" s="19"/>
      <c r="B103" s="6" t="s">
        <v>39</v>
      </c>
      <c r="C103" s="6" t="s">
        <v>57</v>
      </c>
      <c r="D103" s="6" t="s">
        <v>0</v>
      </c>
      <c r="E103" s="41">
        <v>4837927</v>
      </c>
      <c r="F103" s="29"/>
      <c r="G103" s="22"/>
      <c r="H103" s="7">
        <v>-10391912.51</v>
      </c>
      <c r="I103" s="29"/>
      <c r="J103" s="29"/>
      <c r="K103" s="22"/>
      <c r="L103" s="22"/>
    </row>
    <row r="104" spans="1:12" ht="10" customHeight="1" x14ac:dyDescent="0.2">
      <c r="A104" s="19"/>
      <c r="B104" s="6" t="s">
        <v>39</v>
      </c>
      <c r="C104" s="6" t="s">
        <v>58</v>
      </c>
      <c r="D104" s="6" t="s">
        <v>0</v>
      </c>
      <c r="E104" s="41">
        <v>4837926</v>
      </c>
      <c r="F104" s="29"/>
      <c r="G104" s="22"/>
      <c r="H104" s="7">
        <v>-8603653.7060000002</v>
      </c>
      <c r="I104" s="29"/>
      <c r="J104" s="29"/>
      <c r="K104" s="22"/>
      <c r="L104" s="22"/>
    </row>
    <row r="105" spans="1:12" ht="10" customHeight="1" x14ac:dyDescent="0.2">
      <c r="A105" s="19"/>
      <c r="B105" s="6" t="s">
        <v>39</v>
      </c>
      <c r="C105" s="6" t="s">
        <v>59</v>
      </c>
      <c r="D105" s="6" t="s">
        <v>0</v>
      </c>
      <c r="E105" s="41">
        <v>4837926</v>
      </c>
      <c r="F105" s="29"/>
      <c r="G105" s="22"/>
      <c r="H105" s="7">
        <v>-8534947.6989999991</v>
      </c>
      <c r="I105" s="29"/>
      <c r="J105" s="29"/>
      <c r="K105" s="22"/>
      <c r="L105" s="22"/>
    </row>
    <row r="106" spans="1:12" ht="10" customHeight="1" x14ac:dyDescent="0.2">
      <c r="A106" s="19"/>
      <c r="B106" s="14" t="s">
        <v>40</v>
      </c>
      <c r="C106" s="14" t="s">
        <v>56</v>
      </c>
      <c r="D106" s="14" t="s">
        <v>0</v>
      </c>
      <c r="E106" s="42">
        <v>2051881</v>
      </c>
      <c r="F106" s="30">
        <v>108</v>
      </c>
      <c r="G106" s="22"/>
      <c r="H106" s="15">
        <v>-16863685.850000001</v>
      </c>
      <c r="I106" s="30">
        <f>AVERAGE(H106:H109)</f>
        <v>-28560206.782499999</v>
      </c>
      <c r="J106" s="30">
        <f>I106-I$37</f>
        <v>94087.30000000447</v>
      </c>
      <c r="K106" s="22"/>
      <c r="L106" s="22"/>
    </row>
    <row r="107" spans="1:12" ht="10" customHeight="1" x14ac:dyDescent="0.2">
      <c r="A107" s="19"/>
      <c r="B107" s="6" t="s">
        <v>40</v>
      </c>
      <c r="C107" s="6" t="s">
        <v>57</v>
      </c>
      <c r="D107" s="6" t="s">
        <v>0</v>
      </c>
      <c r="E107" s="41">
        <v>2051882</v>
      </c>
      <c r="F107" s="29"/>
      <c r="G107" s="22"/>
      <c r="H107" s="7">
        <v>-16568854.24</v>
      </c>
      <c r="I107" s="29"/>
      <c r="J107" s="29"/>
      <c r="K107" s="22"/>
      <c r="L107" s="22"/>
    </row>
    <row r="108" spans="1:12" ht="10" customHeight="1" x14ac:dyDescent="0.2">
      <c r="A108" s="19"/>
      <c r="B108" s="6" t="s">
        <v>40</v>
      </c>
      <c r="C108" s="6" t="s">
        <v>58</v>
      </c>
      <c r="D108" s="6" t="s">
        <v>0</v>
      </c>
      <c r="E108" s="41">
        <v>2051883</v>
      </c>
      <c r="F108" s="29"/>
      <c r="G108" s="22"/>
      <c r="H108" s="7">
        <v>-40341046.689999998</v>
      </c>
      <c r="I108" s="29"/>
      <c r="J108" s="29"/>
      <c r="K108" s="22"/>
      <c r="L108" s="22"/>
    </row>
    <row r="109" spans="1:12" ht="10" customHeight="1" x14ac:dyDescent="0.2">
      <c r="A109" s="19"/>
      <c r="B109" s="16" t="s">
        <v>40</v>
      </c>
      <c r="C109" s="16" t="s">
        <v>59</v>
      </c>
      <c r="D109" s="16" t="s">
        <v>0</v>
      </c>
      <c r="E109" s="43">
        <v>2051882</v>
      </c>
      <c r="F109" s="31"/>
      <c r="G109" s="22"/>
      <c r="H109" s="17">
        <v>-40467240.350000001</v>
      </c>
      <c r="I109" s="31"/>
      <c r="J109" s="31"/>
      <c r="K109" s="22"/>
      <c r="L109" s="22"/>
    </row>
    <row r="110" spans="1:12" ht="10" customHeight="1" x14ac:dyDescent="0.2">
      <c r="A110" s="19"/>
      <c r="B110" s="14" t="s">
        <v>41</v>
      </c>
      <c r="C110" s="14" t="s">
        <v>56</v>
      </c>
      <c r="D110" s="14" t="s">
        <v>0</v>
      </c>
      <c r="E110" s="42">
        <v>5804451</v>
      </c>
      <c r="F110" s="26">
        <v>20</v>
      </c>
      <c r="G110" s="22"/>
      <c r="H110" s="15">
        <v>-27275588.43</v>
      </c>
      <c r="I110" s="26">
        <f>AVERAGE(H110:H112)</f>
        <v>-16383643.986666666</v>
      </c>
      <c r="J110" s="26">
        <f>I110-I$41</f>
        <v>48395.093333333731</v>
      </c>
      <c r="K110" s="22"/>
      <c r="L110" s="22"/>
    </row>
    <row r="111" spans="1:12" ht="10" customHeight="1" x14ac:dyDescent="0.2">
      <c r="A111" s="19"/>
      <c r="B111" s="6" t="s">
        <v>41</v>
      </c>
      <c r="C111" s="6" t="s">
        <v>58</v>
      </c>
      <c r="D111" s="6" t="s">
        <v>0</v>
      </c>
      <c r="E111" s="41">
        <v>5804452</v>
      </c>
      <c r="F111" s="27"/>
      <c r="G111" s="22"/>
      <c r="H111" s="7">
        <v>-10914727.630000001</v>
      </c>
      <c r="I111" s="27"/>
      <c r="J111" s="27"/>
      <c r="K111" s="22"/>
      <c r="L111" s="22"/>
    </row>
    <row r="112" spans="1:12" ht="10" customHeight="1" x14ac:dyDescent="0.2">
      <c r="A112" s="19"/>
      <c r="B112" s="16" t="s">
        <v>41</v>
      </c>
      <c r="C112" s="16" t="s">
        <v>59</v>
      </c>
      <c r="D112" s="16" t="s">
        <v>0</v>
      </c>
      <c r="E112" s="43">
        <v>5804451</v>
      </c>
      <c r="F112" s="28"/>
      <c r="G112" s="22"/>
      <c r="H112" s="17">
        <v>-10960615.9</v>
      </c>
      <c r="I112" s="28"/>
      <c r="J112" s="28"/>
      <c r="K112" s="22"/>
      <c r="L112" s="22"/>
    </row>
    <row r="113" spans="1:12" ht="10" customHeight="1" x14ac:dyDescent="0.2">
      <c r="A113" s="19"/>
      <c r="B113" s="6" t="s">
        <v>42</v>
      </c>
      <c r="C113" s="6" t="s">
        <v>56</v>
      </c>
      <c r="D113" s="6" t="s">
        <v>0</v>
      </c>
      <c r="E113" s="41">
        <v>5417255</v>
      </c>
      <c r="F113" s="27">
        <v>12</v>
      </c>
      <c r="G113" s="22"/>
      <c r="H113" s="7">
        <v>-10454116.189999999</v>
      </c>
      <c r="I113" s="27">
        <f>AVERAGE(H113:H116)</f>
        <v>-9828271.7632500008</v>
      </c>
      <c r="J113" s="26">
        <f>I113-I$44</f>
        <v>43621.801249999553</v>
      </c>
      <c r="K113" s="22"/>
      <c r="L113" s="22"/>
    </row>
    <row r="114" spans="1:12" ht="10" customHeight="1" x14ac:dyDescent="0.2">
      <c r="A114" s="19"/>
      <c r="B114" s="6" t="s">
        <v>42</v>
      </c>
      <c r="C114" s="6" t="s">
        <v>57</v>
      </c>
      <c r="D114" s="6" t="s">
        <v>0</v>
      </c>
      <c r="E114" s="41">
        <v>5417255</v>
      </c>
      <c r="F114" s="27"/>
      <c r="G114" s="22"/>
      <c r="H114" s="7">
        <v>-10646223.49</v>
      </c>
      <c r="I114" s="27"/>
      <c r="J114" s="27"/>
      <c r="K114" s="22"/>
      <c r="L114" s="22"/>
    </row>
    <row r="115" spans="1:12" ht="10" customHeight="1" x14ac:dyDescent="0.2">
      <c r="A115" s="19"/>
      <c r="B115" s="6" t="s">
        <v>42</v>
      </c>
      <c r="C115" s="6" t="s">
        <v>58</v>
      </c>
      <c r="D115" s="6" t="s">
        <v>0</v>
      </c>
      <c r="E115" s="41">
        <v>5417255</v>
      </c>
      <c r="F115" s="27"/>
      <c r="G115" s="22"/>
      <c r="H115" s="7">
        <v>-9146132.5120000001</v>
      </c>
      <c r="I115" s="27"/>
      <c r="J115" s="27"/>
      <c r="K115" s="22"/>
      <c r="L115" s="22"/>
    </row>
    <row r="116" spans="1:12" ht="10" customHeight="1" thickBot="1" x14ac:dyDescent="0.25">
      <c r="A116" s="20"/>
      <c r="B116" s="8" t="s">
        <v>42</v>
      </c>
      <c r="C116" s="8" t="s">
        <v>59</v>
      </c>
      <c r="D116" s="8" t="s">
        <v>0</v>
      </c>
      <c r="E116" s="44">
        <v>5417255</v>
      </c>
      <c r="F116" s="36"/>
      <c r="G116" s="25"/>
      <c r="H116" s="9">
        <v>-9066614.8609999996</v>
      </c>
      <c r="I116" s="36"/>
      <c r="J116" s="37"/>
      <c r="K116" s="25"/>
      <c r="L116" s="25"/>
    </row>
    <row r="117" spans="1:12" ht="10" customHeight="1" x14ac:dyDescent="0.2">
      <c r="A117" s="19" t="s">
        <v>25</v>
      </c>
      <c r="B117" s="4" t="s">
        <v>37</v>
      </c>
      <c r="C117" s="4" t="s">
        <v>56</v>
      </c>
      <c r="D117" s="4" t="s">
        <v>5</v>
      </c>
      <c r="E117" s="40">
        <v>3798645</v>
      </c>
      <c r="F117" s="35">
        <v>33</v>
      </c>
      <c r="G117" s="22">
        <f>SUM(F117:F139)</f>
        <v>71</v>
      </c>
      <c r="H117" s="5">
        <v>-9596513.3090000004</v>
      </c>
      <c r="I117" s="35">
        <f>AVERAGE(H117:H120)</f>
        <v>-8521060.3122499995</v>
      </c>
      <c r="J117" s="27">
        <f>I117-I$25</f>
        <v>81111.028250001371</v>
      </c>
      <c r="K117" s="22">
        <f>AVERAGE(H117:H139)</f>
        <v>-14436585.385739133</v>
      </c>
      <c r="L117" s="22">
        <f>K117-K$25</f>
        <v>113567.06330434792</v>
      </c>
    </row>
    <row r="118" spans="1:12" ht="10" customHeight="1" x14ac:dyDescent="0.2">
      <c r="A118" s="19"/>
      <c r="B118" s="6" t="s">
        <v>37</v>
      </c>
      <c r="C118" s="6" t="s">
        <v>57</v>
      </c>
      <c r="D118" s="6" t="s">
        <v>5</v>
      </c>
      <c r="E118" s="41">
        <v>3798644</v>
      </c>
      <c r="F118" s="27"/>
      <c r="G118" s="22"/>
      <c r="H118" s="7">
        <v>-9558664.8090000004</v>
      </c>
      <c r="I118" s="27"/>
      <c r="J118" s="27"/>
      <c r="K118" s="22"/>
      <c r="L118" s="22"/>
    </row>
    <row r="119" spans="1:12" ht="10" customHeight="1" x14ac:dyDescent="0.2">
      <c r="A119" s="19"/>
      <c r="B119" s="6" t="s">
        <v>37</v>
      </c>
      <c r="C119" s="6" t="s">
        <v>58</v>
      </c>
      <c r="D119" s="6" t="s">
        <v>5</v>
      </c>
      <c r="E119" s="41">
        <v>3798645</v>
      </c>
      <c r="F119" s="27"/>
      <c r="G119" s="22"/>
      <c r="H119" s="7">
        <v>-7415948.2209999999</v>
      </c>
      <c r="I119" s="27"/>
      <c r="J119" s="27"/>
      <c r="K119" s="22"/>
      <c r="L119" s="22"/>
    </row>
    <row r="120" spans="1:12" ht="10" customHeight="1" x14ac:dyDescent="0.2">
      <c r="A120" s="19"/>
      <c r="B120" s="6" t="s">
        <v>37</v>
      </c>
      <c r="C120" s="6" t="s">
        <v>59</v>
      </c>
      <c r="D120" s="6" t="s">
        <v>5</v>
      </c>
      <c r="E120" s="41">
        <v>3798644</v>
      </c>
      <c r="F120" s="27"/>
      <c r="G120" s="22"/>
      <c r="H120" s="7">
        <v>-7513114.9100000001</v>
      </c>
      <c r="I120" s="27"/>
      <c r="J120" s="27"/>
      <c r="K120" s="22"/>
      <c r="L120" s="22"/>
    </row>
    <row r="121" spans="1:12" ht="10" customHeight="1" x14ac:dyDescent="0.2">
      <c r="A121" s="19"/>
      <c r="B121" s="14" t="s">
        <v>38</v>
      </c>
      <c r="C121" s="14" t="s">
        <v>56</v>
      </c>
      <c r="D121" s="14" t="s">
        <v>5</v>
      </c>
      <c r="E121" s="42">
        <v>4758905</v>
      </c>
      <c r="F121" s="26">
        <v>12</v>
      </c>
      <c r="G121" s="22"/>
      <c r="H121" s="15">
        <v>-7651311.4249999998</v>
      </c>
      <c r="I121" s="26">
        <f>AVERAGE(H121:H124)</f>
        <v>-14302258.052000001</v>
      </c>
      <c r="J121" s="26">
        <f>I121-I$29</f>
        <v>51075.554249998182</v>
      </c>
      <c r="K121" s="22"/>
      <c r="L121" s="22"/>
    </row>
    <row r="122" spans="1:12" ht="10" customHeight="1" x14ac:dyDescent="0.2">
      <c r="A122" s="19"/>
      <c r="B122" s="6" t="s">
        <v>38</v>
      </c>
      <c r="C122" s="6" t="s">
        <v>57</v>
      </c>
      <c r="D122" s="6" t="s">
        <v>5</v>
      </c>
      <c r="E122" s="41">
        <v>4758907</v>
      </c>
      <c r="F122" s="27"/>
      <c r="G122" s="22"/>
      <c r="H122" s="7">
        <v>-7650439.6129999999</v>
      </c>
      <c r="I122" s="27"/>
      <c r="J122" s="27"/>
      <c r="K122" s="22"/>
      <c r="L122" s="22"/>
    </row>
    <row r="123" spans="1:12" ht="10" customHeight="1" x14ac:dyDescent="0.2">
      <c r="A123" s="19"/>
      <c r="B123" s="6" t="s">
        <v>38</v>
      </c>
      <c r="C123" s="6" t="s">
        <v>58</v>
      </c>
      <c r="D123" s="6" t="s">
        <v>5</v>
      </c>
      <c r="E123" s="41">
        <v>4758908</v>
      </c>
      <c r="F123" s="27"/>
      <c r="G123" s="22"/>
      <c r="H123" s="7">
        <v>-20989125.219999999</v>
      </c>
      <c r="I123" s="27"/>
      <c r="J123" s="27"/>
      <c r="K123" s="22"/>
      <c r="L123" s="22"/>
    </row>
    <row r="124" spans="1:12" ht="10" customHeight="1" x14ac:dyDescent="0.2">
      <c r="A124" s="19"/>
      <c r="B124" s="16" t="s">
        <v>38</v>
      </c>
      <c r="C124" s="16" t="s">
        <v>59</v>
      </c>
      <c r="D124" s="16" t="s">
        <v>5</v>
      </c>
      <c r="E124" s="43">
        <v>4758908</v>
      </c>
      <c r="F124" s="28"/>
      <c r="G124" s="22"/>
      <c r="H124" s="17">
        <v>-20918155.949999999</v>
      </c>
      <c r="I124" s="28"/>
      <c r="J124" s="28"/>
      <c r="K124" s="22"/>
      <c r="L124" s="22"/>
    </row>
    <row r="125" spans="1:12" ht="10" customHeight="1" x14ac:dyDescent="0.2">
      <c r="A125" s="19"/>
      <c r="B125" s="6" t="s">
        <v>39</v>
      </c>
      <c r="C125" s="6" t="s">
        <v>56</v>
      </c>
      <c r="D125" s="6" t="s">
        <v>5</v>
      </c>
      <c r="E125" s="41">
        <v>4837926</v>
      </c>
      <c r="F125" s="29">
        <v>12</v>
      </c>
      <c r="G125" s="22"/>
      <c r="H125" s="7">
        <v>-10557698.32</v>
      </c>
      <c r="I125" s="29">
        <f>AVERAGE(H125:H128)</f>
        <v>-9518019.2117499989</v>
      </c>
      <c r="J125" s="29">
        <f>I125-I$33</f>
        <v>339635.46650000103</v>
      </c>
      <c r="K125" s="22"/>
      <c r="L125" s="22"/>
    </row>
    <row r="126" spans="1:12" ht="10" customHeight="1" x14ac:dyDescent="0.2">
      <c r="A126" s="19"/>
      <c r="B126" s="6" t="s">
        <v>39</v>
      </c>
      <c r="C126" s="6" t="s">
        <v>57</v>
      </c>
      <c r="D126" s="6" t="s">
        <v>5</v>
      </c>
      <c r="E126" s="41">
        <v>4837927</v>
      </c>
      <c r="F126" s="29"/>
      <c r="G126" s="22"/>
      <c r="H126" s="7">
        <v>-10391010.189999999</v>
      </c>
      <c r="I126" s="29"/>
      <c r="J126" s="29"/>
      <c r="K126" s="22"/>
      <c r="L126" s="22"/>
    </row>
    <row r="127" spans="1:12" ht="10" customHeight="1" x14ac:dyDescent="0.2">
      <c r="A127" s="19"/>
      <c r="B127" s="6" t="s">
        <v>39</v>
      </c>
      <c r="C127" s="6" t="s">
        <v>58</v>
      </c>
      <c r="D127" s="6" t="s">
        <v>5</v>
      </c>
      <c r="E127" s="41">
        <v>4837926</v>
      </c>
      <c r="F127" s="29"/>
      <c r="G127" s="22"/>
      <c r="H127" s="7">
        <v>-8595345.6060000006</v>
      </c>
      <c r="I127" s="29"/>
      <c r="J127" s="29"/>
      <c r="K127" s="22"/>
      <c r="L127" s="22"/>
    </row>
    <row r="128" spans="1:12" ht="10" customHeight="1" x14ac:dyDescent="0.2">
      <c r="A128" s="19"/>
      <c r="B128" s="6" t="s">
        <v>39</v>
      </c>
      <c r="C128" s="6" t="s">
        <v>59</v>
      </c>
      <c r="D128" s="6" t="s">
        <v>5</v>
      </c>
      <c r="E128" s="41">
        <v>4837926</v>
      </c>
      <c r="F128" s="29"/>
      <c r="G128" s="22"/>
      <c r="H128" s="7">
        <v>-8528022.7310000006</v>
      </c>
      <c r="I128" s="29"/>
      <c r="J128" s="29"/>
      <c r="K128" s="22"/>
      <c r="L128" s="22"/>
    </row>
    <row r="129" spans="1:12" ht="10" customHeight="1" x14ac:dyDescent="0.2">
      <c r="A129" s="19"/>
      <c r="B129" s="14" t="s">
        <v>40</v>
      </c>
      <c r="C129" s="14" t="s">
        <v>56</v>
      </c>
      <c r="D129" s="14" t="s">
        <v>5</v>
      </c>
      <c r="E129" s="42">
        <v>2051881</v>
      </c>
      <c r="F129" s="30">
        <v>9</v>
      </c>
      <c r="G129" s="22"/>
      <c r="H129" s="15">
        <v>-16855053.620000001</v>
      </c>
      <c r="I129" s="30">
        <f>AVERAGE(H129:H132)</f>
        <v>-28555509.547499999</v>
      </c>
      <c r="J129" s="30">
        <f>I129-I$37</f>
        <v>98784.535000003874</v>
      </c>
      <c r="K129" s="22"/>
      <c r="L129" s="22"/>
    </row>
    <row r="130" spans="1:12" ht="10" customHeight="1" x14ac:dyDescent="0.2">
      <c r="A130" s="19"/>
      <c r="B130" s="6" t="s">
        <v>40</v>
      </c>
      <c r="C130" s="6" t="s">
        <v>57</v>
      </c>
      <c r="D130" s="6" t="s">
        <v>5</v>
      </c>
      <c r="E130" s="41">
        <v>2051882</v>
      </c>
      <c r="F130" s="29"/>
      <c r="G130" s="22"/>
      <c r="H130" s="7">
        <v>-16559309.640000001</v>
      </c>
      <c r="I130" s="29"/>
      <c r="J130" s="29"/>
      <c r="K130" s="22"/>
      <c r="L130" s="22"/>
    </row>
    <row r="131" spans="1:12" ht="10" customHeight="1" x14ac:dyDescent="0.2">
      <c r="A131" s="19"/>
      <c r="B131" s="6" t="s">
        <v>40</v>
      </c>
      <c r="C131" s="6" t="s">
        <v>58</v>
      </c>
      <c r="D131" s="6" t="s">
        <v>5</v>
      </c>
      <c r="E131" s="41">
        <v>2051882</v>
      </c>
      <c r="F131" s="29"/>
      <c r="G131" s="22"/>
      <c r="H131" s="7">
        <v>-40340518.380000003</v>
      </c>
      <c r="I131" s="29"/>
      <c r="J131" s="29"/>
      <c r="K131" s="22"/>
      <c r="L131" s="22"/>
    </row>
    <row r="132" spans="1:12" ht="10" customHeight="1" x14ac:dyDescent="0.2">
      <c r="A132" s="19"/>
      <c r="B132" s="16" t="s">
        <v>40</v>
      </c>
      <c r="C132" s="16" t="s">
        <v>59</v>
      </c>
      <c r="D132" s="16" t="s">
        <v>5</v>
      </c>
      <c r="E132" s="43">
        <v>2051882</v>
      </c>
      <c r="F132" s="31"/>
      <c r="G132" s="22"/>
      <c r="H132" s="17">
        <v>-40467156.549999997</v>
      </c>
      <c r="I132" s="31"/>
      <c r="J132" s="31"/>
      <c r="K132" s="22"/>
      <c r="L132" s="22"/>
    </row>
    <row r="133" spans="1:12" ht="10" customHeight="1" x14ac:dyDescent="0.2">
      <c r="A133" s="19"/>
      <c r="B133" s="14" t="s">
        <v>41</v>
      </c>
      <c r="C133" s="14" t="s">
        <v>56</v>
      </c>
      <c r="D133" s="14" t="s">
        <v>5</v>
      </c>
      <c r="E133" s="42">
        <v>5804451</v>
      </c>
      <c r="F133" s="26">
        <v>5</v>
      </c>
      <c r="G133" s="22"/>
      <c r="H133" s="15">
        <v>-27274969.100000001</v>
      </c>
      <c r="I133" s="26">
        <f>AVERAGE(H133:H135)</f>
        <v>-16381256.086666668</v>
      </c>
      <c r="J133" s="26">
        <f>I133-I$41</f>
        <v>50782.993333332241</v>
      </c>
      <c r="K133" s="22"/>
      <c r="L133" s="22"/>
    </row>
    <row r="134" spans="1:12" ht="10" customHeight="1" x14ac:dyDescent="0.2">
      <c r="A134" s="19"/>
      <c r="B134" s="6" t="s">
        <v>41</v>
      </c>
      <c r="C134" s="6" t="s">
        <v>58</v>
      </c>
      <c r="D134" s="6" t="s">
        <v>5</v>
      </c>
      <c r="E134" s="41">
        <v>5804452</v>
      </c>
      <c r="F134" s="27"/>
      <c r="G134" s="22"/>
      <c r="H134" s="7">
        <v>-10914362.27</v>
      </c>
      <c r="I134" s="27"/>
      <c r="J134" s="27"/>
      <c r="K134" s="22"/>
      <c r="L134" s="22"/>
    </row>
    <row r="135" spans="1:12" ht="10" customHeight="1" x14ac:dyDescent="0.2">
      <c r="A135" s="19"/>
      <c r="B135" s="16" t="s">
        <v>41</v>
      </c>
      <c r="C135" s="16" t="s">
        <v>59</v>
      </c>
      <c r="D135" s="16" t="s">
        <v>5</v>
      </c>
      <c r="E135" s="43">
        <v>5804453</v>
      </c>
      <c r="F135" s="28"/>
      <c r="G135" s="22"/>
      <c r="H135" s="17">
        <v>-10954436.890000001</v>
      </c>
      <c r="I135" s="28"/>
      <c r="J135" s="28"/>
      <c r="K135" s="22"/>
      <c r="L135" s="22"/>
    </row>
    <row r="136" spans="1:12" ht="10" customHeight="1" x14ac:dyDescent="0.2">
      <c r="A136" s="19"/>
      <c r="B136" s="14" t="s">
        <v>42</v>
      </c>
      <c r="C136" s="14" t="s">
        <v>56</v>
      </c>
      <c r="D136" s="14" t="s">
        <v>5</v>
      </c>
      <c r="E136" s="42">
        <v>5417255</v>
      </c>
      <c r="F136" s="26">
        <v>0</v>
      </c>
      <c r="G136" s="22"/>
      <c r="H136" s="15">
        <v>-10457680.5</v>
      </c>
      <c r="I136" s="26">
        <f>AVERAGE(H136:H139)</f>
        <v>-9827576.7795000002</v>
      </c>
      <c r="J136" s="27">
        <f>I136-I$44</f>
        <v>44316.785000000149</v>
      </c>
      <c r="K136" s="22"/>
      <c r="L136" s="22"/>
    </row>
    <row r="137" spans="1:12" ht="10" customHeight="1" x14ac:dyDescent="0.2">
      <c r="A137" s="19"/>
      <c r="B137" s="6" t="s">
        <v>42</v>
      </c>
      <c r="C137" s="6" t="s">
        <v>57</v>
      </c>
      <c r="D137" s="6" t="s">
        <v>5</v>
      </c>
      <c r="E137" s="41">
        <v>5417255</v>
      </c>
      <c r="F137" s="27"/>
      <c r="G137" s="22"/>
      <c r="H137" s="7">
        <v>-10646237.92</v>
      </c>
      <c r="I137" s="27"/>
      <c r="J137" s="27"/>
      <c r="K137" s="22"/>
      <c r="L137" s="22"/>
    </row>
    <row r="138" spans="1:12" ht="10" customHeight="1" x14ac:dyDescent="0.2">
      <c r="A138" s="19"/>
      <c r="B138" s="6" t="s">
        <v>42</v>
      </c>
      <c r="C138" s="6" t="s">
        <v>58</v>
      </c>
      <c r="D138" s="6" t="s">
        <v>5</v>
      </c>
      <c r="E138" s="41">
        <v>5417255</v>
      </c>
      <c r="F138" s="27"/>
      <c r="G138" s="22"/>
      <c r="H138" s="7">
        <v>-9141566.1209999993</v>
      </c>
      <c r="I138" s="27"/>
      <c r="J138" s="27"/>
      <c r="K138" s="22"/>
      <c r="L138" s="22"/>
    </row>
    <row r="139" spans="1:12" ht="10" customHeight="1" x14ac:dyDescent="0.2">
      <c r="A139" s="19"/>
      <c r="B139" s="8" t="s">
        <v>42</v>
      </c>
      <c r="C139" s="8" t="s">
        <v>59</v>
      </c>
      <c r="D139" s="8" t="s">
        <v>5</v>
      </c>
      <c r="E139" s="44">
        <v>5417255</v>
      </c>
      <c r="F139" s="36"/>
      <c r="G139" s="23"/>
      <c r="H139" s="9">
        <v>-9064822.5769999996</v>
      </c>
      <c r="I139" s="36"/>
      <c r="J139" s="36"/>
      <c r="K139" s="23"/>
      <c r="L139" s="23"/>
    </row>
    <row r="140" spans="1:12" ht="10" customHeight="1" x14ac:dyDescent="0.2">
      <c r="A140" s="19"/>
      <c r="B140" s="6" t="s">
        <v>37</v>
      </c>
      <c r="C140" s="6" t="s">
        <v>56</v>
      </c>
      <c r="D140" s="6" t="s">
        <v>4</v>
      </c>
      <c r="E140" s="41">
        <v>3798645</v>
      </c>
      <c r="F140" s="27">
        <v>33</v>
      </c>
      <c r="G140" s="34">
        <f>SUM(F140:F162)</f>
        <v>74</v>
      </c>
      <c r="H140" s="7">
        <v>-9596513.3090000004</v>
      </c>
      <c r="I140" s="27">
        <f>AVERAGE(H140:H143)</f>
        <v>-8521060.3122499995</v>
      </c>
      <c r="J140" s="27">
        <f>I140-I$25</f>
        <v>81111.028250001371</v>
      </c>
      <c r="K140" s="34">
        <f>AVERAGE(H140:H162)</f>
        <v>-14436767.45804348</v>
      </c>
      <c r="L140" s="34">
        <f>K140-K$25</f>
        <v>113384.99100000039</v>
      </c>
    </row>
    <row r="141" spans="1:12" ht="10" customHeight="1" x14ac:dyDescent="0.2">
      <c r="A141" s="19"/>
      <c r="B141" s="6" t="s">
        <v>37</v>
      </c>
      <c r="C141" s="6" t="s">
        <v>57</v>
      </c>
      <c r="D141" s="6" t="s">
        <v>4</v>
      </c>
      <c r="E141" s="41">
        <v>3798644</v>
      </c>
      <c r="F141" s="27"/>
      <c r="G141" s="22"/>
      <c r="H141" s="7">
        <v>-9558664.8090000004</v>
      </c>
      <c r="I141" s="27"/>
      <c r="J141" s="27"/>
      <c r="K141" s="22"/>
      <c r="L141" s="22"/>
    </row>
    <row r="142" spans="1:12" ht="10" customHeight="1" x14ac:dyDescent="0.2">
      <c r="A142" s="19"/>
      <c r="B142" s="6" t="s">
        <v>37</v>
      </c>
      <c r="C142" s="6" t="s">
        <v>58</v>
      </c>
      <c r="D142" s="6" t="s">
        <v>4</v>
      </c>
      <c r="E142" s="41">
        <v>3798645</v>
      </c>
      <c r="F142" s="27"/>
      <c r="G142" s="22"/>
      <c r="H142" s="7">
        <v>-7415948.2209999999</v>
      </c>
      <c r="I142" s="27"/>
      <c r="J142" s="27"/>
      <c r="K142" s="22"/>
      <c r="L142" s="22"/>
    </row>
    <row r="143" spans="1:12" ht="10" customHeight="1" x14ac:dyDescent="0.2">
      <c r="A143" s="19"/>
      <c r="B143" s="6" t="s">
        <v>37</v>
      </c>
      <c r="C143" s="6" t="s">
        <v>59</v>
      </c>
      <c r="D143" s="6" t="s">
        <v>4</v>
      </c>
      <c r="E143" s="41">
        <v>3798644</v>
      </c>
      <c r="F143" s="27"/>
      <c r="G143" s="22"/>
      <c r="H143" s="7">
        <v>-7513114.9100000001</v>
      </c>
      <c r="I143" s="27"/>
      <c r="J143" s="27"/>
      <c r="K143" s="22"/>
      <c r="L143" s="22"/>
    </row>
    <row r="144" spans="1:12" ht="10" customHeight="1" x14ac:dyDescent="0.2">
      <c r="A144" s="19"/>
      <c r="B144" s="14" t="s">
        <v>38</v>
      </c>
      <c r="C144" s="14" t="s">
        <v>56</v>
      </c>
      <c r="D144" s="14" t="s">
        <v>4</v>
      </c>
      <c r="E144" s="42">
        <v>4758905</v>
      </c>
      <c r="F144" s="26">
        <v>12</v>
      </c>
      <c r="G144" s="22"/>
      <c r="H144" s="15">
        <v>-7651311.4249999998</v>
      </c>
      <c r="I144" s="26">
        <f>AVERAGE(H144:H147)</f>
        <v>-14302258.052000001</v>
      </c>
      <c r="J144" s="26">
        <f>I144-I$29</f>
        <v>51075.554249998182</v>
      </c>
      <c r="K144" s="22"/>
      <c r="L144" s="22"/>
    </row>
    <row r="145" spans="1:12" ht="10" customHeight="1" x14ac:dyDescent="0.2">
      <c r="A145" s="19"/>
      <c r="B145" s="6" t="s">
        <v>38</v>
      </c>
      <c r="C145" s="6" t="s">
        <v>57</v>
      </c>
      <c r="D145" s="6" t="s">
        <v>4</v>
      </c>
      <c r="E145" s="41">
        <v>4758907</v>
      </c>
      <c r="F145" s="27"/>
      <c r="G145" s="22"/>
      <c r="H145" s="7">
        <v>-7650439.6129999999</v>
      </c>
      <c r="I145" s="27"/>
      <c r="J145" s="27"/>
      <c r="K145" s="22"/>
      <c r="L145" s="22"/>
    </row>
    <row r="146" spans="1:12" ht="10" customHeight="1" x14ac:dyDescent="0.2">
      <c r="A146" s="19"/>
      <c r="B146" s="6" t="s">
        <v>38</v>
      </c>
      <c r="C146" s="6" t="s">
        <v>58</v>
      </c>
      <c r="D146" s="6" t="s">
        <v>4</v>
      </c>
      <c r="E146" s="41">
        <v>4758908</v>
      </c>
      <c r="F146" s="27"/>
      <c r="G146" s="22"/>
      <c r="H146" s="7">
        <v>-20989125.219999999</v>
      </c>
      <c r="I146" s="27"/>
      <c r="J146" s="27"/>
      <c r="K146" s="22"/>
      <c r="L146" s="22"/>
    </row>
    <row r="147" spans="1:12" ht="10" customHeight="1" x14ac:dyDescent="0.2">
      <c r="A147" s="19"/>
      <c r="B147" s="16" t="s">
        <v>38</v>
      </c>
      <c r="C147" s="16" t="s">
        <v>59</v>
      </c>
      <c r="D147" s="16" t="s">
        <v>4</v>
      </c>
      <c r="E147" s="43">
        <v>4758908</v>
      </c>
      <c r="F147" s="28"/>
      <c r="G147" s="22"/>
      <c r="H147" s="17">
        <v>-20918155.949999999</v>
      </c>
      <c r="I147" s="28"/>
      <c r="J147" s="28"/>
      <c r="K147" s="22"/>
      <c r="L147" s="22"/>
    </row>
    <row r="148" spans="1:12" ht="10" customHeight="1" x14ac:dyDescent="0.2">
      <c r="A148" s="19"/>
      <c r="B148" s="6" t="s">
        <v>39</v>
      </c>
      <c r="C148" s="6" t="s">
        <v>56</v>
      </c>
      <c r="D148" s="6" t="s">
        <v>4</v>
      </c>
      <c r="E148" s="41">
        <v>4837926</v>
      </c>
      <c r="F148" s="29">
        <v>15</v>
      </c>
      <c r="G148" s="22"/>
      <c r="H148" s="7">
        <v>-10557698.32</v>
      </c>
      <c r="I148" s="29">
        <f>AVERAGE(H148:H151)</f>
        <v>-9517977.8155000005</v>
      </c>
      <c r="J148" s="29">
        <f>I148-I$33</f>
        <v>339676.86274999939</v>
      </c>
      <c r="K148" s="22"/>
      <c r="L148" s="22"/>
    </row>
    <row r="149" spans="1:12" ht="10" customHeight="1" x14ac:dyDescent="0.2">
      <c r="A149" s="19"/>
      <c r="B149" s="6" t="s">
        <v>39</v>
      </c>
      <c r="C149" s="6" t="s">
        <v>57</v>
      </c>
      <c r="D149" s="6" t="s">
        <v>4</v>
      </c>
      <c r="E149" s="41">
        <v>4837927</v>
      </c>
      <c r="F149" s="29"/>
      <c r="G149" s="22"/>
      <c r="H149" s="7">
        <v>-10391108.66</v>
      </c>
      <c r="I149" s="29"/>
      <c r="J149" s="29"/>
      <c r="K149" s="22"/>
      <c r="L149" s="22"/>
    </row>
    <row r="150" spans="1:12" ht="10" customHeight="1" x14ac:dyDescent="0.2">
      <c r="A150" s="19"/>
      <c r="B150" s="6" t="s">
        <v>39</v>
      </c>
      <c r="C150" s="6" t="s">
        <v>58</v>
      </c>
      <c r="D150" s="6" t="s">
        <v>4</v>
      </c>
      <c r="E150" s="41">
        <v>4837926</v>
      </c>
      <c r="F150" s="29"/>
      <c r="G150" s="22"/>
      <c r="H150" s="7">
        <v>-8595081.5510000009</v>
      </c>
      <c r="I150" s="29"/>
      <c r="J150" s="29"/>
      <c r="K150" s="22"/>
      <c r="L150" s="22"/>
    </row>
    <row r="151" spans="1:12" ht="10" customHeight="1" x14ac:dyDescent="0.2">
      <c r="A151" s="19"/>
      <c r="B151" s="6" t="s">
        <v>39</v>
      </c>
      <c r="C151" s="6" t="s">
        <v>59</v>
      </c>
      <c r="D151" s="6" t="s">
        <v>4</v>
      </c>
      <c r="E151" s="41">
        <v>4837926</v>
      </c>
      <c r="F151" s="29"/>
      <c r="G151" s="22"/>
      <c r="H151" s="7">
        <v>-8528022.7310000006</v>
      </c>
      <c r="I151" s="29"/>
      <c r="J151" s="29"/>
      <c r="K151" s="22"/>
      <c r="L151" s="22"/>
    </row>
    <row r="152" spans="1:12" ht="10" customHeight="1" x14ac:dyDescent="0.2">
      <c r="A152" s="19"/>
      <c r="B152" s="14" t="s">
        <v>40</v>
      </c>
      <c r="C152" s="14" t="s">
        <v>56</v>
      </c>
      <c r="D152" s="14" t="s">
        <v>4</v>
      </c>
      <c r="E152" s="42">
        <v>2051881</v>
      </c>
      <c r="F152" s="30">
        <v>9</v>
      </c>
      <c r="G152" s="22"/>
      <c r="H152" s="15">
        <v>-16855053.620000001</v>
      </c>
      <c r="I152" s="30">
        <f>AVERAGE(H152:H155)</f>
        <v>-28555509.547499999</v>
      </c>
      <c r="J152" s="30">
        <f>I152-I$37</f>
        <v>98784.535000003874</v>
      </c>
      <c r="K152" s="22"/>
      <c r="L152" s="22"/>
    </row>
    <row r="153" spans="1:12" ht="10" customHeight="1" x14ac:dyDescent="0.2">
      <c r="A153" s="19"/>
      <c r="B153" s="6" t="s">
        <v>40</v>
      </c>
      <c r="C153" s="6" t="s">
        <v>57</v>
      </c>
      <c r="D153" s="6" t="s">
        <v>4</v>
      </c>
      <c r="E153" s="41">
        <v>2051882</v>
      </c>
      <c r="F153" s="29"/>
      <c r="G153" s="22"/>
      <c r="H153" s="7">
        <v>-16559309.640000001</v>
      </c>
      <c r="I153" s="29"/>
      <c r="J153" s="29"/>
      <c r="K153" s="22"/>
      <c r="L153" s="22"/>
    </row>
    <row r="154" spans="1:12" ht="10" customHeight="1" x14ac:dyDescent="0.2">
      <c r="A154" s="19"/>
      <c r="B154" s="6" t="s">
        <v>40</v>
      </c>
      <c r="C154" s="6" t="s">
        <v>58</v>
      </c>
      <c r="D154" s="6" t="s">
        <v>4</v>
      </c>
      <c r="E154" s="41">
        <v>2051882</v>
      </c>
      <c r="F154" s="29"/>
      <c r="G154" s="22"/>
      <c r="H154" s="7">
        <v>-40340518.380000003</v>
      </c>
      <c r="I154" s="29"/>
      <c r="J154" s="29"/>
      <c r="K154" s="22"/>
      <c r="L154" s="22"/>
    </row>
    <row r="155" spans="1:12" ht="10" customHeight="1" x14ac:dyDescent="0.2">
      <c r="A155" s="19"/>
      <c r="B155" s="16" t="s">
        <v>40</v>
      </c>
      <c r="C155" s="16" t="s">
        <v>59</v>
      </c>
      <c r="D155" s="16" t="s">
        <v>4</v>
      </c>
      <c r="E155" s="43">
        <v>2051882</v>
      </c>
      <c r="F155" s="31"/>
      <c r="G155" s="22"/>
      <c r="H155" s="17">
        <v>-40467156.549999997</v>
      </c>
      <c r="I155" s="31"/>
      <c r="J155" s="31"/>
      <c r="K155" s="22"/>
      <c r="L155" s="22"/>
    </row>
    <row r="156" spans="1:12" ht="10" customHeight="1" x14ac:dyDescent="0.2">
      <c r="A156" s="19"/>
      <c r="B156" s="14" t="s">
        <v>41</v>
      </c>
      <c r="C156" s="14" t="s">
        <v>56</v>
      </c>
      <c r="D156" s="14" t="s">
        <v>4</v>
      </c>
      <c r="E156" s="42">
        <v>5804451</v>
      </c>
      <c r="F156" s="26">
        <v>5</v>
      </c>
      <c r="G156" s="22"/>
      <c r="H156" s="15">
        <v>-27274969.100000001</v>
      </c>
      <c r="I156" s="26">
        <f>AVERAGE(H156:H158)</f>
        <v>-16381256.086666668</v>
      </c>
      <c r="J156" s="26">
        <f>I156-I$41</f>
        <v>50782.993333332241</v>
      </c>
      <c r="K156" s="22"/>
      <c r="L156" s="22"/>
    </row>
    <row r="157" spans="1:12" ht="10" customHeight="1" x14ac:dyDescent="0.2">
      <c r="A157" s="19"/>
      <c r="B157" s="6" t="s">
        <v>41</v>
      </c>
      <c r="C157" s="6" t="s">
        <v>58</v>
      </c>
      <c r="D157" s="6" t="s">
        <v>4</v>
      </c>
      <c r="E157" s="41">
        <v>5804452</v>
      </c>
      <c r="F157" s="27"/>
      <c r="G157" s="22"/>
      <c r="H157" s="7">
        <v>-10914362.27</v>
      </c>
      <c r="I157" s="27"/>
      <c r="J157" s="27"/>
      <c r="K157" s="22"/>
      <c r="L157" s="22"/>
    </row>
    <row r="158" spans="1:12" ht="10" customHeight="1" x14ac:dyDescent="0.2">
      <c r="A158" s="19"/>
      <c r="B158" s="16" t="s">
        <v>41</v>
      </c>
      <c r="C158" s="16" t="s">
        <v>59</v>
      </c>
      <c r="D158" s="16" t="s">
        <v>4</v>
      </c>
      <c r="E158" s="43">
        <v>5804453</v>
      </c>
      <c r="F158" s="28"/>
      <c r="G158" s="22"/>
      <c r="H158" s="17">
        <v>-10954436.890000001</v>
      </c>
      <c r="I158" s="28"/>
      <c r="J158" s="28"/>
      <c r="K158" s="22"/>
      <c r="L158" s="22"/>
    </row>
    <row r="159" spans="1:12" ht="10" customHeight="1" x14ac:dyDescent="0.2">
      <c r="A159" s="19"/>
      <c r="B159" s="14" t="s">
        <v>42</v>
      </c>
      <c r="C159" s="14" t="s">
        <v>56</v>
      </c>
      <c r="D159" s="14" t="s">
        <v>4</v>
      </c>
      <c r="E159" s="42">
        <v>5417255</v>
      </c>
      <c r="F159" s="26">
        <v>0</v>
      </c>
      <c r="G159" s="22"/>
      <c r="H159" s="15">
        <v>-10457680.5</v>
      </c>
      <c r="I159" s="26">
        <f>AVERAGE(H159:H162)</f>
        <v>-9828665.0914999992</v>
      </c>
      <c r="J159" s="26">
        <f>I159-I$44</f>
        <v>43228.473000001162</v>
      </c>
      <c r="K159" s="22"/>
      <c r="L159" s="22"/>
    </row>
    <row r="160" spans="1:12" ht="10" customHeight="1" x14ac:dyDescent="0.2">
      <c r="A160" s="19"/>
      <c r="B160" s="6" t="s">
        <v>42</v>
      </c>
      <c r="C160" s="6" t="s">
        <v>57</v>
      </c>
      <c r="D160" s="6" t="s">
        <v>4</v>
      </c>
      <c r="E160" s="41">
        <v>5417255</v>
      </c>
      <c r="F160" s="27"/>
      <c r="G160" s="22"/>
      <c r="H160" s="7">
        <v>-10646237.92</v>
      </c>
      <c r="I160" s="27"/>
      <c r="J160" s="27"/>
      <c r="K160" s="22"/>
      <c r="L160" s="22"/>
    </row>
    <row r="161" spans="1:12" ht="10" customHeight="1" x14ac:dyDescent="0.2">
      <c r="A161" s="19"/>
      <c r="B161" s="6" t="s">
        <v>42</v>
      </c>
      <c r="C161" s="6" t="s">
        <v>58</v>
      </c>
      <c r="D161" s="6" t="s">
        <v>4</v>
      </c>
      <c r="E161" s="41">
        <v>5417255</v>
      </c>
      <c r="F161" s="27"/>
      <c r="G161" s="22"/>
      <c r="H161" s="7">
        <v>-9141566.1209999993</v>
      </c>
      <c r="I161" s="27"/>
      <c r="J161" s="27"/>
      <c r="K161" s="22"/>
      <c r="L161" s="22"/>
    </row>
    <row r="162" spans="1:12" ht="10" customHeight="1" x14ac:dyDescent="0.2">
      <c r="A162" s="19"/>
      <c r="B162" s="8" t="s">
        <v>42</v>
      </c>
      <c r="C162" s="8" t="s">
        <v>59</v>
      </c>
      <c r="D162" s="8" t="s">
        <v>4</v>
      </c>
      <c r="E162" s="44">
        <v>5417255</v>
      </c>
      <c r="F162" s="36"/>
      <c r="G162" s="23"/>
      <c r="H162" s="9">
        <v>-9069175.8249999993</v>
      </c>
      <c r="I162" s="36"/>
      <c r="J162" s="36"/>
      <c r="K162" s="23"/>
      <c r="L162" s="23"/>
    </row>
    <row r="163" spans="1:12" ht="10" customHeight="1" x14ac:dyDescent="0.2">
      <c r="A163" s="19"/>
      <c r="B163" s="6" t="s">
        <v>37</v>
      </c>
      <c r="C163" s="6" t="s">
        <v>56</v>
      </c>
      <c r="D163" s="6" t="s">
        <v>3</v>
      </c>
      <c r="E163" s="41">
        <v>3798645</v>
      </c>
      <c r="F163" s="27">
        <v>33</v>
      </c>
      <c r="G163" s="22">
        <f>SUM(F163:F185)</f>
        <v>74</v>
      </c>
      <c r="H163" s="7">
        <v>-9596513.3090000004</v>
      </c>
      <c r="I163" s="27">
        <f>AVERAGE(H163:H166)</f>
        <v>-8521060.3122499995</v>
      </c>
      <c r="J163" s="27">
        <f>I163-I$25</f>
        <v>81111.028250001371</v>
      </c>
      <c r="K163" s="22">
        <f>AVERAGE(H163:H185)</f>
        <v>-14436786.402043477</v>
      </c>
      <c r="L163" s="22">
        <f>K163-K$25</f>
        <v>113366.04700000398</v>
      </c>
    </row>
    <row r="164" spans="1:12" ht="10" customHeight="1" x14ac:dyDescent="0.2">
      <c r="A164" s="19"/>
      <c r="B164" s="6" t="s">
        <v>37</v>
      </c>
      <c r="C164" s="6" t="s">
        <v>57</v>
      </c>
      <c r="D164" s="6" t="s">
        <v>3</v>
      </c>
      <c r="E164" s="41">
        <v>3798644</v>
      </c>
      <c r="F164" s="27"/>
      <c r="G164" s="22"/>
      <c r="H164" s="7">
        <v>-9558664.8090000004</v>
      </c>
      <c r="I164" s="27"/>
      <c r="J164" s="27"/>
      <c r="K164" s="22"/>
      <c r="L164" s="22"/>
    </row>
    <row r="165" spans="1:12" ht="10" customHeight="1" x14ac:dyDescent="0.2">
      <c r="A165" s="19"/>
      <c r="B165" s="6" t="s">
        <v>37</v>
      </c>
      <c r="C165" s="6" t="s">
        <v>58</v>
      </c>
      <c r="D165" s="6" t="s">
        <v>3</v>
      </c>
      <c r="E165" s="41">
        <v>3798645</v>
      </c>
      <c r="F165" s="27"/>
      <c r="G165" s="22"/>
      <c r="H165" s="7">
        <v>-7415948.2209999999</v>
      </c>
      <c r="I165" s="27"/>
      <c r="J165" s="27"/>
      <c r="K165" s="22"/>
      <c r="L165" s="22"/>
    </row>
    <row r="166" spans="1:12" ht="10" customHeight="1" x14ac:dyDescent="0.2">
      <c r="A166" s="19"/>
      <c r="B166" s="6" t="s">
        <v>37</v>
      </c>
      <c r="C166" s="6" t="s">
        <v>59</v>
      </c>
      <c r="D166" s="6" t="s">
        <v>3</v>
      </c>
      <c r="E166" s="41">
        <v>3798644</v>
      </c>
      <c r="F166" s="27"/>
      <c r="G166" s="22"/>
      <c r="H166" s="7">
        <v>-7513114.9100000001</v>
      </c>
      <c r="I166" s="27"/>
      <c r="J166" s="27"/>
      <c r="K166" s="22"/>
      <c r="L166" s="22"/>
    </row>
    <row r="167" spans="1:12" ht="10" customHeight="1" x14ac:dyDescent="0.2">
      <c r="A167" s="19"/>
      <c r="B167" s="14" t="s">
        <v>38</v>
      </c>
      <c r="C167" s="14" t="s">
        <v>56</v>
      </c>
      <c r="D167" s="14" t="s">
        <v>3</v>
      </c>
      <c r="E167" s="42">
        <v>4758905</v>
      </c>
      <c r="F167" s="26">
        <v>12</v>
      </c>
      <c r="G167" s="22"/>
      <c r="H167" s="15">
        <v>-7651311.4249999998</v>
      </c>
      <c r="I167" s="26">
        <f>AVERAGE(H167:H170)</f>
        <v>-14302258.052000001</v>
      </c>
      <c r="J167" s="26">
        <f>I167-I$29</f>
        <v>51075.554249998182</v>
      </c>
      <c r="K167" s="22"/>
      <c r="L167" s="22"/>
    </row>
    <row r="168" spans="1:12" ht="10" customHeight="1" x14ac:dyDescent="0.2">
      <c r="A168" s="19"/>
      <c r="B168" s="6" t="s">
        <v>38</v>
      </c>
      <c r="C168" s="6" t="s">
        <v>57</v>
      </c>
      <c r="D168" s="6" t="s">
        <v>3</v>
      </c>
      <c r="E168" s="41">
        <v>4758907</v>
      </c>
      <c r="F168" s="27"/>
      <c r="G168" s="22"/>
      <c r="H168" s="7">
        <v>-7650439.6129999999</v>
      </c>
      <c r="I168" s="27"/>
      <c r="J168" s="27"/>
      <c r="K168" s="22"/>
      <c r="L168" s="22"/>
    </row>
    <row r="169" spans="1:12" ht="10" customHeight="1" x14ac:dyDescent="0.2">
      <c r="A169" s="19"/>
      <c r="B169" s="6" t="s">
        <v>38</v>
      </c>
      <c r="C169" s="6" t="s">
        <v>58</v>
      </c>
      <c r="D169" s="6" t="s">
        <v>3</v>
      </c>
      <c r="E169" s="41">
        <v>4758908</v>
      </c>
      <c r="F169" s="27"/>
      <c r="G169" s="22"/>
      <c r="H169" s="7">
        <v>-20989125.219999999</v>
      </c>
      <c r="I169" s="27"/>
      <c r="J169" s="27"/>
      <c r="K169" s="22"/>
      <c r="L169" s="22"/>
    </row>
    <row r="170" spans="1:12" ht="10" customHeight="1" x14ac:dyDescent="0.2">
      <c r="A170" s="19"/>
      <c r="B170" s="16" t="s">
        <v>38</v>
      </c>
      <c r="C170" s="16" t="s">
        <v>59</v>
      </c>
      <c r="D170" s="16" t="s">
        <v>3</v>
      </c>
      <c r="E170" s="43">
        <v>4758908</v>
      </c>
      <c r="F170" s="28"/>
      <c r="G170" s="22"/>
      <c r="H170" s="17">
        <v>-20918155.949999999</v>
      </c>
      <c r="I170" s="28"/>
      <c r="J170" s="28"/>
      <c r="K170" s="22"/>
      <c r="L170" s="22"/>
    </row>
    <row r="171" spans="1:12" ht="10" customHeight="1" x14ac:dyDescent="0.2">
      <c r="A171" s="19"/>
      <c r="B171" s="6" t="s">
        <v>39</v>
      </c>
      <c r="C171" s="6" t="s">
        <v>56</v>
      </c>
      <c r="D171" s="6" t="s">
        <v>3</v>
      </c>
      <c r="E171" s="41">
        <v>4837926</v>
      </c>
      <c r="F171" s="29">
        <v>15</v>
      </c>
      <c r="G171" s="22"/>
      <c r="H171" s="7">
        <v>-10557698.32</v>
      </c>
      <c r="I171" s="29">
        <f>AVERAGE(H171:H174)</f>
        <v>-9518086.7435000017</v>
      </c>
      <c r="J171" s="29">
        <f>I171-I$33</f>
        <v>339567.93474999815</v>
      </c>
      <c r="K171" s="22"/>
      <c r="L171" s="22"/>
    </row>
    <row r="172" spans="1:12" ht="10" customHeight="1" x14ac:dyDescent="0.2">
      <c r="A172" s="19"/>
      <c r="B172" s="6" t="s">
        <v>39</v>
      </c>
      <c r="C172" s="6" t="s">
        <v>57</v>
      </c>
      <c r="D172" s="6" t="s">
        <v>3</v>
      </c>
      <c r="E172" s="41">
        <v>4837927</v>
      </c>
      <c r="F172" s="29"/>
      <c r="G172" s="22"/>
      <c r="H172" s="7">
        <v>-10391108.66</v>
      </c>
      <c r="I172" s="29"/>
      <c r="J172" s="29"/>
      <c r="K172" s="22"/>
      <c r="L172" s="22"/>
    </row>
    <row r="173" spans="1:12" ht="10" customHeight="1" x14ac:dyDescent="0.2">
      <c r="A173" s="19"/>
      <c r="B173" s="6" t="s">
        <v>39</v>
      </c>
      <c r="C173" s="6" t="s">
        <v>58</v>
      </c>
      <c r="D173" s="6" t="s">
        <v>3</v>
      </c>
      <c r="E173" s="41">
        <v>4837926</v>
      </c>
      <c r="F173" s="29"/>
      <c r="G173" s="22"/>
      <c r="H173" s="7">
        <v>-8595081.5510000009</v>
      </c>
      <c r="I173" s="29"/>
      <c r="J173" s="29"/>
      <c r="K173" s="22"/>
      <c r="L173" s="22"/>
    </row>
    <row r="174" spans="1:12" ht="10" customHeight="1" x14ac:dyDescent="0.2">
      <c r="A174" s="19"/>
      <c r="B174" s="6" t="s">
        <v>39</v>
      </c>
      <c r="C174" s="6" t="s">
        <v>59</v>
      </c>
      <c r="D174" s="6" t="s">
        <v>3</v>
      </c>
      <c r="E174" s="41">
        <v>4837926</v>
      </c>
      <c r="F174" s="29"/>
      <c r="G174" s="22"/>
      <c r="H174" s="7">
        <v>-8528458.443</v>
      </c>
      <c r="I174" s="29"/>
      <c r="J174" s="29"/>
      <c r="K174" s="22"/>
      <c r="L174" s="22"/>
    </row>
    <row r="175" spans="1:12" ht="10" customHeight="1" x14ac:dyDescent="0.2">
      <c r="A175" s="19"/>
      <c r="B175" s="14" t="s">
        <v>40</v>
      </c>
      <c r="C175" s="14" t="s">
        <v>56</v>
      </c>
      <c r="D175" s="14" t="s">
        <v>3</v>
      </c>
      <c r="E175" s="42">
        <v>2051881</v>
      </c>
      <c r="F175" s="30">
        <v>9</v>
      </c>
      <c r="G175" s="22"/>
      <c r="H175" s="15">
        <v>-16855053.620000001</v>
      </c>
      <c r="I175" s="30">
        <f>AVERAGE(H175:H178)</f>
        <v>-28555509.547499999</v>
      </c>
      <c r="J175" s="30">
        <f>I175-I$37</f>
        <v>98784.535000003874</v>
      </c>
      <c r="K175" s="22"/>
      <c r="L175" s="22"/>
    </row>
    <row r="176" spans="1:12" ht="10" customHeight="1" x14ac:dyDescent="0.2">
      <c r="A176" s="19"/>
      <c r="B176" s="6" t="s">
        <v>40</v>
      </c>
      <c r="C176" s="6" t="s">
        <v>57</v>
      </c>
      <c r="D176" s="6" t="s">
        <v>3</v>
      </c>
      <c r="E176" s="41">
        <v>2051882</v>
      </c>
      <c r="F176" s="29"/>
      <c r="G176" s="22"/>
      <c r="H176" s="7">
        <v>-16559309.640000001</v>
      </c>
      <c r="I176" s="29"/>
      <c r="J176" s="29"/>
      <c r="K176" s="22"/>
      <c r="L176" s="22"/>
    </row>
    <row r="177" spans="1:12" ht="10" customHeight="1" x14ac:dyDescent="0.2">
      <c r="A177" s="19"/>
      <c r="B177" s="6" t="s">
        <v>40</v>
      </c>
      <c r="C177" s="6" t="s">
        <v>58</v>
      </c>
      <c r="D177" s="6" t="s">
        <v>3</v>
      </c>
      <c r="E177" s="41">
        <v>2051882</v>
      </c>
      <c r="F177" s="29"/>
      <c r="G177" s="22"/>
      <c r="H177" s="7">
        <v>-40340518.380000003</v>
      </c>
      <c r="I177" s="29"/>
      <c r="J177" s="29"/>
      <c r="K177" s="22"/>
      <c r="L177" s="22"/>
    </row>
    <row r="178" spans="1:12" ht="10" customHeight="1" x14ac:dyDescent="0.2">
      <c r="A178" s="19"/>
      <c r="B178" s="16" t="s">
        <v>40</v>
      </c>
      <c r="C178" s="16" t="s">
        <v>59</v>
      </c>
      <c r="D178" s="16" t="s">
        <v>3</v>
      </c>
      <c r="E178" s="43">
        <v>2051882</v>
      </c>
      <c r="F178" s="31"/>
      <c r="G178" s="22"/>
      <c r="H178" s="17">
        <v>-40467156.549999997</v>
      </c>
      <c r="I178" s="31"/>
      <c r="J178" s="31"/>
      <c r="K178" s="22"/>
      <c r="L178" s="22"/>
    </row>
    <row r="179" spans="1:12" ht="10" customHeight="1" x14ac:dyDescent="0.2">
      <c r="A179" s="19"/>
      <c r="B179" s="14" t="s">
        <v>41</v>
      </c>
      <c r="C179" s="14" t="s">
        <v>56</v>
      </c>
      <c r="D179" s="14" t="s">
        <v>3</v>
      </c>
      <c r="E179" s="42">
        <v>5804451</v>
      </c>
      <c r="F179" s="26">
        <v>5</v>
      </c>
      <c r="G179" s="22"/>
      <c r="H179" s="15">
        <v>-27274969.100000001</v>
      </c>
      <c r="I179" s="26">
        <f>AVERAGE(H179:H181)</f>
        <v>-16381256.086666668</v>
      </c>
      <c r="J179" s="26">
        <f>I179-I$41</f>
        <v>50782.993333332241</v>
      </c>
      <c r="K179" s="22"/>
      <c r="L179" s="22"/>
    </row>
    <row r="180" spans="1:12" ht="10" customHeight="1" x14ac:dyDescent="0.2">
      <c r="A180" s="19"/>
      <c r="B180" s="6" t="s">
        <v>41</v>
      </c>
      <c r="C180" s="6" t="s">
        <v>58</v>
      </c>
      <c r="D180" s="6" t="s">
        <v>3</v>
      </c>
      <c r="E180" s="41">
        <v>5804452</v>
      </c>
      <c r="F180" s="27"/>
      <c r="G180" s="22"/>
      <c r="H180" s="7">
        <v>-10914362.27</v>
      </c>
      <c r="I180" s="27"/>
      <c r="J180" s="27"/>
      <c r="K180" s="22"/>
      <c r="L180" s="22"/>
    </row>
    <row r="181" spans="1:12" ht="10" customHeight="1" x14ac:dyDescent="0.2">
      <c r="A181" s="19"/>
      <c r="B181" s="16" t="s">
        <v>41</v>
      </c>
      <c r="C181" s="16" t="s">
        <v>59</v>
      </c>
      <c r="D181" s="16" t="s">
        <v>3</v>
      </c>
      <c r="E181" s="43">
        <v>5804453</v>
      </c>
      <c r="F181" s="28"/>
      <c r="G181" s="22"/>
      <c r="H181" s="17">
        <v>-10954436.890000001</v>
      </c>
      <c r="I181" s="28"/>
      <c r="J181" s="28"/>
      <c r="K181" s="22"/>
      <c r="L181" s="22"/>
    </row>
    <row r="182" spans="1:12" ht="10" customHeight="1" x14ac:dyDescent="0.2">
      <c r="A182" s="19"/>
      <c r="B182" s="6" t="s">
        <v>42</v>
      </c>
      <c r="C182" s="6" t="s">
        <v>56</v>
      </c>
      <c r="D182" s="6" t="s">
        <v>3</v>
      </c>
      <c r="E182" s="41">
        <v>5417255</v>
      </c>
      <c r="F182" s="27">
        <v>0</v>
      </c>
      <c r="G182" s="22"/>
      <c r="H182" s="7">
        <v>-10457680.5</v>
      </c>
      <c r="I182" s="27">
        <f>AVERAGE(H182:H185)</f>
        <v>-9828665.0914999992</v>
      </c>
      <c r="J182" s="26">
        <f>I182-I$44</f>
        <v>43228.473000001162</v>
      </c>
      <c r="K182" s="22"/>
      <c r="L182" s="22"/>
    </row>
    <row r="183" spans="1:12" ht="10" customHeight="1" x14ac:dyDescent="0.2">
      <c r="A183" s="19"/>
      <c r="B183" s="6" t="s">
        <v>42</v>
      </c>
      <c r="C183" s="6" t="s">
        <v>57</v>
      </c>
      <c r="D183" s="6" t="s">
        <v>3</v>
      </c>
      <c r="E183" s="41">
        <v>5417255</v>
      </c>
      <c r="F183" s="27"/>
      <c r="G183" s="22"/>
      <c r="H183" s="7">
        <v>-10646237.92</v>
      </c>
      <c r="I183" s="27"/>
      <c r="J183" s="27"/>
      <c r="K183" s="22"/>
      <c r="L183" s="22"/>
    </row>
    <row r="184" spans="1:12" ht="10" customHeight="1" x14ac:dyDescent="0.2">
      <c r="A184" s="19"/>
      <c r="B184" s="6" t="s">
        <v>42</v>
      </c>
      <c r="C184" s="6" t="s">
        <v>58</v>
      </c>
      <c r="D184" s="6" t="s">
        <v>3</v>
      </c>
      <c r="E184" s="41">
        <v>5417255</v>
      </c>
      <c r="F184" s="27"/>
      <c r="G184" s="22"/>
      <c r="H184" s="7">
        <v>-9141566.1209999993</v>
      </c>
      <c r="I184" s="27"/>
      <c r="J184" s="27"/>
      <c r="K184" s="22"/>
      <c r="L184" s="22"/>
    </row>
    <row r="185" spans="1:12" ht="10" customHeight="1" thickBot="1" x14ac:dyDescent="0.25">
      <c r="A185" s="20"/>
      <c r="B185" s="8" t="s">
        <v>42</v>
      </c>
      <c r="C185" s="8" t="s">
        <v>59</v>
      </c>
      <c r="D185" s="8" t="s">
        <v>3</v>
      </c>
      <c r="E185" s="44">
        <v>5417255</v>
      </c>
      <c r="F185" s="36"/>
      <c r="G185" s="25"/>
      <c r="H185" s="9">
        <v>-9069175.8249999993</v>
      </c>
      <c r="I185" s="36"/>
      <c r="J185" s="37"/>
      <c r="K185" s="25"/>
      <c r="L185" s="25"/>
    </row>
    <row r="186" spans="1:12" ht="10" customHeight="1" x14ac:dyDescent="0.2">
      <c r="A186" s="19" t="s">
        <v>26</v>
      </c>
      <c r="B186" s="4" t="s">
        <v>37</v>
      </c>
      <c r="C186" s="4" t="s">
        <v>56</v>
      </c>
      <c r="D186" s="4" t="s">
        <v>8</v>
      </c>
      <c r="E186" s="40">
        <v>3798643</v>
      </c>
      <c r="F186" s="35">
        <v>55</v>
      </c>
      <c r="G186" s="21">
        <f>SUM(F186:F208)</f>
        <v>2519</v>
      </c>
      <c r="H186" s="5">
        <v>-9600055.4289999995</v>
      </c>
      <c r="I186" s="35">
        <f>AVERAGE(H186:H189)</f>
        <v>-8522238.49175</v>
      </c>
      <c r="J186" s="27">
        <f>I186-I$25</f>
        <v>79932.84875000082</v>
      </c>
      <c r="K186" s="21">
        <f>AVERAGE(H186:H208)</f>
        <v>-14462404.814565217</v>
      </c>
      <c r="L186" s="21">
        <f>K186-K$25</f>
        <v>87747.634478263557</v>
      </c>
    </row>
    <row r="187" spans="1:12" ht="10" customHeight="1" x14ac:dyDescent="0.2">
      <c r="A187" s="19"/>
      <c r="B187" s="6" t="s">
        <v>37</v>
      </c>
      <c r="C187" s="6" t="s">
        <v>57</v>
      </c>
      <c r="D187" s="6" t="s">
        <v>8</v>
      </c>
      <c r="E187" s="41">
        <v>3798640</v>
      </c>
      <c r="F187" s="27"/>
      <c r="G187" s="22"/>
      <c r="H187" s="7">
        <v>-9560234.9250000007</v>
      </c>
      <c r="I187" s="27"/>
      <c r="J187" s="27"/>
      <c r="K187" s="22"/>
      <c r="L187" s="22"/>
    </row>
    <row r="188" spans="1:12" ht="10" customHeight="1" x14ac:dyDescent="0.2">
      <c r="A188" s="19"/>
      <c r="B188" s="6" t="s">
        <v>37</v>
      </c>
      <c r="C188" s="6" t="s">
        <v>58</v>
      </c>
      <c r="D188" s="6" t="s">
        <v>8</v>
      </c>
      <c r="E188" s="41">
        <v>3798645</v>
      </c>
      <c r="F188" s="27"/>
      <c r="G188" s="22"/>
      <c r="H188" s="7">
        <v>-7416826.6050000004</v>
      </c>
      <c r="I188" s="27"/>
      <c r="J188" s="27"/>
      <c r="K188" s="22"/>
      <c r="L188" s="22"/>
    </row>
    <row r="189" spans="1:12" ht="10" customHeight="1" x14ac:dyDescent="0.2">
      <c r="A189" s="19"/>
      <c r="B189" s="6" t="s">
        <v>37</v>
      </c>
      <c r="C189" s="6" t="s">
        <v>59</v>
      </c>
      <c r="D189" s="6" t="s">
        <v>8</v>
      </c>
      <c r="E189" s="41">
        <v>3798645</v>
      </c>
      <c r="F189" s="27"/>
      <c r="G189" s="22"/>
      <c r="H189" s="7">
        <v>-7511837.0080000004</v>
      </c>
      <c r="I189" s="27"/>
      <c r="J189" s="27"/>
      <c r="K189" s="22"/>
      <c r="L189" s="22"/>
    </row>
    <row r="190" spans="1:12" ht="10" customHeight="1" x14ac:dyDescent="0.2">
      <c r="A190" s="19"/>
      <c r="B190" s="14" t="s">
        <v>38</v>
      </c>
      <c r="C190" s="14" t="s">
        <v>56</v>
      </c>
      <c r="D190" s="14" t="s">
        <v>8</v>
      </c>
      <c r="E190" s="42">
        <v>4758907</v>
      </c>
      <c r="F190" s="26">
        <v>44</v>
      </c>
      <c r="G190" s="22"/>
      <c r="H190" s="15">
        <v>-7645263.4519999996</v>
      </c>
      <c r="I190" s="26">
        <f>AVERAGE(H190:H193)</f>
        <v>-14301440.55775</v>
      </c>
      <c r="J190" s="26">
        <f>I190-I$29</f>
        <v>51893.048499999568</v>
      </c>
      <c r="K190" s="22"/>
      <c r="L190" s="22"/>
    </row>
    <row r="191" spans="1:12" ht="10" customHeight="1" x14ac:dyDescent="0.2">
      <c r="A191" s="19"/>
      <c r="B191" s="6" t="s">
        <v>38</v>
      </c>
      <c r="C191" s="6" t="s">
        <v>57</v>
      </c>
      <c r="D191" s="6" t="s">
        <v>8</v>
      </c>
      <c r="E191" s="41">
        <v>4758908</v>
      </c>
      <c r="F191" s="27"/>
      <c r="G191" s="22"/>
      <c r="H191" s="7">
        <v>-7647698.699</v>
      </c>
      <c r="I191" s="27"/>
      <c r="J191" s="27"/>
      <c r="K191" s="22"/>
      <c r="L191" s="22"/>
    </row>
    <row r="192" spans="1:12" ht="10" customHeight="1" x14ac:dyDescent="0.2">
      <c r="A192" s="19"/>
      <c r="B192" s="6" t="s">
        <v>38</v>
      </c>
      <c r="C192" s="6" t="s">
        <v>58</v>
      </c>
      <c r="D192" s="6" t="s">
        <v>8</v>
      </c>
      <c r="E192" s="41">
        <v>4758906</v>
      </c>
      <c r="F192" s="27"/>
      <c r="G192" s="22"/>
      <c r="H192" s="7">
        <v>-20992962.719999999</v>
      </c>
      <c r="I192" s="27"/>
      <c r="J192" s="27"/>
      <c r="K192" s="22"/>
      <c r="L192" s="22"/>
    </row>
    <row r="193" spans="1:12" ht="10" customHeight="1" x14ac:dyDescent="0.2">
      <c r="A193" s="19"/>
      <c r="B193" s="16" t="s">
        <v>38</v>
      </c>
      <c r="C193" s="16" t="s">
        <v>59</v>
      </c>
      <c r="D193" s="16" t="s">
        <v>8</v>
      </c>
      <c r="E193" s="43">
        <v>4758908</v>
      </c>
      <c r="F193" s="28"/>
      <c r="G193" s="22"/>
      <c r="H193" s="17">
        <v>-20919837.359999999</v>
      </c>
      <c r="I193" s="28"/>
      <c r="J193" s="28"/>
      <c r="K193" s="22"/>
      <c r="L193" s="22"/>
    </row>
    <row r="194" spans="1:12" ht="10" customHeight="1" x14ac:dyDescent="0.2">
      <c r="A194" s="19"/>
      <c r="B194" s="6" t="s">
        <v>39</v>
      </c>
      <c r="C194" s="6" t="s">
        <v>56</v>
      </c>
      <c r="D194" s="6" t="s">
        <v>8</v>
      </c>
      <c r="E194" s="41">
        <v>4837921</v>
      </c>
      <c r="F194" s="29">
        <v>2334</v>
      </c>
      <c r="G194" s="22"/>
      <c r="H194" s="7">
        <v>-10628380.48</v>
      </c>
      <c r="I194" s="29">
        <f>AVERAGE(H194:H197)</f>
        <v>-9670756.0742500015</v>
      </c>
      <c r="J194" s="29">
        <f>I194-I$33</f>
        <v>186898.60399999842</v>
      </c>
      <c r="K194" s="22"/>
      <c r="L194" s="22"/>
    </row>
    <row r="195" spans="1:12" ht="10" customHeight="1" x14ac:dyDescent="0.2">
      <c r="A195" s="19"/>
      <c r="B195" s="6" t="s">
        <v>39</v>
      </c>
      <c r="C195" s="6" t="s">
        <v>57</v>
      </c>
      <c r="D195" s="6" t="s">
        <v>8</v>
      </c>
      <c r="E195" s="41">
        <v>4837948</v>
      </c>
      <c r="F195" s="29"/>
      <c r="G195" s="22"/>
      <c r="H195" s="7">
        <v>-10583198.74</v>
      </c>
      <c r="I195" s="29"/>
      <c r="J195" s="29"/>
      <c r="K195" s="22"/>
      <c r="L195" s="22"/>
    </row>
    <row r="196" spans="1:12" ht="10" customHeight="1" x14ac:dyDescent="0.2">
      <c r="A196" s="19"/>
      <c r="B196" s="6" t="s">
        <v>39</v>
      </c>
      <c r="C196" s="6" t="s">
        <v>58</v>
      </c>
      <c r="D196" s="6" t="s">
        <v>8</v>
      </c>
      <c r="E196" s="41">
        <v>4837925</v>
      </c>
      <c r="F196" s="29"/>
      <c r="G196" s="22"/>
      <c r="H196" s="7">
        <v>-8798711.7770000007</v>
      </c>
      <c r="I196" s="29"/>
      <c r="J196" s="29"/>
      <c r="K196" s="22"/>
      <c r="L196" s="22"/>
    </row>
    <row r="197" spans="1:12" ht="10" customHeight="1" x14ac:dyDescent="0.2">
      <c r="A197" s="19"/>
      <c r="B197" s="6" t="s">
        <v>39</v>
      </c>
      <c r="C197" s="6" t="s">
        <v>59</v>
      </c>
      <c r="D197" s="6" t="s">
        <v>8</v>
      </c>
      <c r="E197" s="41">
        <v>4837924</v>
      </c>
      <c r="F197" s="29"/>
      <c r="G197" s="22"/>
      <c r="H197" s="7">
        <v>-8672733.3000000007</v>
      </c>
      <c r="I197" s="29"/>
      <c r="J197" s="29"/>
      <c r="K197" s="22"/>
      <c r="L197" s="22"/>
    </row>
    <row r="198" spans="1:12" ht="10" customHeight="1" x14ac:dyDescent="0.2">
      <c r="A198" s="19"/>
      <c r="B198" s="14" t="s">
        <v>40</v>
      </c>
      <c r="C198" s="14" t="s">
        <v>56</v>
      </c>
      <c r="D198" s="14" t="s">
        <v>8</v>
      </c>
      <c r="E198" s="42">
        <v>2051880</v>
      </c>
      <c r="F198" s="30">
        <v>16</v>
      </c>
      <c r="G198" s="22"/>
      <c r="H198" s="15">
        <v>-16848619.34</v>
      </c>
      <c r="I198" s="30">
        <f>AVERAGE(H198:H201)</f>
        <v>-28554239.469999999</v>
      </c>
      <c r="J198" s="30">
        <f>I198-I$37</f>
        <v>100054.61250000447</v>
      </c>
      <c r="K198" s="22"/>
      <c r="L198" s="22"/>
    </row>
    <row r="199" spans="1:12" ht="10" customHeight="1" x14ac:dyDescent="0.2">
      <c r="A199" s="19"/>
      <c r="B199" s="6" t="s">
        <v>40</v>
      </c>
      <c r="C199" s="6" t="s">
        <v>57</v>
      </c>
      <c r="D199" s="6" t="s">
        <v>8</v>
      </c>
      <c r="E199" s="41">
        <v>2051881</v>
      </c>
      <c r="F199" s="29"/>
      <c r="G199" s="22"/>
      <c r="H199" s="7">
        <v>-16559979.890000001</v>
      </c>
      <c r="I199" s="29"/>
      <c r="J199" s="29"/>
      <c r="K199" s="22"/>
      <c r="L199" s="22"/>
    </row>
    <row r="200" spans="1:12" ht="10" customHeight="1" x14ac:dyDescent="0.2">
      <c r="A200" s="19"/>
      <c r="B200" s="6" t="s">
        <v>40</v>
      </c>
      <c r="C200" s="6" t="s">
        <v>58</v>
      </c>
      <c r="D200" s="6" t="s">
        <v>8</v>
      </c>
      <c r="E200" s="41">
        <v>2051880</v>
      </c>
      <c r="F200" s="29"/>
      <c r="G200" s="22"/>
      <c r="H200" s="7">
        <v>-40340894.859999999</v>
      </c>
      <c r="I200" s="29"/>
      <c r="J200" s="29"/>
      <c r="K200" s="22"/>
      <c r="L200" s="22"/>
    </row>
    <row r="201" spans="1:12" ht="10" customHeight="1" x14ac:dyDescent="0.2">
      <c r="A201" s="19"/>
      <c r="B201" s="16" t="s">
        <v>40</v>
      </c>
      <c r="C201" s="16" t="s">
        <v>59</v>
      </c>
      <c r="D201" s="16" t="s">
        <v>8</v>
      </c>
      <c r="E201" s="43">
        <v>2051880</v>
      </c>
      <c r="F201" s="31"/>
      <c r="G201" s="22"/>
      <c r="H201" s="17">
        <v>-40467463.789999999</v>
      </c>
      <c r="I201" s="31"/>
      <c r="J201" s="31"/>
      <c r="K201" s="22"/>
      <c r="L201" s="22"/>
    </row>
    <row r="202" spans="1:12" ht="10" customHeight="1" x14ac:dyDescent="0.2">
      <c r="A202" s="19"/>
      <c r="B202" s="14" t="s">
        <v>41</v>
      </c>
      <c r="C202" s="14" t="s">
        <v>56</v>
      </c>
      <c r="D202" s="14" t="s">
        <v>8</v>
      </c>
      <c r="E202" s="42">
        <v>5804453</v>
      </c>
      <c r="F202" s="26">
        <v>12</v>
      </c>
      <c r="G202" s="22"/>
      <c r="H202" s="15">
        <v>-27263000.460000001</v>
      </c>
      <c r="I202" s="26">
        <f>AVERAGE(H202:H204)</f>
        <v>-16376277.85</v>
      </c>
      <c r="J202" s="26">
        <f>I202-I$41</f>
        <v>55761.230000000447</v>
      </c>
      <c r="K202" s="22"/>
      <c r="L202" s="22"/>
    </row>
    <row r="203" spans="1:12" ht="10" customHeight="1" x14ac:dyDescent="0.2">
      <c r="A203" s="19"/>
      <c r="B203" s="6" t="s">
        <v>41</v>
      </c>
      <c r="C203" s="6" t="s">
        <v>58</v>
      </c>
      <c r="D203" s="6" t="s">
        <v>8</v>
      </c>
      <c r="E203" s="41">
        <v>5804451</v>
      </c>
      <c r="F203" s="27"/>
      <c r="G203" s="22"/>
      <c r="H203" s="7">
        <v>-10911022.109999999</v>
      </c>
      <c r="I203" s="27"/>
      <c r="J203" s="27"/>
      <c r="K203" s="22"/>
      <c r="L203" s="22"/>
    </row>
    <row r="204" spans="1:12" ht="10" customHeight="1" x14ac:dyDescent="0.2">
      <c r="A204" s="19"/>
      <c r="B204" s="16" t="s">
        <v>41</v>
      </c>
      <c r="C204" s="16" t="s">
        <v>59</v>
      </c>
      <c r="D204" s="16" t="s">
        <v>8</v>
      </c>
      <c r="E204" s="43">
        <v>5804452</v>
      </c>
      <c r="F204" s="28"/>
      <c r="G204" s="22"/>
      <c r="H204" s="17">
        <v>-10954810.98</v>
      </c>
      <c r="I204" s="28"/>
      <c r="J204" s="28"/>
      <c r="K204" s="22"/>
      <c r="L204" s="22"/>
    </row>
    <row r="205" spans="1:12" ht="10" customHeight="1" x14ac:dyDescent="0.2">
      <c r="A205" s="19"/>
      <c r="B205" s="14" t="s">
        <v>42</v>
      </c>
      <c r="C205" s="14" t="s">
        <v>56</v>
      </c>
      <c r="D205" s="14" t="s">
        <v>8</v>
      </c>
      <c r="E205" s="42">
        <v>5417256</v>
      </c>
      <c r="F205" s="26">
        <v>58</v>
      </c>
      <c r="G205" s="22"/>
      <c r="H205" s="15">
        <v>-10455829.26</v>
      </c>
      <c r="I205" s="26">
        <f>AVERAGE(H205:H208)</f>
        <v>-9827944.7025000006</v>
      </c>
      <c r="J205" s="27">
        <f>I205-I$44</f>
        <v>43948.861999999732</v>
      </c>
      <c r="K205" s="22"/>
      <c r="L205" s="22"/>
    </row>
    <row r="206" spans="1:12" ht="10" customHeight="1" x14ac:dyDescent="0.2">
      <c r="A206" s="19"/>
      <c r="B206" s="6" t="s">
        <v>42</v>
      </c>
      <c r="C206" s="6" t="s">
        <v>57</v>
      </c>
      <c r="D206" s="6" t="s">
        <v>8</v>
      </c>
      <c r="E206" s="41">
        <v>5417257</v>
      </c>
      <c r="F206" s="27"/>
      <c r="G206" s="22"/>
      <c r="H206" s="7">
        <v>-10648440.939999999</v>
      </c>
      <c r="I206" s="27"/>
      <c r="J206" s="27"/>
      <c r="K206" s="22"/>
      <c r="L206" s="22"/>
    </row>
    <row r="207" spans="1:12" ht="10" customHeight="1" x14ac:dyDescent="0.2">
      <c r="A207" s="19"/>
      <c r="B207" s="6" t="s">
        <v>42</v>
      </c>
      <c r="C207" s="6" t="s">
        <v>58</v>
      </c>
      <c r="D207" s="6" t="s">
        <v>8</v>
      </c>
      <c r="E207" s="41">
        <v>5417257</v>
      </c>
      <c r="F207" s="27"/>
      <c r="G207" s="22"/>
      <c r="H207" s="7">
        <v>-9148264.227</v>
      </c>
      <c r="I207" s="27"/>
      <c r="J207" s="27"/>
      <c r="K207" s="22"/>
      <c r="L207" s="22"/>
    </row>
    <row r="208" spans="1:12" ht="10" customHeight="1" x14ac:dyDescent="0.2">
      <c r="A208" s="19"/>
      <c r="B208" s="8" t="s">
        <v>42</v>
      </c>
      <c r="C208" s="8" t="s">
        <v>59</v>
      </c>
      <c r="D208" s="8" t="s">
        <v>8</v>
      </c>
      <c r="E208" s="44">
        <v>5417255</v>
      </c>
      <c r="F208" s="36"/>
      <c r="G208" s="23"/>
      <c r="H208" s="9">
        <v>-9059244.3829999994</v>
      </c>
      <c r="I208" s="36"/>
      <c r="J208" s="36"/>
      <c r="K208" s="23"/>
      <c r="L208" s="23"/>
    </row>
    <row r="209" spans="1:12" ht="10" customHeight="1" x14ac:dyDescent="0.2">
      <c r="A209" s="19"/>
      <c r="B209" s="6" t="s">
        <v>37</v>
      </c>
      <c r="C209" s="6" t="s">
        <v>56</v>
      </c>
      <c r="D209" s="6" t="s">
        <v>7</v>
      </c>
      <c r="E209" s="41">
        <v>3798643</v>
      </c>
      <c r="F209" s="27">
        <v>55</v>
      </c>
      <c r="G209" s="34">
        <f>SUM(F209:F231)</f>
        <v>2519</v>
      </c>
      <c r="H209" s="7">
        <v>-9600055.4289999995</v>
      </c>
      <c r="I209" s="27">
        <f>AVERAGE(H209:H212)</f>
        <v>-8522238.49175</v>
      </c>
      <c r="J209" s="27">
        <f>I209-I$25</f>
        <v>79932.84875000082</v>
      </c>
      <c r="K209" s="34">
        <f>AVERAGE(H209:H231)</f>
        <v>-14462412.001956522</v>
      </c>
      <c r="L209" s="34">
        <f>K209-K$25</f>
        <v>87740.447086958215</v>
      </c>
    </row>
    <row r="210" spans="1:12" ht="10" customHeight="1" x14ac:dyDescent="0.2">
      <c r="A210" s="19"/>
      <c r="B210" s="6" t="s">
        <v>37</v>
      </c>
      <c r="C210" s="6" t="s">
        <v>57</v>
      </c>
      <c r="D210" s="6" t="s">
        <v>7</v>
      </c>
      <c r="E210" s="41">
        <v>3798640</v>
      </c>
      <c r="F210" s="27"/>
      <c r="G210" s="22"/>
      <c r="H210" s="7">
        <v>-9560234.9250000007</v>
      </c>
      <c r="I210" s="27"/>
      <c r="J210" s="27"/>
      <c r="K210" s="22"/>
      <c r="L210" s="22"/>
    </row>
    <row r="211" spans="1:12" ht="10" customHeight="1" x14ac:dyDescent="0.2">
      <c r="A211" s="19"/>
      <c r="B211" s="6" t="s">
        <v>37</v>
      </c>
      <c r="C211" s="6" t="s">
        <v>58</v>
      </c>
      <c r="D211" s="6" t="s">
        <v>7</v>
      </c>
      <c r="E211" s="41">
        <v>3798645</v>
      </c>
      <c r="F211" s="27"/>
      <c r="G211" s="22"/>
      <c r="H211" s="7">
        <v>-7416826.6050000004</v>
      </c>
      <c r="I211" s="27"/>
      <c r="J211" s="27"/>
      <c r="K211" s="22"/>
      <c r="L211" s="22"/>
    </row>
    <row r="212" spans="1:12" ht="10" customHeight="1" x14ac:dyDescent="0.2">
      <c r="A212" s="19"/>
      <c r="B212" s="6" t="s">
        <v>37</v>
      </c>
      <c r="C212" s="6" t="s">
        <v>59</v>
      </c>
      <c r="D212" s="6" t="s">
        <v>7</v>
      </c>
      <c r="E212" s="41">
        <v>3798645</v>
      </c>
      <c r="F212" s="27"/>
      <c r="G212" s="22"/>
      <c r="H212" s="7">
        <v>-7511837.0080000004</v>
      </c>
      <c r="I212" s="27"/>
      <c r="J212" s="27"/>
      <c r="K212" s="22"/>
      <c r="L212" s="22"/>
    </row>
    <row r="213" spans="1:12" ht="10" customHeight="1" x14ac:dyDescent="0.2">
      <c r="A213" s="19"/>
      <c r="B213" s="14" t="s">
        <v>38</v>
      </c>
      <c r="C213" s="14" t="s">
        <v>56</v>
      </c>
      <c r="D213" s="14" t="s">
        <v>7</v>
      </c>
      <c r="E213" s="42">
        <v>4758907</v>
      </c>
      <c r="F213" s="26">
        <v>44</v>
      </c>
      <c r="G213" s="22"/>
      <c r="H213" s="15">
        <v>-7645263.4519999996</v>
      </c>
      <c r="I213" s="26">
        <f>AVERAGE(H213:H216)</f>
        <v>-14301440.55775</v>
      </c>
      <c r="J213" s="26">
        <f>I213-I$29</f>
        <v>51893.048499999568</v>
      </c>
      <c r="K213" s="22"/>
      <c r="L213" s="22"/>
    </row>
    <row r="214" spans="1:12" ht="10" customHeight="1" x14ac:dyDescent="0.2">
      <c r="A214" s="19"/>
      <c r="B214" s="6" t="s">
        <v>38</v>
      </c>
      <c r="C214" s="6" t="s">
        <v>57</v>
      </c>
      <c r="D214" s="6" t="s">
        <v>7</v>
      </c>
      <c r="E214" s="41">
        <v>4758908</v>
      </c>
      <c r="F214" s="27"/>
      <c r="G214" s="22"/>
      <c r="H214" s="7">
        <v>-7647698.699</v>
      </c>
      <c r="I214" s="27"/>
      <c r="J214" s="27"/>
      <c r="K214" s="22"/>
      <c r="L214" s="22"/>
    </row>
    <row r="215" spans="1:12" ht="10" customHeight="1" x14ac:dyDescent="0.2">
      <c r="A215" s="19"/>
      <c r="B215" s="6" t="s">
        <v>38</v>
      </c>
      <c r="C215" s="6" t="s">
        <v>58</v>
      </c>
      <c r="D215" s="6" t="s">
        <v>7</v>
      </c>
      <c r="E215" s="41">
        <v>4758906</v>
      </c>
      <c r="F215" s="27"/>
      <c r="G215" s="22"/>
      <c r="H215" s="7">
        <v>-20992962.719999999</v>
      </c>
      <c r="I215" s="27"/>
      <c r="J215" s="27"/>
      <c r="K215" s="22"/>
      <c r="L215" s="22"/>
    </row>
    <row r="216" spans="1:12" ht="10" customHeight="1" x14ac:dyDescent="0.2">
      <c r="A216" s="19"/>
      <c r="B216" s="16" t="s">
        <v>38</v>
      </c>
      <c r="C216" s="16" t="s">
        <v>59</v>
      </c>
      <c r="D216" s="16" t="s">
        <v>7</v>
      </c>
      <c r="E216" s="43">
        <v>4758908</v>
      </c>
      <c r="F216" s="28"/>
      <c r="G216" s="22"/>
      <c r="H216" s="17">
        <v>-20919837.359999999</v>
      </c>
      <c r="I216" s="28"/>
      <c r="J216" s="28"/>
      <c r="K216" s="22"/>
      <c r="L216" s="22"/>
    </row>
    <row r="217" spans="1:12" ht="10" customHeight="1" x14ac:dyDescent="0.2">
      <c r="A217" s="19"/>
      <c r="B217" s="6" t="s">
        <v>39</v>
      </c>
      <c r="C217" s="6" t="s">
        <v>56</v>
      </c>
      <c r="D217" s="6" t="s">
        <v>7</v>
      </c>
      <c r="E217" s="41">
        <v>4837921</v>
      </c>
      <c r="F217" s="29">
        <v>2334</v>
      </c>
      <c r="G217" s="22"/>
      <c r="H217" s="7">
        <v>-10628380.48</v>
      </c>
      <c r="I217" s="29">
        <f>AVERAGE(H217:H220)</f>
        <v>-9670756.0742500015</v>
      </c>
      <c r="J217" s="29">
        <f>I217-I$33</f>
        <v>186898.60399999842</v>
      </c>
      <c r="K217" s="22"/>
      <c r="L217" s="22"/>
    </row>
    <row r="218" spans="1:12" ht="10" customHeight="1" x14ac:dyDescent="0.2">
      <c r="A218" s="19"/>
      <c r="B218" s="6" t="s">
        <v>39</v>
      </c>
      <c r="C218" s="6" t="s">
        <v>57</v>
      </c>
      <c r="D218" s="6" t="s">
        <v>7</v>
      </c>
      <c r="E218" s="41">
        <v>4837948</v>
      </c>
      <c r="F218" s="29"/>
      <c r="G218" s="22"/>
      <c r="H218" s="7">
        <v>-10583198.74</v>
      </c>
      <c r="I218" s="29"/>
      <c r="J218" s="29"/>
      <c r="K218" s="22"/>
      <c r="L218" s="22"/>
    </row>
    <row r="219" spans="1:12" ht="10" customHeight="1" x14ac:dyDescent="0.2">
      <c r="A219" s="19"/>
      <c r="B219" s="6" t="s">
        <v>39</v>
      </c>
      <c r="C219" s="6" t="s">
        <v>58</v>
      </c>
      <c r="D219" s="6" t="s">
        <v>7</v>
      </c>
      <c r="E219" s="41">
        <v>4837925</v>
      </c>
      <c r="F219" s="29"/>
      <c r="G219" s="22"/>
      <c r="H219" s="7">
        <v>-8798711.7770000007</v>
      </c>
      <c r="I219" s="29"/>
      <c r="J219" s="29"/>
      <c r="K219" s="22"/>
      <c r="L219" s="22"/>
    </row>
    <row r="220" spans="1:12" ht="10" customHeight="1" x14ac:dyDescent="0.2">
      <c r="A220" s="19"/>
      <c r="B220" s="6" t="s">
        <v>39</v>
      </c>
      <c r="C220" s="6" t="s">
        <v>59</v>
      </c>
      <c r="D220" s="6" t="s">
        <v>7</v>
      </c>
      <c r="E220" s="41">
        <v>4837924</v>
      </c>
      <c r="F220" s="29"/>
      <c r="G220" s="22"/>
      <c r="H220" s="7">
        <v>-8672733.3000000007</v>
      </c>
      <c r="I220" s="29"/>
      <c r="J220" s="29"/>
      <c r="K220" s="22"/>
      <c r="L220" s="22"/>
    </row>
    <row r="221" spans="1:12" ht="10" customHeight="1" x14ac:dyDescent="0.2">
      <c r="A221" s="19"/>
      <c r="B221" s="14" t="s">
        <v>40</v>
      </c>
      <c r="C221" s="14" t="s">
        <v>56</v>
      </c>
      <c r="D221" s="14" t="s">
        <v>7</v>
      </c>
      <c r="E221" s="42">
        <v>2051880</v>
      </c>
      <c r="F221" s="30">
        <v>16</v>
      </c>
      <c r="G221" s="22"/>
      <c r="H221" s="15">
        <v>-16848619.34</v>
      </c>
      <c r="I221" s="30">
        <f>AVERAGE(H221:H224)</f>
        <v>-28554239.469999999</v>
      </c>
      <c r="J221" s="30">
        <f>I221-I$37</f>
        <v>100054.61250000447</v>
      </c>
      <c r="K221" s="22"/>
      <c r="L221" s="22"/>
    </row>
    <row r="222" spans="1:12" ht="10" customHeight="1" x14ac:dyDescent="0.2">
      <c r="A222" s="19"/>
      <c r="B222" s="6" t="s">
        <v>40</v>
      </c>
      <c r="C222" s="6" t="s">
        <v>57</v>
      </c>
      <c r="D222" s="6" t="s">
        <v>7</v>
      </c>
      <c r="E222" s="41">
        <v>2051881</v>
      </c>
      <c r="F222" s="29"/>
      <c r="G222" s="22"/>
      <c r="H222" s="7">
        <v>-16559979.890000001</v>
      </c>
      <c r="I222" s="29"/>
      <c r="J222" s="29"/>
      <c r="K222" s="22"/>
      <c r="L222" s="22"/>
    </row>
    <row r="223" spans="1:12" ht="10" customHeight="1" x14ac:dyDescent="0.2">
      <c r="A223" s="19"/>
      <c r="B223" s="6" t="s">
        <v>40</v>
      </c>
      <c r="C223" s="6" t="s">
        <v>58</v>
      </c>
      <c r="D223" s="6" t="s">
        <v>7</v>
      </c>
      <c r="E223" s="41">
        <v>2051880</v>
      </c>
      <c r="F223" s="29"/>
      <c r="G223" s="22"/>
      <c r="H223" s="7">
        <v>-40340894.859999999</v>
      </c>
      <c r="I223" s="29"/>
      <c r="J223" s="29"/>
      <c r="K223" s="22"/>
      <c r="L223" s="22"/>
    </row>
    <row r="224" spans="1:12" ht="10" customHeight="1" x14ac:dyDescent="0.2">
      <c r="A224" s="19"/>
      <c r="B224" s="16" t="s">
        <v>40</v>
      </c>
      <c r="C224" s="16" t="s">
        <v>59</v>
      </c>
      <c r="D224" s="16" t="s">
        <v>7</v>
      </c>
      <c r="E224" s="43">
        <v>2051880</v>
      </c>
      <c r="F224" s="31"/>
      <c r="G224" s="22"/>
      <c r="H224" s="17">
        <v>-40467463.789999999</v>
      </c>
      <c r="I224" s="31"/>
      <c r="J224" s="31"/>
      <c r="K224" s="22"/>
      <c r="L224" s="22"/>
    </row>
    <row r="225" spans="1:12" ht="10" customHeight="1" x14ac:dyDescent="0.2">
      <c r="A225" s="19"/>
      <c r="B225" s="14" t="s">
        <v>41</v>
      </c>
      <c r="C225" s="14" t="s">
        <v>56</v>
      </c>
      <c r="D225" s="14" t="s">
        <v>7</v>
      </c>
      <c r="E225" s="42">
        <v>5804453</v>
      </c>
      <c r="F225" s="26">
        <v>12</v>
      </c>
      <c r="G225" s="22"/>
      <c r="H225" s="15">
        <v>-27263000.460000001</v>
      </c>
      <c r="I225" s="26">
        <f>AVERAGE(H225:H227)</f>
        <v>-16376277.85</v>
      </c>
      <c r="J225" s="26">
        <f>I225-I$41</f>
        <v>55761.230000000447</v>
      </c>
      <c r="K225" s="22"/>
      <c r="L225" s="22"/>
    </row>
    <row r="226" spans="1:12" ht="10" customHeight="1" x14ac:dyDescent="0.2">
      <c r="A226" s="19"/>
      <c r="B226" s="6" t="s">
        <v>41</v>
      </c>
      <c r="C226" s="6" t="s">
        <v>58</v>
      </c>
      <c r="D226" s="6" t="s">
        <v>7</v>
      </c>
      <c r="E226" s="41">
        <v>5804451</v>
      </c>
      <c r="F226" s="27"/>
      <c r="G226" s="22"/>
      <c r="H226" s="7">
        <v>-10911022.109999999</v>
      </c>
      <c r="I226" s="27"/>
      <c r="J226" s="27"/>
      <c r="K226" s="22"/>
      <c r="L226" s="22"/>
    </row>
    <row r="227" spans="1:12" ht="10" customHeight="1" x14ac:dyDescent="0.2">
      <c r="A227" s="19"/>
      <c r="B227" s="16" t="s">
        <v>41</v>
      </c>
      <c r="C227" s="16" t="s">
        <v>59</v>
      </c>
      <c r="D227" s="16" t="s">
        <v>7</v>
      </c>
      <c r="E227" s="43">
        <v>5804452</v>
      </c>
      <c r="F227" s="28"/>
      <c r="G227" s="22"/>
      <c r="H227" s="17">
        <v>-10954810.98</v>
      </c>
      <c r="I227" s="28"/>
      <c r="J227" s="28"/>
      <c r="K227" s="22"/>
      <c r="L227" s="22"/>
    </row>
    <row r="228" spans="1:12" ht="10" customHeight="1" x14ac:dyDescent="0.2">
      <c r="A228" s="19"/>
      <c r="B228" s="14" t="s">
        <v>42</v>
      </c>
      <c r="C228" s="14" t="s">
        <v>56</v>
      </c>
      <c r="D228" s="14" t="s">
        <v>7</v>
      </c>
      <c r="E228" s="42">
        <v>5417256</v>
      </c>
      <c r="F228" s="26">
        <v>58</v>
      </c>
      <c r="G228" s="22"/>
      <c r="H228" s="15">
        <v>-10455994.57</v>
      </c>
      <c r="I228" s="26">
        <f>AVERAGE(H228:H231)</f>
        <v>-9827986.0299999993</v>
      </c>
      <c r="J228" s="26">
        <f>I228-I$44</f>
        <v>43907.534500000998</v>
      </c>
      <c r="K228" s="22"/>
      <c r="L228" s="22"/>
    </row>
    <row r="229" spans="1:12" ht="10" customHeight="1" x14ac:dyDescent="0.2">
      <c r="A229" s="19"/>
      <c r="B229" s="6" t="s">
        <v>42</v>
      </c>
      <c r="C229" s="6" t="s">
        <v>57</v>
      </c>
      <c r="D229" s="6" t="s">
        <v>7</v>
      </c>
      <c r="E229" s="41">
        <v>5417257</v>
      </c>
      <c r="F229" s="27"/>
      <c r="G229" s="22"/>
      <c r="H229" s="7">
        <v>-10648440.939999999</v>
      </c>
      <c r="I229" s="27"/>
      <c r="J229" s="27"/>
      <c r="K229" s="22"/>
      <c r="L229" s="22"/>
    </row>
    <row r="230" spans="1:12" ht="10" customHeight="1" x14ac:dyDescent="0.2">
      <c r="A230" s="19"/>
      <c r="B230" s="6" t="s">
        <v>42</v>
      </c>
      <c r="C230" s="6" t="s">
        <v>58</v>
      </c>
      <c r="D230" s="6" t="s">
        <v>7</v>
      </c>
      <c r="E230" s="41">
        <v>5417257</v>
      </c>
      <c r="F230" s="27"/>
      <c r="G230" s="22"/>
      <c r="H230" s="7">
        <v>-9148264.227</v>
      </c>
      <c r="I230" s="27"/>
      <c r="J230" s="27"/>
      <c r="K230" s="22"/>
      <c r="L230" s="22"/>
    </row>
    <row r="231" spans="1:12" ht="10" customHeight="1" x14ac:dyDescent="0.2">
      <c r="A231" s="19"/>
      <c r="B231" s="8" t="s">
        <v>42</v>
      </c>
      <c r="C231" s="8" t="s">
        <v>59</v>
      </c>
      <c r="D231" s="8" t="s">
        <v>7</v>
      </c>
      <c r="E231" s="44">
        <v>5417255</v>
      </c>
      <c r="F231" s="36"/>
      <c r="G231" s="23"/>
      <c r="H231" s="9">
        <v>-9059244.3829999994</v>
      </c>
      <c r="I231" s="36"/>
      <c r="J231" s="36"/>
      <c r="K231" s="23"/>
      <c r="L231" s="23"/>
    </row>
    <row r="232" spans="1:12" ht="10" customHeight="1" x14ac:dyDescent="0.2">
      <c r="A232" s="19"/>
      <c r="B232" s="6" t="s">
        <v>37</v>
      </c>
      <c r="C232" s="6" t="s">
        <v>56</v>
      </c>
      <c r="D232" s="6" t="s">
        <v>6</v>
      </c>
      <c r="E232" s="41">
        <v>3798643</v>
      </c>
      <c r="F232" s="27">
        <v>55</v>
      </c>
      <c r="G232" s="22">
        <f>SUM(F232:F254)</f>
        <v>2519</v>
      </c>
      <c r="H232" s="7">
        <v>-9600055.4289999995</v>
      </c>
      <c r="I232" s="27">
        <f>AVERAGE(H232:H235)</f>
        <v>-8522238.49175</v>
      </c>
      <c r="J232" s="27">
        <f>I232-I$25</f>
        <v>79932.84875000082</v>
      </c>
      <c r="K232" s="22">
        <f>AVERAGE(H232:H254)</f>
        <v>-14462445.142391305</v>
      </c>
      <c r="L232" s="22">
        <f>K232-K$25</f>
        <v>87707.306652175263</v>
      </c>
    </row>
    <row r="233" spans="1:12" ht="10" customHeight="1" x14ac:dyDescent="0.2">
      <c r="A233" s="19"/>
      <c r="B233" s="6" t="s">
        <v>37</v>
      </c>
      <c r="C233" s="6" t="s">
        <v>57</v>
      </c>
      <c r="D233" s="6" t="s">
        <v>6</v>
      </c>
      <c r="E233" s="41">
        <v>3798640</v>
      </c>
      <c r="F233" s="27"/>
      <c r="G233" s="22"/>
      <c r="H233" s="7">
        <v>-9560234.9250000007</v>
      </c>
      <c r="I233" s="27"/>
      <c r="J233" s="27"/>
      <c r="K233" s="22"/>
      <c r="L233" s="22"/>
    </row>
    <row r="234" spans="1:12" ht="10" customHeight="1" x14ac:dyDescent="0.2">
      <c r="A234" s="19"/>
      <c r="B234" s="6" t="s">
        <v>37</v>
      </c>
      <c r="C234" s="6" t="s">
        <v>58</v>
      </c>
      <c r="D234" s="6" t="s">
        <v>6</v>
      </c>
      <c r="E234" s="41">
        <v>3798645</v>
      </c>
      <c r="F234" s="27"/>
      <c r="G234" s="22"/>
      <c r="H234" s="7">
        <v>-7416826.6050000004</v>
      </c>
      <c r="I234" s="27"/>
      <c r="J234" s="27"/>
      <c r="K234" s="22"/>
      <c r="L234" s="22"/>
    </row>
    <row r="235" spans="1:12" ht="10" customHeight="1" x14ac:dyDescent="0.2">
      <c r="A235" s="19"/>
      <c r="B235" s="6" t="s">
        <v>37</v>
      </c>
      <c r="C235" s="6" t="s">
        <v>59</v>
      </c>
      <c r="D235" s="6" t="s">
        <v>6</v>
      </c>
      <c r="E235" s="41">
        <v>3798645</v>
      </c>
      <c r="F235" s="27"/>
      <c r="G235" s="22"/>
      <c r="H235" s="7">
        <v>-7511837.0080000004</v>
      </c>
      <c r="I235" s="27"/>
      <c r="J235" s="27"/>
      <c r="K235" s="22"/>
      <c r="L235" s="22"/>
    </row>
    <row r="236" spans="1:12" ht="10" customHeight="1" x14ac:dyDescent="0.2">
      <c r="A236" s="19"/>
      <c r="B236" s="14" t="s">
        <v>38</v>
      </c>
      <c r="C236" s="14" t="s">
        <v>56</v>
      </c>
      <c r="D236" s="14" t="s">
        <v>6</v>
      </c>
      <c r="E236" s="42">
        <v>4758907</v>
      </c>
      <c r="F236" s="26">
        <v>44</v>
      </c>
      <c r="G236" s="22"/>
      <c r="H236" s="15">
        <v>-7645263.4519999996</v>
      </c>
      <c r="I236" s="26">
        <f>AVERAGE(H236:H239)</f>
        <v>-14301440.55775</v>
      </c>
      <c r="J236" s="26">
        <f>I236-I$29</f>
        <v>51893.048499999568</v>
      </c>
      <c r="K236" s="22"/>
      <c r="L236" s="22"/>
    </row>
    <row r="237" spans="1:12" ht="10" customHeight="1" x14ac:dyDescent="0.2">
      <c r="A237" s="19"/>
      <c r="B237" s="6" t="s">
        <v>38</v>
      </c>
      <c r="C237" s="6" t="s">
        <v>57</v>
      </c>
      <c r="D237" s="6" t="s">
        <v>6</v>
      </c>
      <c r="E237" s="41">
        <v>4758908</v>
      </c>
      <c r="F237" s="27"/>
      <c r="G237" s="22"/>
      <c r="H237" s="7">
        <v>-7647698.699</v>
      </c>
      <c r="I237" s="27"/>
      <c r="J237" s="27"/>
      <c r="K237" s="22"/>
      <c r="L237" s="22"/>
    </row>
    <row r="238" spans="1:12" ht="10" customHeight="1" x14ac:dyDescent="0.2">
      <c r="A238" s="19"/>
      <c r="B238" s="6" t="s">
        <v>38</v>
      </c>
      <c r="C238" s="6" t="s">
        <v>58</v>
      </c>
      <c r="D238" s="6" t="s">
        <v>6</v>
      </c>
      <c r="E238" s="41">
        <v>4758906</v>
      </c>
      <c r="F238" s="27"/>
      <c r="G238" s="22"/>
      <c r="H238" s="7">
        <v>-20992962.719999999</v>
      </c>
      <c r="I238" s="27"/>
      <c r="J238" s="27"/>
      <c r="K238" s="22"/>
      <c r="L238" s="22"/>
    </row>
    <row r="239" spans="1:12" ht="10" customHeight="1" x14ac:dyDescent="0.2">
      <c r="A239" s="19"/>
      <c r="B239" s="16" t="s">
        <v>38</v>
      </c>
      <c r="C239" s="16" t="s">
        <v>59</v>
      </c>
      <c r="D239" s="16" t="s">
        <v>6</v>
      </c>
      <c r="E239" s="43">
        <v>4758908</v>
      </c>
      <c r="F239" s="28"/>
      <c r="G239" s="22"/>
      <c r="H239" s="17">
        <v>-20919837.359999999</v>
      </c>
      <c r="I239" s="28"/>
      <c r="J239" s="28"/>
      <c r="K239" s="22"/>
      <c r="L239" s="22"/>
    </row>
    <row r="240" spans="1:12" ht="10" customHeight="1" x14ac:dyDescent="0.2">
      <c r="A240" s="19"/>
      <c r="B240" s="6" t="s">
        <v>39</v>
      </c>
      <c r="C240" s="6" t="s">
        <v>56</v>
      </c>
      <c r="D240" s="6" t="s">
        <v>6</v>
      </c>
      <c r="E240" s="41">
        <v>4837921</v>
      </c>
      <c r="F240" s="29">
        <v>2334</v>
      </c>
      <c r="G240" s="22"/>
      <c r="H240" s="7">
        <v>-10628380.48</v>
      </c>
      <c r="I240" s="29">
        <f>AVERAGE(H240:H243)</f>
        <v>-9670756.0742500015</v>
      </c>
      <c r="J240" s="29">
        <f>I240-I$33</f>
        <v>186898.60399999842</v>
      </c>
      <c r="K240" s="22"/>
      <c r="L240" s="22"/>
    </row>
    <row r="241" spans="1:12" ht="10" customHeight="1" x14ac:dyDescent="0.2">
      <c r="A241" s="19"/>
      <c r="B241" s="6" t="s">
        <v>39</v>
      </c>
      <c r="C241" s="6" t="s">
        <v>57</v>
      </c>
      <c r="D241" s="6" t="s">
        <v>6</v>
      </c>
      <c r="E241" s="41">
        <v>4837948</v>
      </c>
      <c r="F241" s="29"/>
      <c r="G241" s="22"/>
      <c r="H241" s="7">
        <v>-10583198.74</v>
      </c>
      <c r="I241" s="29"/>
      <c r="J241" s="29"/>
      <c r="K241" s="22"/>
      <c r="L241" s="22"/>
    </row>
    <row r="242" spans="1:12" ht="10" customHeight="1" x14ac:dyDescent="0.2">
      <c r="A242" s="19"/>
      <c r="B242" s="6" t="s">
        <v>39</v>
      </c>
      <c r="C242" s="6" t="s">
        <v>58</v>
      </c>
      <c r="D242" s="6" t="s">
        <v>6</v>
      </c>
      <c r="E242" s="41">
        <v>4837925</v>
      </c>
      <c r="F242" s="29"/>
      <c r="G242" s="22"/>
      <c r="H242" s="7">
        <v>-8798711.7770000007</v>
      </c>
      <c r="I242" s="29"/>
      <c r="J242" s="29"/>
      <c r="K242" s="22"/>
      <c r="L242" s="22"/>
    </row>
    <row r="243" spans="1:12" ht="10" customHeight="1" x14ac:dyDescent="0.2">
      <c r="A243" s="19"/>
      <c r="B243" s="6" t="s">
        <v>39</v>
      </c>
      <c r="C243" s="6" t="s">
        <v>59</v>
      </c>
      <c r="D243" s="6" t="s">
        <v>6</v>
      </c>
      <c r="E243" s="41">
        <v>4837924</v>
      </c>
      <c r="F243" s="29"/>
      <c r="G243" s="22"/>
      <c r="H243" s="7">
        <v>-8672733.3000000007</v>
      </c>
      <c r="I243" s="29"/>
      <c r="J243" s="29"/>
      <c r="K243" s="22"/>
      <c r="L243" s="22"/>
    </row>
    <row r="244" spans="1:12" ht="10" customHeight="1" x14ac:dyDescent="0.2">
      <c r="A244" s="19"/>
      <c r="B244" s="14" t="s">
        <v>40</v>
      </c>
      <c r="C244" s="14" t="s">
        <v>56</v>
      </c>
      <c r="D244" s="14" t="s">
        <v>6</v>
      </c>
      <c r="E244" s="42">
        <v>2051880</v>
      </c>
      <c r="F244" s="30">
        <v>16</v>
      </c>
      <c r="G244" s="22"/>
      <c r="H244" s="15">
        <v>-16848619.34</v>
      </c>
      <c r="I244" s="30">
        <f>AVERAGE(H244:H247)</f>
        <v>-28554430.027500004</v>
      </c>
      <c r="J244" s="30">
        <f>I244-I$37</f>
        <v>99864.054999999702</v>
      </c>
      <c r="K244" s="22"/>
      <c r="L244" s="22"/>
    </row>
    <row r="245" spans="1:12" ht="10" customHeight="1" x14ac:dyDescent="0.2">
      <c r="A245" s="19"/>
      <c r="B245" s="6" t="s">
        <v>40</v>
      </c>
      <c r="C245" s="6" t="s">
        <v>57</v>
      </c>
      <c r="D245" s="6" t="s">
        <v>6</v>
      </c>
      <c r="E245" s="41">
        <v>2051881</v>
      </c>
      <c r="F245" s="29"/>
      <c r="G245" s="22"/>
      <c r="H245" s="7">
        <v>-16559979.890000001</v>
      </c>
      <c r="I245" s="29"/>
      <c r="J245" s="29"/>
      <c r="K245" s="22"/>
      <c r="L245" s="22"/>
    </row>
    <row r="246" spans="1:12" ht="10" customHeight="1" x14ac:dyDescent="0.2">
      <c r="A246" s="19"/>
      <c r="B246" s="6" t="s">
        <v>40</v>
      </c>
      <c r="C246" s="6" t="s">
        <v>58</v>
      </c>
      <c r="D246" s="6" t="s">
        <v>6</v>
      </c>
      <c r="E246" s="41">
        <v>2051880</v>
      </c>
      <c r="F246" s="29"/>
      <c r="G246" s="22"/>
      <c r="H246" s="7">
        <v>-40341517.859999999</v>
      </c>
      <c r="I246" s="29"/>
      <c r="J246" s="29"/>
      <c r="K246" s="22"/>
      <c r="L246" s="22"/>
    </row>
    <row r="247" spans="1:12" ht="10" customHeight="1" x14ac:dyDescent="0.2">
      <c r="A247" s="19"/>
      <c r="B247" s="16" t="s">
        <v>40</v>
      </c>
      <c r="C247" s="16" t="s">
        <v>59</v>
      </c>
      <c r="D247" s="16" t="s">
        <v>6</v>
      </c>
      <c r="E247" s="43">
        <v>2051880</v>
      </c>
      <c r="F247" s="31"/>
      <c r="G247" s="22"/>
      <c r="H247" s="17">
        <v>-40467603.020000003</v>
      </c>
      <c r="I247" s="31"/>
      <c r="J247" s="31"/>
      <c r="K247" s="22"/>
      <c r="L247" s="22"/>
    </row>
    <row r="248" spans="1:12" ht="10" customHeight="1" x14ac:dyDescent="0.2">
      <c r="A248" s="19"/>
      <c r="B248" s="14" t="s">
        <v>41</v>
      </c>
      <c r="C248" s="14" t="s">
        <v>56</v>
      </c>
      <c r="D248" s="14" t="s">
        <v>6</v>
      </c>
      <c r="E248" s="42">
        <v>5804453</v>
      </c>
      <c r="F248" s="26">
        <v>12</v>
      </c>
      <c r="G248" s="22"/>
      <c r="H248" s="15">
        <v>-27263000.460000001</v>
      </c>
      <c r="I248" s="26">
        <f>AVERAGE(H248:H250)</f>
        <v>-16376277.85</v>
      </c>
      <c r="J248" s="26">
        <f>I248-I$41</f>
        <v>55761.230000000447</v>
      </c>
      <c r="K248" s="22"/>
      <c r="L248" s="22"/>
    </row>
    <row r="249" spans="1:12" ht="10" customHeight="1" x14ac:dyDescent="0.2">
      <c r="A249" s="19"/>
      <c r="B249" s="6" t="s">
        <v>41</v>
      </c>
      <c r="C249" s="6" t="s">
        <v>58</v>
      </c>
      <c r="D249" s="6" t="s">
        <v>6</v>
      </c>
      <c r="E249" s="41">
        <v>5804451</v>
      </c>
      <c r="F249" s="27"/>
      <c r="G249" s="22"/>
      <c r="H249" s="7">
        <v>-10911022.109999999</v>
      </c>
      <c r="I249" s="27"/>
      <c r="J249" s="27"/>
      <c r="K249" s="22"/>
      <c r="L249" s="22"/>
    </row>
    <row r="250" spans="1:12" ht="10" customHeight="1" x14ac:dyDescent="0.2">
      <c r="A250" s="19"/>
      <c r="B250" s="16" t="s">
        <v>41</v>
      </c>
      <c r="C250" s="16" t="s">
        <v>59</v>
      </c>
      <c r="D250" s="16" t="s">
        <v>6</v>
      </c>
      <c r="E250" s="43">
        <v>5804452</v>
      </c>
      <c r="F250" s="28"/>
      <c r="G250" s="22"/>
      <c r="H250" s="17">
        <v>-10954810.98</v>
      </c>
      <c r="I250" s="28"/>
      <c r="J250" s="28"/>
      <c r="K250" s="22"/>
      <c r="L250" s="22"/>
    </row>
    <row r="251" spans="1:12" ht="10" customHeight="1" x14ac:dyDescent="0.2">
      <c r="A251" s="19"/>
      <c r="B251" s="6" t="s">
        <v>42</v>
      </c>
      <c r="C251" s="6" t="s">
        <v>56</v>
      </c>
      <c r="D251" s="6" t="s">
        <v>6</v>
      </c>
      <c r="E251" s="41">
        <v>5417256</v>
      </c>
      <c r="F251" s="27">
        <v>58</v>
      </c>
      <c r="G251" s="22"/>
      <c r="H251" s="7">
        <v>-10455994.57</v>
      </c>
      <c r="I251" s="27">
        <f>AVERAGE(H251:H254)</f>
        <v>-9827986.0299999993</v>
      </c>
      <c r="J251" s="26">
        <f>I251-I$44</f>
        <v>43907.534500000998</v>
      </c>
      <c r="K251" s="22"/>
      <c r="L251" s="22"/>
    </row>
    <row r="252" spans="1:12" ht="10" customHeight="1" x14ac:dyDescent="0.2">
      <c r="A252" s="19"/>
      <c r="B252" s="6" t="s">
        <v>42</v>
      </c>
      <c r="C252" s="6" t="s">
        <v>57</v>
      </c>
      <c r="D252" s="6" t="s">
        <v>6</v>
      </c>
      <c r="E252" s="41">
        <v>5417257</v>
      </c>
      <c r="F252" s="27"/>
      <c r="G252" s="22"/>
      <c r="H252" s="7">
        <v>-10648440.939999999</v>
      </c>
      <c r="I252" s="27"/>
      <c r="J252" s="27"/>
      <c r="K252" s="22"/>
      <c r="L252" s="22"/>
    </row>
    <row r="253" spans="1:12" ht="10" customHeight="1" x14ac:dyDescent="0.2">
      <c r="A253" s="19"/>
      <c r="B253" s="6" t="s">
        <v>42</v>
      </c>
      <c r="C253" s="6" t="s">
        <v>58</v>
      </c>
      <c r="D253" s="6" t="s">
        <v>6</v>
      </c>
      <c r="E253" s="41">
        <v>5417257</v>
      </c>
      <c r="F253" s="27"/>
      <c r="G253" s="22"/>
      <c r="H253" s="7">
        <v>-9148264.227</v>
      </c>
      <c r="I253" s="27"/>
      <c r="J253" s="27"/>
      <c r="K253" s="22"/>
      <c r="L253" s="22"/>
    </row>
    <row r="254" spans="1:12" ht="10" customHeight="1" thickBot="1" x14ac:dyDescent="0.25">
      <c r="A254" s="20"/>
      <c r="B254" s="8" t="s">
        <v>42</v>
      </c>
      <c r="C254" s="8" t="s">
        <v>59</v>
      </c>
      <c r="D254" s="8" t="s">
        <v>6</v>
      </c>
      <c r="E254" s="44">
        <v>5417255</v>
      </c>
      <c r="F254" s="36"/>
      <c r="G254" s="25"/>
      <c r="H254" s="9">
        <v>-9059244.3829999994</v>
      </c>
      <c r="I254" s="36"/>
      <c r="J254" s="37"/>
      <c r="K254" s="25"/>
      <c r="L254" s="25"/>
    </row>
    <row r="255" spans="1:12" ht="10" customHeight="1" x14ac:dyDescent="0.2">
      <c r="A255" s="19" t="s">
        <v>27</v>
      </c>
      <c r="B255" s="4" t="s">
        <v>37</v>
      </c>
      <c r="C255" s="4" t="s">
        <v>56</v>
      </c>
      <c r="D255" s="4" t="s">
        <v>11</v>
      </c>
      <c r="E255" s="40">
        <v>3798645</v>
      </c>
      <c r="F255" s="35">
        <v>9</v>
      </c>
      <c r="G255" s="21">
        <f>SUM(F255:F277)</f>
        <v>1778</v>
      </c>
      <c r="H255" s="5">
        <v>-9599742.0160000008</v>
      </c>
      <c r="I255" s="35">
        <f>AVERAGE(H255:H258)</f>
        <v>-8523572.2847499996</v>
      </c>
      <c r="J255" s="27">
        <f>I255-I$25</f>
        <v>78599.055750001222</v>
      </c>
      <c r="K255" s="21">
        <f>AVERAGE(H255:H277)</f>
        <v>-14437273.626304347</v>
      </c>
      <c r="L255" s="21">
        <f>K255-K$25</f>
        <v>112878.82273913361</v>
      </c>
    </row>
    <row r="256" spans="1:12" ht="10" customHeight="1" x14ac:dyDescent="0.2">
      <c r="A256" s="19"/>
      <c r="B256" s="6" t="s">
        <v>37</v>
      </c>
      <c r="C256" s="6" t="s">
        <v>57</v>
      </c>
      <c r="D256" s="6" t="s">
        <v>11</v>
      </c>
      <c r="E256" s="41">
        <v>3798644</v>
      </c>
      <c r="F256" s="27"/>
      <c r="G256" s="22"/>
      <c r="H256" s="7">
        <v>-9560634.8039999995</v>
      </c>
      <c r="I256" s="27"/>
      <c r="J256" s="27"/>
      <c r="K256" s="22"/>
      <c r="L256" s="22"/>
    </row>
    <row r="257" spans="1:12" ht="10" customHeight="1" x14ac:dyDescent="0.2">
      <c r="A257" s="19"/>
      <c r="B257" s="6" t="s">
        <v>37</v>
      </c>
      <c r="C257" s="6" t="s">
        <v>58</v>
      </c>
      <c r="D257" s="6" t="s">
        <v>11</v>
      </c>
      <c r="E257" s="41">
        <v>3798645</v>
      </c>
      <c r="F257" s="27"/>
      <c r="G257" s="22"/>
      <c r="H257" s="7">
        <v>-7417837.2379999999</v>
      </c>
      <c r="I257" s="27"/>
      <c r="J257" s="27"/>
      <c r="K257" s="22"/>
      <c r="L257" s="22"/>
    </row>
    <row r="258" spans="1:12" ht="10" customHeight="1" x14ac:dyDescent="0.2">
      <c r="A258" s="19"/>
      <c r="B258" s="6" t="s">
        <v>37</v>
      </c>
      <c r="C258" s="6" t="s">
        <v>59</v>
      </c>
      <c r="D258" s="6" t="s">
        <v>11</v>
      </c>
      <c r="E258" s="41">
        <v>3798644</v>
      </c>
      <c r="F258" s="27"/>
      <c r="G258" s="22"/>
      <c r="H258" s="7">
        <v>-7516075.0810000002</v>
      </c>
      <c r="I258" s="27"/>
      <c r="J258" s="27"/>
      <c r="K258" s="22"/>
      <c r="L258" s="22"/>
    </row>
    <row r="259" spans="1:12" ht="10" customHeight="1" x14ac:dyDescent="0.2">
      <c r="A259" s="19"/>
      <c r="B259" s="14" t="s">
        <v>38</v>
      </c>
      <c r="C259" s="14" t="s">
        <v>56</v>
      </c>
      <c r="D259" s="14" t="s">
        <v>11</v>
      </c>
      <c r="E259" s="42">
        <v>4758905</v>
      </c>
      <c r="F259" s="26">
        <v>15</v>
      </c>
      <c r="G259" s="22"/>
      <c r="H259" s="15">
        <v>-7651311.4249999998</v>
      </c>
      <c r="I259" s="26">
        <f>AVERAGE(H259:H262)</f>
        <v>-14302391.287749998</v>
      </c>
      <c r="J259" s="26">
        <f>I259-I$29</f>
        <v>50942.318500000983</v>
      </c>
      <c r="K259" s="22"/>
      <c r="L259" s="22"/>
    </row>
    <row r="260" spans="1:12" ht="10" customHeight="1" x14ac:dyDescent="0.2">
      <c r="A260" s="19"/>
      <c r="B260" s="6" t="s">
        <v>38</v>
      </c>
      <c r="C260" s="6" t="s">
        <v>57</v>
      </c>
      <c r="D260" s="6" t="s">
        <v>11</v>
      </c>
      <c r="E260" s="41">
        <v>4758906</v>
      </c>
      <c r="F260" s="27"/>
      <c r="G260" s="22"/>
      <c r="H260" s="7">
        <v>-7650826.926</v>
      </c>
      <c r="I260" s="27"/>
      <c r="J260" s="27"/>
      <c r="K260" s="22"/>
      <c r="L260" s="22"/>
    </row>
    <row r="261" spans="1:12" ht="10" customHeight="1" x14ac:dyDescent="0.2">
      <c r="A261" s="19"/>
      <c r="B261" s="6" t="s">
        <v>38</v>
      </c>
      <c r="C261" s="6" t="s">
        <v>58</v>
      </c>
      <c r="D261" s="6" t="s">
        <v>11</v>
      </c>
      <c r="E261" s="41">
        <v>4758908</v>
      </c>
      <c r="F261" s="27"/>
      <c r="G261" s="22"/>
      <c r="H261" s="7">
        <v>-20989302.329999998</v>
      </c>
      <c r="I261" s="27"/>
      <c r="J261" s="27"/>
      <c r="K261" s="22"/>
      <c r="L261" s="22"/>
    </row>
    <row r="262" spans="1:12" ht="10" customHeight="1" x14ac:dyDescent="0.2">
      <c r="A262" s="19"/>
      <c r="B262" s="16" t="s">
        <v>38</v>
      </c>
      <c r="C262" s="16" t="s">
        <v>59</v>
      </c>
      <c r="D262" s="16" t="s">
        <v>11</v>
      </c>
      <c r="E262" s="43">
        <v>4758908</v>
      </c>
      <c r="F262" s="28"/>
      <c r="G262" s="22"/>
      <c r="H262" s="17">
        <v>-20918124.469999999</v>
      </c>
      <c r="I262" s="28"/>
      <c r="J262" s="28"/>
      <c r="K262" s="22"/>
      <c r="L262" s="22"/>
    </row>
    <row r="263" spans="1:12" ht="10" customHeight="1" x14ac:dyDescent="0.2">
      <c r="A263" s="19"/>
      <c r="B263" s="6" t="s">
        <v>39</v>
      </c>
      <c r="C263" s="6" t="s">
        <v>56</v>
      </c>
      <c r="D263" s="6" t="s">
        <v>11</v>
      </c>
      <c r="E263" s="41">
        <v>4837926</v>
      </c>
      <c r="F263" s="29">
        <v>15</v>
      </c>
      <c r="G263" s="22"/>
      <c r="H263" s="7">
        <v>-10559881.52</v>
      </c>
      <c r="I263" s="29">
        <f>AVERAGE(H263:H266)</f>
        <v>-9520474.8202500008</v>
      </c>
      <c r="J263" s="29">
        <f>I263-I$33</f>
        <v>337179.85799999908</v>
      </c>
      <c r="K263" s="22"/>
      <c r="L263" s="22"/>
    </row>
    <row r="264" spans="1:12" ht="10" customHeight="1" x14ac:dyDescent="0.2">
      <c r="A264" s="19"/>
      <c r="B264" s="6" t="s">
        <v>39</v>
      </c>
      <c r="C264" s="6" t="s">
        <v>57</v>
      </c>
      <c r="D264" s="6" t="s">
        <v>11</v>
      </c>
      <c r="E264" s="41">
        <v>4837928</v>
      </c>
      <c r="F264" s="29"/>
      <c r="G264" s="22"/>
      <c r="H264" s="7">
        <v>-10396123.869999999</v>
      </c>
      <c r="I264" s="29"/>
      <c r="J264" s="29"/>
      <c r="K264" s="22"/>
      <c r="L264" s="22"/>
    </row>
    <row r="265" spans="1:12" ht="10" customHeight="1" x14ac:dyDescent="0.2">
      <c r="A265" s="19"/>
      <c r="B265" s="6" t="s">
        <v>39</v>
      </c>
      <c r="C265" s="6" t="s">
        <v>58</v>
      </c>
      <c r="D265" s="6" t="s">
        <v>11</v>
      </c>
      <c r="E265" s="41">
        <v>4837926</v>
      </c>
      <c r="F265" s="29"/>
      <c r="G265" s="22"/>
      <c r="H265" s="7">
        <v>-8594231.6720000003</v>
      </c>
      <c r="I265" s="29"/>
      <c r="J265" s="29"/>
      <c r="K265" s="22"/>
      <c r="L265" s="22"/>
    </row>
    <row r="266" spans="1:12" ht="10" customHeight="1" x14ac:dyDescent="0.2">
      <c r="A266" s="19"/>
      <c r="B266" s="6" t="s">
        <v>39</v>
      </c>
      <c r="C266" s="6" t="s">
        <v>59</v>
      </c>
      <c r="D266" s="6" t="s">
        <v>11</v>
      </c>
      <c r="E266" s="41">
        <v>4837926</v>
      </c>
      <c r="F266" s="29"/>
      <c r="G266" s="22"/>
      <c r="H266" s="7">
        <v>-8531662.2190000005</v>
      </c>
      <c r="I266" s="29"/>
      <c r="J266" s="29"/>
      <c r="K266" s="22"/>
      <c r="L266" s="22"/>
    </row>
    <row r="267" spans="1:12" ht="10" customHeight="1" x14ac:dyDescent="0.2">
      <c r="A267" s="19"/>
      <c r="B267" s="14" t="s">
        <v>40</v>
      </c>
      <c r="C267" s="14" t="s">
        <v>56</v>
      </c>
      <c r="D267" s="14" t="s">
        <v>11</v>
      </c>
      <c r="E267" s="42">
        <v>2051880</v>
      </c>
      <c r="F267" s="30">
        <v>7</v>
      </c>
      <c r="G267" s="22"/>
      <c r="H267" s="15">
        <v>-16855081.350000001</v>
      </c>
      <c r="I267" s="30">
        <f>AVERAGE(H267:H270)</f>
        <v>-28553039.074999999</v>
      </c>
      <c r="J267" s="30">
        <f>I267-I$37</f>
        <v>101255.00750000402</v>
      </c>
      <c r="K267" s="22"/>
      <c r="L267" s="22"/>
    </row>
    <row r="268" spans="1:12" ht="10" customHeight="1" x14ac:dyDescent="0.2">
      <c r="A268" s="19"/>
      <c r="B268" s="6" t="s">
        <v>40</v>
      </c>
      <c r="C268" s="6" t="s">
        <v>57</v>
      </c>
      <c r="D268" s="6" t="s">
        <v>11</v>
      </c>
      <c r="E268" s="41">
        <v>2051881</v>
      </c>
      <c r="F268" s="29"/>
      <c r="G268" s="22"/>
      <c r="H268" s="7">
        <v>-16559483.9</v>
      </c>
      <c r="I268" s="29"/>
      <c r="J268" s="29"/>
      <c r="K268" s="22"/>
      <c r="L268" s="22"/>
    </row>
    <row r="269" spans="1:12" ht="10" customHeight="1" x14ac:dyDescent="0.2">
      <c r="A269" s="19"/>
      <c r="B269" s="6" t="s">
        <v>40</v>
      </c>
      <c r="C269" s="6" t="s">
        <v>58</v>
      </c>
      <c r="D269" s="6" t="s">
        <v>11</v>
      </c>
      <c r="E269" s="41">
        <v>2051882</v>
      </c>
      <c r="F269" s="29"/>
      <c r="G269" s="22"/>
      <c r="H269" s="7">
        <v>-40334484.600000001</v>
      </c>
      <c r="I269" s="29"/>
      <c r="J269" s="29"/>
      <c r="K269" s="22"/>
      <c r="L269" s="22"/>
    </row>
    <row r="270" spans="1:12" ht="10" customHeight="1" x14ac:dyDescent="0.2">
      <c r="A270" s="19"/>
      <c r="B270" s="16" t="s">
        <v>40</v>
      </c>
      <c r="C270" s="16" t="s">
        <v>59</v>
      </c>
      <c r="D270" s="16" t="s">
        <v>11</v>
      </c>
      <c r="E270" s="43">
        <v>2051882</v>
      </c>
      <c r="F270" s="31"/>
      <c r="G270" s="22"/>
      <c r="H270" s="17">
        <v>-40463106.450000003</v>
      </c>
      <c r="I270" s="31"/>
      <c r="J270" s="31"/>
      <c r="K270" s="22"/>
      <c r="L270" s="22"/>
    </row>
    <row r="271" spans="1:12" ht="10" customHeight="1" x14ac:dyDescent="0.2">
      <c r="A271" s="19"/>
      <c r="B271" s="14" t="s">
        <v>41</v>
      </c>
      <c r="C271" s="14" t="s">
        <v>56</v>
      </c>
      <c r="D271" s="14" t="s">
        <v>11</v>
      </c>
      <c r="E271" s="42">
        <v>5804307</v>
      </c>
      <c r="F271" s="26">
        <v>293</v>
      </c>
      <c r="G271" s="22"/>
      <c r="H271" s="15">
        <v>-27274096.879999999</v>
      </c>
      <c r="I271" s="26">
        <f>AVERAGE(H271:H273)</f>
        <v>-16380808.536666667</v>
      </c>
      <c r="J271" s="26">
        <f>I271-I$41</f>
        <v>51230.543333332986</v>
      </c>
      <c r="K271" s="22"/>
      <c r="L271" s="22"/>
    </row>
    <row r="272" spans="1:12" ht="10" customHeight="1" x14ac:dyDescent="0.2">
      <c r="A272" s="19"/>
      <c r="B272" s="6" t="s">
        <v>41</v>
      </c>
      <c r="C272" s="6" t="s">
        <v>58</v>
      </c>
      <c r="D272" s="6" t="s">
        <v>11</v>
      </c>
      <c r="E272" s="41">
        <v>5804452</v>
      </c>
      <c r="F272" s="27"/>
      <c r="G272" s="22"/>
      <c r="H272" s="7">
        <v>-10914203.02</v>
      </c>
      <c r="I272" s="27"/>
      <c r="J272" s="27"/>
      <c r="K272" s="22"/>
      <c r="L272" s="22"/>
    </row>
    <row r="273" spans="1:12" ht="10" customHeight="1" x14ac:dyDescent="0.2">
      <c r="A273" s="19"/>
      <c r="B273" s="16" t="s">
        <v>41</v>
      </c>
      <c r="C273" s="16" t="s">
        <v>59</v>
      </c>
      <c r="D273" s="16" t="s">
        <v>11</v>
      </c>
      <c r="E273" s="43">
        <v>5804453</v>
      </c>
      <c r="F273" s="28"/>
      <c r="G273" s="22"/>
      <c r="H273" s="17">
        <v>-10954125.710000001</v>
      </c>
      <c r="I273" s="28"/>
      <c r="J273" s="28"/>
      <c r="K273" s="22"/>
      <c r="L273" s="22"/>
    </row>
    <row r="274" spans="1:12" ht="10" customHeight="1" x14ac:dyDescent="0.2">
      <c r="A274" s="19"/>
      <c r="B274" s="14" t="s">
        <v>42</v>
      </c>
      <c r="C274" s="14" t="s">
        <v>56</v>
      </c>
      <c r="D274" s="14" t="s">
        <v>11</v>
      </c>
      <c r="E274" s="42">
        <v>5416850</v>
      </c>
      <c r="F274" s="26">
        <v>1439</v>
      </c>
      <c r="G274" s="22"/>
      <c r="H274" s="15">
        <v>-10463599.41</v>
      </c>
      <c r="I274" s="26">
        <f>AVERAGE(H274:H277)</f>
        <v>-9829239.4810000006</v>
      </c>
      <c r="J274" s="27">
        <f>I274-I$44</f>
        <v>42654.083499999717</v>
      </c>
      <c r="K274" s="22"/>
      <c r="L274" s="22"/>
    </row>
    <row r="275" spans="1:12" ht="10" customHeight="1" x14ac:dyDescent="0.2">
      <c r="A275" s="19"/>
      <c r="B275" s="6" t="s">
        <v>42</v>
      </c>
      <c r="C275" s="6" t="s">
        <v>57</v>
      </c>
      <c r="D275" s="6" t="s">
        <v>11</v>
      </c>
      <c r="E275" s="41">
        <v>5417033</v>
      </c>
      <c r="F275" s="27"/>
      <c r="G275" s="22"/>
      <c r="H275" s="7">
        <v>-10650878.49</v>
      </c>
      <c r="I275" s="27"/>
      <c r="J275" s="27"/>
      <c r="K275" s="22"/>
      <c r="L275" s="22"/>
    </row>
    <row r="276" spans="1:12" ht="10" customHeight="1" x14ac:dyDescent="0.2">
      <c r="A276" s="19"/>
      <c r="B276" s="6" t="s">
        <v>42</v>
      </c>
      <c r="C276" s="6" t="s">
        <v>58</v>
      </c>
      <c r="D276" s="6" t="s">
        <v>11</v>
      </c>
      <c r="E276" s="41">
        <v>5417255</v>
      </c>
      <c r="F276" s="27"/>
      <c r="G276" s="22"/>
      <c r="H276" s="7">
        <v>-9145186.2139999997</v>
      </c>
      <c r="I276" s="27"/>
      <c r="J276" s="27"/>
      <c r="K276" s="22"/>
      <c r="L276" s="22"/>
    </row>
    <row r="277" spans="1:12" ht="10" customHeight="1" x14ac:dyDescent="0.2">
      <c r="A277" s="19"/>
      <c r="B277" s="8" t="s">
        <v>42</v>
      </c>
      <c r="C277" s="8" t="s">
        <v>59</v>
      </c>
      <c r="D277" s="8" t="s">
        <v>11</v>
      </c>
      <c r="E277" s="44">
        <v>5417255</v>
      </c>
      <c r="F277" s="36"/>
      <c r="G277" s="23"/>
      <c r="H277" s="9">
        <v>-9057293.8100000005</v>
      </c>
      <c r="I277" s="36"/>
      <c r="J277" s="36"/>
      <c r="K277" s="23"/>
      <c r="L277" s="23"/>
    </row>
    <row r="278" spans="1:12" ht="10" customHeight="1" x14ac:dyDescent="0.2">
      <c r="A278" s="19"/>
      <c r="B278" s="6" t="s">
        <v>37</v>
      </c>
      <c r="C278" s="6" t="s">
        <v>56</v>
      </c>
      <c r="D278" s="6" t="s">
        <v>10</v>
      </c>
      <c r="E278" s="41">
        <v>3798645</v>
      </c>
      <c r="F278" s="27">
        <v>6</v>
      </c>
      <c r="G278" s="34">
        <f>SUM(F278:F300)</f>
        <v>1775</v>
      </c>
      <c r="H278" s="7">
        <v>-9599742.0160000008</v>
      </c>
      <c r="I278" s="27">
        <f>AVERAGE(H278:H281)</f>
        <v>-8523352.0227499995</v>
      </c>
      <c r="J278" s="27">
        <f>I278-I$25</f>
        <v>78819.317750001326</v>
      </c>
      <c r="K278" s="34">
        <f>AVERAGE(H278:H300)</f>
        <v>-14437095.96073913</v>
      </c>
      <c r="L278" s="34">
        <f>K278-K$25</f>
        <v>113056.48830435053</v>
      </c>
    </row>
    <row r="279" spans="1:12" ht="10" customHeight="1" x14ac:dyDescent="0.2">
      <c r="A279" s="19"/>
      <c r="B279" s="6" t="s">
        <v>37</v>
      </c>
      <c r="C279" s="6" t="s">
        <v>57</v>
      </c>
      <c r="D279" s="6" t="s">
        <v>10</v>
      </c>
      <c r="E279" s="41">
        <v>3798644</v>
      </c>
      <c r="F279" s="27"/>
      <c r="G279" s="22"/>
      <c r="H279" s="7">
        <v>-9559753.7559999991</v>
      </c>
      <c r="I279" s="27"/>
      <c r="J279" s="27"/>
      <c r="K279" s="22"/>
      <c r="L279" s="22"/>
    </row>
    <row r="280" spans="1:12" ht="10" customHeight="1" x14ac:dyDescent="0.2">
      <c r="A280" s="19"/>
      <c r="B280" s="6" t="s">
        <v>37</v>
      </c>
      <c r="C280" s="6" t="s">
        <v>58</v>
      </c>
      <c r="D280" s="6" t="s">
        <v>10</v>
      </c>
      <c r="E280" s="41">
        <v>3798645</v>
      </c>
      <c r="F280" s="27"/>
      <c r="G280" s="22"/>
      <c r="H280" s="7">
        <v>-7417837.2379999999</v>
      </c>
      <c r="I280" s="27"/>
      <c r="J280" s="27"/>
      <c r="K280" s="22"/>
      <c r="L280" s="22"/>
    </row>
    <row r="281" spans="1:12" ht="10" customHeight="1" x14ac:dyDescent="0.2">
      <c r="A281" s="19"/>
      <c r="B281" s="6" t="s">
        <v>37</v>
      </c>
      <c r="C281" s="6" t="s">
        <v>59</v>
      </c>
      <c r="D281" s="6" t="s">
        <v>10</v>
      </c>
      <c r="E281" s="41">
        <v>3798644</v>
      </c>
      <c r="F281" s="27"/>
      <c r="G281" s="22"/>
      <c r="H281" s="7">
        <v>-7516075.0810000002</v>
      </c>
      <c r="I281" s="27"/>
      <c r="J281" s="27"/>
      <c r="K281" s="22"/>
      <c r="L281" s="22"/>
    </row>
    <row r="282" spans="1:12" ht="10" customHeight="1" x14ac:dyDescent="0.2">
      <c r="A282" s="19"/>
      <c r="B282" s="14" t="s">
        <v>38</v>
      </c>
      <c r="C282" s="14" t="s">
        <v>56</v>
      </c>
      <c r="D282" s="14" t="s">
        <v>10</v>
      </c>
      <c r="E282" s="42">
        <v>4758905</v>
      </c>
      <c r="F282" s="26">
        <v>15</v>
      </c>
      <c r="G282" s="22"/>
      <c r="H282" s="15">
        <v>-7651311.4249999998</v>
      </c>
      <c r="I282" s="26">
        <f>AVERAGE(H282:H285)</f>
        <v>-14302391.287749998</v>
      </c>
      <c r="J282" s="26">
        <f>I282-I$29</f>
        <v>50942.318500000983</v>
      </c>
      <c r="K282" s="22"/>
      <c r="L282" s="22"/>
    </row>
    <row r="283" spans="1:12" ht="10" customHeight="1" x14ac:dyDescent="0.2">
      <c r="A283" s="19"/>
      <c r="B283" s="6" t="s">
        <v>38</v>
      </c>
      <c r="C283" s="6" t="s">
        <v>57</v>
      </c>
      <c r="D283" s="6" t="s">
        <v>10</v>
      </c>
      <c r="E283" s="41">
        <v>4758906</v>
      </c>
      <c r="F283" s="27"/>
      <c r="G283" s="22"/>
      <c r="H283" s="7">
        <v>-7650826.926</v>
      </c>
      <c r="I283" s="27"/>
      <c r="J283" s="27"/>
      <c r="K283" s="22"/>
      <c r="L283" s="22"/>
    </row>
    <row r="284" spans="1:12" ht="10" customHeight="1" x14ac:dyDescent="0.2">
      <c r="A284" s="19"/>
      <c r="B284" s="6" t="s">
        <v>38</v>
      </c>
      <c r="C284" s="6" t="s">
        <v>58</v>
      </c>
      <c r="D284" s="6" t="s">
        <v>10</v>
      </c>
      <c r="E284" s="41">
        <v>4758908</v>
      </c>
      <c r="F284" s="27"/>
      <c r="G284" s="22"/>
      <c r="H284" s="7">
        <v>-20989302.329999998</v>
      </c>
      <c r="I284" s="27"/>
      <c r="J284" s="27"/>
      <c r="K284" s="22"/>
      <c r="L284" s="22"/>
    </row>
    <row r="285" spans="1:12" ht="10" customHeight="1" x14ac:dyDescent="0.2">
      <c r="A285" s="19"/>
      <c r="B285" s="16" t="s">
        <v>38</v>
      </c>
      <c r="C285" s="16" t="s">
        <v>59</v>
      </c>
      <c r="D285" s="16" t="s">
        <v>10</v>
      </c>
      <c r="E285" s="43">
        <v>4758908</v>
      </c>
      <c r="F285" s="28"/>
      <c r="G285" s="22"/>
      <c r="H285" s="17">
        <v>-20918124.469999999</v>
      </c>
      <c r="I285" s="28"/>
      <c r="J285" s="28"/>
      <c r="K285" s="22"/>
      <c r="L285" s="22"/>
    </row>
    <row r="286" spans="1:12" ht="10" customHeight="1" x14ac:dyDescent="0.2">
      <c r="A286" s="19"/>
      <c r="B286" s="6" t="s">
        <v>39</v>
      </c>
      <c r="C286" s="6" t="s">
        <v>56</v>
      </c>
      <c r="D286" s="6" t="s">
        <v>10</v>
      </c>
      <c r="E286" s="41">
        <v>4837926</v>
      </c>
      <c r="F286" s="29">
        <v>15</v>
      </c>
      <c r="G286" s="22"/>
      <c r="H286" s="7">
        <v>-10559881.52</v>
      </c>
      <c r="I286" s="29">
        <f>AVERAGE(H286:H289)</f>
        <v>-9520474.8202500008</v>
      </c>
      <c r="J286" s="29">
        <f>I286-I$33</f>
        <v>337179.85799999908</v>
      </c>
      <c r="K286" s="22"/>
      <c r="L286" s="22"/>
    </row>
    <row r="287" spans="1:12" ht="10" customHeight="1" x14ac:dyDescent="0.2">
      <c r="A287" s="19"/>
      <c r="B287" s="6" t="s">
        <v>39</v>
      </c>
      <c r="C287" s="6" t="s">
        <v>57</v>
      </c>
      <c r="D287" s="6" t="s">
        <v>10</v>
      </c>
      <c r="E287" s="41">
        <v>4837928</v>
      </c>
      <c r="F287" s="29"/>
      <c r="G287" s="22"/>
      <c r="H287" s="7">
        <v>-10396123.869999999</v>
      </c>
      <c r="I287" s="29"/>
      <c r="J287" s="29"/>
      <c r="K287" s="22"/>
      <c r="L287" s="22"/>
    </row>
    <row r="288" spans="1:12" ht="10" customHeight="1" x14ac:dyDescent="0.2">
      <c r="A288" s="19"/>
      <c r="B288" s="6" t="s">
        <v>39</v>
      </c>
      <c r="C288" s="6" t="s">
        <v>58</v>
      </c>
      <c r="D288" s="6" t="s">
        <v>10</v>
      </c>
      <c r="E288" s="41">
        <v>4837926</v>
      </c>
      <c r="F288" s="29"/>
      <c r="G288" s="22"/>
      <c r="H288" s="7">
        <v>-8594231.6720000003</v>
      </c>
      <c r="I288" s="29"/>
      <c r="J288" s="29"/>
      <c r="K288" s="22"/>
      <c r="L288" s="22"/>
    </row>
    <row r="289" spans="1:12" ht="10" customHeight="1" x14ac:dyDescent="0.2">
      <c r="A289" s="19"/>
      <c r="B289" s="6" t="s">
        <v>39</v>
      </c>
      <c r="C289" s="6" t="s">
        <v>59</v>
      </c>
      <c r="D289" s="6" t="s">
        <v>10</v>
      </c>
      <c r="E289" s="41">
        <v>4837926</v>
      </c>
      <c r="F289" s="29"/>
      <c r="G289" s="22"/>
      <c r="H289" s="7">
        <v>-8531662.2190000005</v>
      </c>
      <c r="I289" s="29"/>
      <c r="J289" s="29"/>
      <c r="K289" s="22"/>
      <c r="L289" s="22"/>
    </row>
    <row r="290" spans="1:12" ht="10" customHeight="1" x14ac:dyDescent="0.2">
      <c r="A290" s="19"/>
      <c r="B290" s="14" t="s">
        <v>40</v>
      </c>
      <c r="C290" s="14" t="s">
        <v>56</v>
      </c>
      <c r="D290" s="14" t="s">
        <v>10</v>
      </c>
      <c r="E290" s="42">
        <v>2051880</v>
      </c>
      <c r="F290" s="30">
        <v>7</v>
      </c>
      <c r="G290" s="22"/>
      <c r="H290" s="15">
        <v>-16855081.350000001</v>
      </c>
      <c r="I290" s="30">
        <f>AVERAGE(H290:H293)</f>
        <v>-28553039.074999999</v>
      </c>
      <c r="J290" s="30">
        <f>I290-I$37</f>
        <v>101255.00750000402</v>
      </c>
      <c r="K290" s="22"/>
      <c r="L290" s="22"/>
    </row>
    <row r="291" spans="1:12" ht="10" customHeight="1" x14ac:dyDescent="0.2">
      <c r="A291" s="19"/>
      <c r="B291" s="6" t="s">
        <v>40</v>
      </c>
      <c r="C291" s="6" t="s">
        <v>57</v>
      </c>
      <c r="D291" s="6" t="s">
        <v>10</v>
      </c>
      <c r="E291" s="41">
        <v>2051881</v>
      </c>
      <c r="F291" s="29"/>
      <c r="G291" s="22"/>
      <c r="H291" s="7">
        <v>-16559483.9</v>
      </c>
      <c r="I291" s="29"/>
      <c r="J291" s="29"/>
      <c r="K291" s="22"/>
      <c r="L291" s="22"/>
    </row>
    <row r="292" spans="1:12" ht="10" customHeight="1" x14ac:dyDescent="0.2">
      <c r="A292" s="19"/>
      <c r="B292" s="6" t="s">
        <v>40</v>
      </c>
      <c r="C292" s="6" t="s">
        <v>58</v>
      </c>
      <c r="D292" s="6" t="s">
        <v>10</v>
      </c>
      <c r="E292" s="41">
        <v>2051882</v>
      </c>
      <c r="F292" s="29"/>
      <c r="G292" s="22"/>
      <c r="H292" s="7">
        <v>-40334484.600000001</v>
      </c>
      <c r="I292" s="29"/>
      <c r="J292" s="29"/>
      <c r="K292" s="22"/>
      <c r="L292" s="22"/>
    </row>
    <row r="293" spans="1:12" ht="10" customHeight="1" x14ac:dyDescent="0.2">
      <c r="A293" s="19"/>
      <c r="B293" s="16" t="s">
        <v>40</v>
      </c>
      <c r="C293" s="16" t="s">
        <v>59</v>
      </c>
      <c r="D293" s="16" t="s">
        <v>10</v>
      </c>
      <c r="E293" s="43">
        <v>2051882</v>
      </c>
      <c r="F293" s="31"/>
      <c r="G293" s="22"/>
      <c r="H293" s="17">
        <v>-40463106.450000003</v>
      </c>
      <c r="I293" s="31"/>
      <c r="J293" s="31"/>
      <c r="K293" s="22"/>
      <c r="L293" s="22"/>
    </row>
    <row r="294" spans="1:12" ht="10" customHeight="1" x14ac:dyDescent="0.2">
      <c r="A294" s="19"/>
      <c r="B294" s="14" t="s">
        <v>41</v>
      </c>
      <c r="C294" s="14" t="s">
        <v>56</v>
      </c>
      <c r="D294" s="14" t="s">
        <v>10</v>
      </c>
      <c r="E294" s="42">
        <v>5804307</v>
      </c>
      <c r="F294" s="26">
        <v>293</v>
      </c>
      <c r="G294" s="22"/>
      <c r="H294" s="15">
        <v>-27274096.879999999</v>
      </c>
      <c r="I294" s="26">
        <f>AVERAGE(H294:H296)</f>
        <v>-16380808.536666667</v>
      </c>
      <c r="J294" s="26">
        <f>I294-I$41</f>
        <v>51230.543333332986</v>
      </c>
      <c r="K294" s="22"/>
      <c r="L294" s="22"/>
    </row>
    <row r="295" spans="1:12" ht="10" customHeight="1" x14ac:dyDescent="0.2">
      <c r="A295" s="19"/>
      <c r="B295" s="6" t="s">
        <v>41</v>
      </c>
      <c r="C295" s="6" t="s">
        <v>58</v>
      </c>
      <c r="D295" s="6" t="s">
        <v>10</v>
      </c>
      <c r="E295" s="41">
        <v>5804452</v>
      </c>
      <c r="F295" s="27"/>
      <c r="G295" s="22"/>
      <c r="H295" s="7">
        <v>-10914203.02</v>
      </c>
      <c r="I295" s="27"/>
      <c r="J295" s="27"/>
      <c r="K295" s="22"/>
      <c r="L295" s="22"/>
    </row>
    <row r="296" spans="1:12" ht="10" customHeight="1" x14ac:dyDescent="0.2">
      <c r="A296" s="19"/>
      <c r="B296" s="16" t="s">
        <v>41</v>
      </c>
      <c r="C296" s="16" t="s">
        <v>59</v>
      </c>
      <c r="D296" s="16" t="s">
        <v>10</v>
      </c>
      <c r="E296" s="43">
        <v>5804453</v>
      </c>
      <c r="F296" s="28"/>
      <c r="G296" s="22"/>
      <c r="H296" s="17">
        <v>-10954125.710000001</v>
      </c>
      <c r="I296" s="28"/>
      <c r="J296" s="28"/>
      <c r="K296" s="22"/>
      <c r="L296" s="22"/>
    </row>
    <row r="297" spans="1:12" ht="10" customHeight="1" x14ac:dyDescent="0.2">
      <c r="A297" s="19"/>
      <c r="B297" s="14" t="s">
        <v>42</v>
      </c>
      <c r="C297" s="14" t="s">
        <v>56</v>
      </c>
      <c r="D297" s="14" t="s">
        <v>10</v>
      </c>
      <c r="E297" s="42">
        <v>5416850</v>
      </c>
      <c r="F297" s="26">
        <v>1439</v>
      </c>
      <c r="G297" s="22"/>
      <c r="H297" s="15">
        <v>-10463398.98</v>
      </c>
      <c r="I297" s="26">
        <f>AVERAGE(H297:H300)</f>
        <v>-9828438.1659999993</v>
      </c>
      <c r="J297" s="26">
        <f>I297-I$44</f>
        <v>43455.398500001058</v>
      </c>
      <c r="K297" s="22"/>
      <c r="L297" s="22"/>
    </row>
    <row r="298" spans="1:12" ht="10" customHeight="1" x14ac:dyDescent="0.2">
      <c r="A298" s="19"/>
      <c r="B298" s="6" t="s">
        <v>42</v>
      </c>
      <c r="C298" s="6" t="s">
        <v>57</v>
      </c>
      <c r="D298" s="6" t="s">
        <v>10</v>
      </c>
      <c r="E298" s="41">
        <v>5417033</v>
      </c>
      <c r="F298" s="27"/>
      <c r="G298" s="22"/>
      <c r="H298" s="7">
        <v>-10650878.49</v>
      </c>
      <c r="I298" s="27"/>
      <c r="J298" s="27"/>
      <c r="K298" s="22"/>
      <c r="L298" s="22"/>
    </row>
    <row r="299" spans="1:12" ht="10" customHeight="1" x14ac:dyDescent="0.2">
      <c r="A299" s="19"/>
      <c r="B299" s="6" t="s">
        <v>42</v>
      </c>
      <c r="C299" s="6" t="s">
        <v>58</v>
      </c>
      <c r="D299" s="6" t="s">
        <v>10</v>
      </c>
      <c r="E299" s="41">
        <v>5417255</v>
      </c>
      <c r="F299" s="27"/>
      <c r="G299" s="22"/>
      <c r="H299" s="7">
        <v>-9142181.3839999996</v>
      </c>
      <c r="I299" s="27"/>
      <c r="J299" s="27"/>
      <c r="K299" s="22"/>
      <c r="L299" s="22"/>
    </row>
    <row r="300" spans="1:12" ht="10" customHeight="1" x14ac:dyDescent="0.2">
      <c r="A300" s="19"/>
      <c r="B300" s="8" t="s">
        <v>42</v>
      </c>
      <c r="C300" s="8" t="s">
        <v>59</v>
      </c>
      <c r="D300" s="8" t="s">
        <v>10</v>
      </c>
      <c r="E300" s="44">
        <v>5417255</v>
      </c>
      <c r="F300" s="36"/>
      <c r="G300" s="23"/>
      <c r="H300" s="9">
        <v>-9057293.8100000005</v>
      </c>
      <c r="I300" s="36"/>
      <c r="J300" s="36"/>
      <c r="K300" s="23"/>
      <c r="L300" s="23"/>
    </row>
    <row r="301" spans="1:12" ht="10" customHeight="1" x14ac:dyDescent="0.2">
      <c r="A301" s="19"/>
      <c r="B301" s="6" t="s">
        <v>37</v>
      </c>
      <c r="C301" s="6" t="s">
        <v>56</v>
      </c>
      <c r="D301" s="6" t="s">
        <v>9</v>
      </c>
      <c r="E301" s="41">
        <v>3798645</v>
      </c>
      <c r="F301" s="27">
        <v>6</v>
      </c>
      <c r="G301" s="22">
        <f>SUM(F301:F323)</f>
        <v>1775</v>
      </c>
      <c r="H301" s="7">
        <v>-9599742.0160000008</v>
      </c>
      <c r="I301" s="27">
        <f>AVERAGE(H301:H304)</f>
        <v>-8523352.0227499995</v>
      </c>
      <c r="J301" s="27">
        <f>I301-I$25</f>
        <v>78819.317750001326</v>
      </c>
      <c r="K301" s="22">
        <f>AVERAGE(H301:H323)</f>
        <v>-14437095.96073913</v>
      </c>
      <c r="L301" s="22">
        <f>K301-K$25</f>
        <v>113056.48830435053</v>
      </c>
    </row>
    <row r="302" spans="1:12" ht="10" customHeight="1" x14ac:dyDescent="0.2">
      <c r="A302" s="19"/>
      <c r="B302" s="6" t="s">
        <v>37</v>
      </c>
      <c r="C302" s="6" t="s">
        <v>57</v>
      </c>
      <c r="D302" s="6" t="s">
        <v>9</v>
      </c>
      <c r="E302" s="41">
        <v>3798644</v>
      </c>
      <c r="F302" s="27"/>
      <c r="G302" s="22"/>
      <c r="H302" s="7">
        <v>-9559753.7559999991</v>
      </c>
      <c r="I302" s="27"/>
      <c r="J302" s="27"/>
      <c r="K302" s="22"/>
      <c r="L302" s="22"/>
    </row>
    <row r="303" spans="1:12" ht="10" customHeight="1" x14ac:dyDescent="0.2">
      <c r="A303" s="19"/>
      <c r="B303" s="6" t="s">
        <v>37</v>
      </c>
      <c r="C303" s="6" t="s">
        <v>58</v>
      </c>
      <c r="D303" s="6" t="s">
        <v>9</v>
      </c>
      <c r="E303" s="41">
        <v>3798645</v>
      </c>
      <c r="F303" s="27"/>
      <c r="G303" s="22"/>
      <c r="H303" s="7">
        <v>-7417837.2379999999</v>
      </c>
      <c r="I303" s="27"/>
      <c r="J303" s="27"/>
      <c r="K303" s="22"/>
      <c r="L303" s="22"/>
    </row>
    <row r="304" spans="1:12" ht="10" customHeight="1" x14ac:dyDescent="0.2">
      <c r="A304" s="19"/>
      <c r="B304" s="6" t="s">
        <v>37</v>
      </c>
      <c r="C304" s="6" t="s">
        <v>59</v>
      </c>
      <c r="D304" s="6" t="s">
        <v>9</v>
      </c>
      <c r="E304" s="41">
        <v>3798644</v>
      </c>
      <c r="F304" s="27"/>
      <c r="G304" s="22"/>
      <c r="H304" s="7">
        <v>-7516075.0810000002</v>
      </c>
      <c r="I304" s="27"/>
      <c r="J304" s="27"/>
      <c r="K304" s="22"/>
      <c r="L304" s="22"/>
    </row>
    <row r="305" spans="1:12" ht="10" customHeight="1" x14ac:dyDescent="0.2">
      <c r="A305" s="19"/>
      <c r="B305" s="14" t="s">
        <v>38</v>
      </c>
      <c r="C305" s="14" t="s">
        <v>56</v>
      </c>
      <c r="D305" s="14" t="s">
        <v>9</v>
      </c>
      <c r="E305" s="42">
        <v>4758905</v>
      </c>
      <c r="F305" s="26">
        <v>15</v>
      </c>
      <c r="G305" s="22"/>
      <c r="H305" s="15">
        <v>-7651311.4249999998</v>
      </c>
      <c r="I305" s="26">
        <f>AVERAGE(H305:H308)</f>
        <v>-14302391.287749998</v>
      </c>
      <c r="J305" s="26">
        <f>I305-I$29</f>
        <v>50942.318500000983</v>
      </c>
      <c r="K305" s="22"/>
      <c r="L305" s="22"/>
    </row>
    <row r="306" spans="1:12" ht="10" customHeight="1" x14ac:dyDescent="0.2">
      <c r="A306" s="19"/>
      <c r="B306" s="6" t="s">
        <v>38</v>
      </c>
      <c r="C306" s="6" t="s">
        <v>57</v>
      </c>
      <c r="D306" s="6" t="s">
        <v>9</v>
      </c>
      <c r="E306" s="41">
        <v>4758906</v>
      </c>
      <c r="F306" s="27"/>
      <c r="G306" s="22"/>
      <c r="H306" s="7">
        <v>-7650826.926</v>
      </c>
      <c r="I306" s="27"/>
      <c r="J306" s="27"/>
      <c r="K306" s="22"/>
      <c r="L306" s="22"/>
    </row>
    <row r="307" spans="1:12" ht="10" customHeight="1" x14ac:dyDescent="0.2">
      <c r="A307" s="19"/>
      <c r="B307" s="6" t="s">
        <v>38</v>
      </c>
      <c r="C307" s="6" t="s">
        <v>58</v>
      </c>
      <c r="D307" s="6" t="s">
        <v>9</v>
      </c>
      <c r="E307" s="41">
        <v>4758908</v>
      </c>
      <c r="F307" s="27"/>
      <c r="G307" s="22"/>
      <c r="H307" s="7">
        <v>-20989302.329999998</v>
      </c>
      <c r="I307" s="27"/>
      <c r="J307" s="27"/>
      <c r="K307" s="22"/>
      <c r="L307" s="22"/>
    </row>
    <row r="308" spans="1:12" ht="10" customHeight="1" x14ac:dyDescent="0.2">
      <c r="A308" s="19"/>
      <c r="B308" s="16" t="s">
        <v>38</v>
      </c>
      <c r="C308" s="16" t="s">
        <v>59</v>
      </c>
      <c r="D308" s="16" t="s">
        <v>9</v>
      </c>
      <c r="E308" s="43">
        <v>4758908</v>
      </c>
      <c r="F308" s="28"/>
      <c r="G308" s="22"/>
      <c r="H308" s="17">
        <v>-20918124.469999999</v>
      </c>
      <c r="I308" s="28"/>
      <c r="J308" s="28"/>
      <c r="K308" s="22"/>
      <c r="L308" s="22"/>
    </row>
    <row r="309" spans="1:12" ht="10" customHeight="1" x14ac:dyDescent="0.2">
      <c r="A309" s="19"/>
      <c r="B309" s="6" t="s">
        <v>39</v>
      </c>
      <c r="C309" s="6" t="s">
        <v>56</v>
      </c>
      <c r="D309" s="6" t="s">
        <v>9</v>
      </c>
      <c r="E309" s="41">
        <v>4837926</v>
      </c>
      <c r="F309" s="29">
        <v>15</v>
      </c>
      <c r="G309" s="22"/>
      <c r="H309" s="7">
        <v>-10559881.52</v>
      </c>
      <c r="I309" s="29">
        <f>AVERAGE(H309:H312)</f>
        <v>-9520474.8202500008</v>
      </c>
      <c r="J309" s="29">
        <f>I309-I$33</f>
        <v>337179.85799999908</v>
      </c>
      <c r="K309" s="22"/>
      <c r="L309" s="22"/>
    </row>
    <row r="310" spans="1:12" ht="10" customHeight="1" x14ac:dyDescent="0.2">
      <c r="A310" s="19"/>
      <c r="B310" s="6" t="s">
        <v>39</v>
      </c>
      <c r="C310" s="6" t="s">
        <v>57</v>
      </c>
      <c r="D310" s="6" t="s">
        <v>9</v>
      </c>
      <c r="E310" s="41">
        <v>4837928</v>
      </c>
      <c r="F310" s="29"/>
      <c r="G310" s="22"/>
      <c r="H310" s="7">
        <v>-10396123.869999999</v>
      </c>
      <c r="I310" s="29"/>
      <c r="J310" s="29"/>
      <c r="K310" s="22"/>
      <c r="L310" s="22"/>
    </row>
    <row r="311" spans="1:12" ht="10" customHeight="1" x14ac:dyDescent="0.2">
      <c r="A311" s="19"/>
      <c r="B311" s="6" t="s">
        <v>39</v>
      </c>
      <c r="C311" s="6" t="s">
        <v>58</v>
      </c>
      <c r="D311" s="6" t="s">
        <v>9</v>
      </c>
      <c r="E311" s="41">
        <v>4837926</v>
      </c>
      <c r="F311" s="29"/>
      <c r="G311" s="22"/>
      <c r="H311" s="7">
        <v>-8594231.6720000003</v>
      </c>
      <c r="I311" s="29"/>
      <c r="J311" s="29"/>
      <c r="K311" s="22"/>
      <c r="L311" s="22"/>
    </row>
    <row r="312" spans="1:12" ht="10" customHeight="1" x14ac:dyDescent="0.2">
      <c r="A312" s="19"/>
      <c r="B312" s="6" t="s">
        <v>39</v>
      </c>
      <c r="C312" s="6" t="s">
        <v>59</v>
      </c>
      <c r="D312" s="6" t="s">
        <v>9</v>
      </c>
      <c r="E312" s="41">
        <v>4837926</v>
      </c>
      <c r="F312" s="29"/>
      <c r="G312" s="22"/>
      <c r="H312" s="7">
        <v>-8531662.2190000005</v>
      </c>
      <c r="I312" s="29"/>
      <c r="J312" s="29"/>
      <c r="K312" s="22"/>
      <c r="L312" s="22"/>
    </row>
    <row r="313" spans="1:12" ht="10" customHeight="1" x14ac:dyDescent="0.2">
      <c r="A313" s="19"/>
      <c r="B313" s="14" t="s">
        <v>40</v>
      </c>
      <c r="C313" s="14" t="s">
        <v>56</v>
      </c>
      <c r="D313" s="14" t="s">
        <v>9</v>
      </c>
      <c r="E313" s="42">
        <v>2051880</v>
      </c>
      <c r="F313" s="30">
        <v>7</v>
      </c>
      <c r="G313" s="22"/>
      <c r="H313" s="15">
        <v>-16855081.350000001</v>
      </c>
      <c r="I313" s="30">
        <f>AVERAGE(H313:H316)</f>
        <v>-28553039.074999999</v>
      </c>
      <c r="J313" s="30">
        <f>I313-I$37</f>
        <v>101255.00750000402</v>
      </c>
      <c r="K313" s="22"/>
      <c r="L313" s="22"/>
    </row>
    <row r="314" spans="1:12" ht="10" customHeight="1" x14ac:dyDescent="0.2">
      <c r="A314" s="19"/>
      <c r="B314" s="6" t="s">
        <v>40</v>
      </c>
      <c r="C314" s="6" t="s">
        <v>57</v>
      </c>
      <c r="D314" s="6" t="s">
        <v>9</v>
      </c>
      <c r="E314" s="41">
        <v>2051881</v>
      </c>
      <c r="F314" s="29"/>
      <c r="G314" s="22"/>
      <c r="H314" s="7">
        <v>-16559483.9</v>
      </c>
      <c r="I314" s="29"/>
      <c r="J314" s="29"/>
      <c r="K314" s="22"/>
      <c r="L314" s="22"/>
    </row>
    <row r="315" spans="1:12" ht="10" customHeight="1" x14ac:dyDescent="0.2">
      <c r="A315" s="19"/>
      <c r="B315" s="6" t="s">
        <v>40</v>
      </c>
      <c r="C315" s="6" t="s">
        <v>58</v>
      </c>
      <c r="D315" s="6" t="s">
        <v>9</v>
      </c>
      <c r="E315" s="41">
        <v>2051882</v>
      </c>
      <c r="F315" s="29"/>
      <c r="G315" s="22"/>
      <c r="H315" s="7">
        <v>-40334484.600000001</v>
      </c>
      <c r="I315" s="29"/>
      <c r="J315" s="29"/>
      <c r="K315" s="22"/>
      <c r="L315" s="22"/>
    </row>
    <row r="316" spans="1:12" ht="10" customHeight="1" x14ac:dyDescent="0.2">
      <c r="A316" s="19"/>
      <c r="B316" s="16" t="s">
        <v>40</v>
      </c>
      <c r="C316" s="16" t="s">
        <v>59</v>
      </c>
      <c r="D316" s="16" t="s">
        <v>9</v>
      </c>
      <c r="E316" s="43">
        <v>2051882</v>
      </c>
      <c r="F316" s="31"/>
      <c r="G316" s="22"/>
      <c r="H316" s="17">
        <v>-40463106.450000003</v>
      </c>
      <c r="I316" s="31"/>
      <c r="J316" s="31"/>
      <c r="K316" s="22"/>
      <c r="L316" s="22"/>
    </row>
    <row r="317" spans="1:12" ht="10" customHeight="1" x14ac:dyDescent="0.2">
      <c r="A317" s="19"/>
      <c r="B317" s="14" t="s">
        <v>41</v>
      </c>
      <c r="C317" s="14" t="s">
        <v>56</v>
      </c>
      <c r="D317" s="14" t="s">
        <v>9</v>
      </c>
      <c r="E317" s="42">
        <v>5804307</v>
      </c>
      <c r="F317" s="26">
        <v>293</v>
      </c>
      <c r="G317" s="22"/>
      <c r="H317" s="15">
        <v>-27274096.879999999</v>
      </c>
      <c r="I317" s="26">
        <f>AVERAGE(H317:H319)</f>
        <v>-16380808.536666667</v>
      </c>
      <c r="J317" s="26">
        <f>I317-I$41</f>
        <v>51230.543333332986</v>
      </c>
      <c r="K317" s="22"/>
      <c r="L317" s="22"/>
    </row>
    <row r="318" spans="1:12" ht="10" customHeight="1" x14ac:dyDescent="0.2">
      <c r="A318" s="19"/>
      <c r="B318" s="6" t="s">
        <v>41</v>
      </c>
      <c r="C318" s="6" t="s">
        <v>58</v>
      </c>
      <c r="D318" s="6" t="s">
        <v>9</v>
      </c>
      <c r="E318" s="41">
        <v>5804452</v>
      </c>
      <c r="F318" s="27"/>
      <c r="G318" s="22"/>
      <c r="H318" s="7">
        <v>-10914203.02</v>
      </c>
      <c r="I318" s="27"/>
      <c r="J318" s="27"/>
      <c r="K318" s="22"/>
      <c r="L318" s="22"/>
    </row>
    <row r="319" spans="1:12" ht="10" customHeight="1" x14ac:dyDescent="0.2">
      <c r="A319" s="19"/>
      <c r="B319" s="16" t="s">
        <v>41</v>
      </c>
      <c r="C319" s="16" t="s">
        <v>59</v>
      </c>
      <c r="D319" s="16" t="s">
        <v>9</v>
      </c>
      <c r="E319" s="43">
        <v>5804453</v>
      </c>
      <c r="F319" s="28"/>
      <c r="G319" s="22"/>
      <c r="H319" s="17">
        <v>-10954125.710000001</v>
      </c>
      <c r="I319" s="28"/>
      <c r="J319" s="28"/>
      <c r="K319" s="22"/>
      <c r="L319" s="22"/>
    </row>
    <row r="320" spans="1:12" ht="10" customHeight="1" x14ac:dyDescent="0.2">
      <c r="A320" s="19"/>
      <c r="B320" s="6" t="s">
        <v>42</v>
      </c>
      <c r="C320" s="6" t="s">
        <v>56</v>
      </c>
      <c r="D320" s="6" t="s">
        <v>9</v>
      </c>
      <c r="E320" s="41">
        <v>5416850</v>
      </c>
      <c r="F320" s="27">
        <v>1439</v>
      </c>
      <c r="G320" s="22"/>
      <c r="H320" s="7">
        <v>-10463398.98</v>
      </c>
      <c r="I320" s="27">
        <f>AVERAGE(H320:H323)</f>
        <v>-9828438.1659999993</v>
      </c>
      <c r="J320" s="26">
        <f>I320-I$44</f>
        <v>43455.398500001058</v>
      </c>
      <c r="K320" s="22"/>
      <c r="L320" s="22"/>
    </row>
    <row r="321" spans="1:12" ht="10" customHeight="1" x14ac:dyDescent="0.2">
      <c r="A321" s="19"/>
      <c r="B321" s="6" t="s">
        <v>42</v>
      </c>
      <c r="C321" s="6" t="s">
        <v>57</v>
      </c>
      <c r="D321" s="6" t="s">
        <v>9</v>
      </c>
      <c r="E321" s="41">
        <v>5417033</v>
      </c>
      <c r="F321" s="27"/>
      <c r="G321" s="22"/>
      <c r="H321" s="7">
        <v>-10650878.49</v>
      </c>
      <c r="I321" s="27"/>
      <c r="J321" s="27"/>
      <c r="K321" s="22"/>
      <c r="L321" s="22"/>
    </row>
    <row r="322" spans="1:12" ht="10" customHeight="1" x14ac:dyDescent="0.2">
      <c r="A322" s="19"/>
      <c r="B322" s="6" t="s">
        <v>42</v>
      </c>
      <c r="C322" s="6" t="s">
        <v>58</v>
      </c>
      <c r="D322" s="6" t="s">
        <v>9</v>
      </c>
      <c r="E322" s="41">
        <v>5417255</v>
      </c>
      <c r="F322" s="27"/>
      <c r="G322" s="22"/>
      <c r="H322" s="7">
        <v>-9142181.3839999996</v>
      </c>
      <c r="I322" s="27"/>
      <c r="J322" s="27"/>
      <c r="K322" s="22"/>
      <c r="L322" s="22"/>
    </row>
    <row r="323" spans="1:12" ht="10" customHeight="1" thickBot="1" x14ac:dyDescent="0.25">
      <c r="A323" s="20"/>
      <c r="B323" s="8" t="s">
        <v>42</v>
      </c>
      <c r="C323" s="8" t="s">
        <v>59</v>
      </c>
      <c r="D323" s="8" t="s">
        <v>9</v>
      </c>
      <c r="E323" s="44">
        <v>5417255</v>
      </c>
      <c r="F323" s="36"/>
      <c r="G323" s="25"/>
      <c r="H323" s="9">
        <v>-9057293.8100000005</v>
      </c>
      <c r="I323" s="36"/>
      <c r="J323" s="37"/>
      <c r="K323" s="25"/>
      <c r="L323" s="25"/>
    </row>
    <row r="324" spans="1:12" ht="10" customHeight="1" x14ac:dyDescent="0.2">
      <c r="A324" s="19" t="s">
        <v>28</v>
      </c>
      <c r="B324" s="4" t="s">
        <v>37</v>
      </c>
      <c r="C324" s="4" t="s">
        <v>56</v>
      </c>
      <c r="D324" s="4" t="s">
        <v>14</v>
      </c>
      <c r="E324" s="40">
        <v>3798645</v>
      </c>
      <c r="F324" s="35">
        <v>6</v>
      </c>
      <c r="G324" s="21">
        <f>SUM(F324:F346)</f>
        <v>128</v>
      </c>
      <c r="H324" s="5">
        <v>-9596698.3819999993</v>
      </c>
      <c r="I324" s="35">
        <f>AVERAGE(H324:H327)</f>
        <v>-8521384.3242499996</v>
      </c>
      <c r="J324" s="27">
        <f>I324-I$25</f>
        <v>80787.016250001267</v>
      </c>
      <c r="K324" s="21">
        <f>AVERAGE(H324:H346)</f>
        <v>-14437091.861869562</v>
      </c>
      <c r="L324" s="21">
        <f>K324-K$25</f>
        <v>113060.58717391826</v>
      </c>
    </row>
    <row r="325" spans="1:12" ht="10" customHeight="1" x14ac:dyDescent="0.2">
      <c r="A325" s="19"/>
      <c r="B325" s="6" t="s">
        <v>37</v>
      </c>
      <c r="C325" s="6" t="s">
        <v>57</v>
      </c>
      <c r="D325" s="6" t="s">
        <v>14</v>
      </c>
      <c r="E325" s="41">
        <v>3798644</v>
      </c>
      <c r="F325" s="27"/>
      <c r="G325" s="22"/>
      <c r="H325" s="7">
        <v>-9558049.8239999991</v>
      </c>
      <c r="I325" s="27"/>
      <c r="J325" s="27"/>
      <c r="K325" s="22"/>
      <c r="L325" s="22"/>
    </row>
    <row r="326" spans="1:12" ht="10" customHeight="1" x14ac:dyDescent="0.2">
      <c r="A326" s="19"/>
      <c r="B326" s="6" t="s">
        <v>37</v>
      </c>
      <c r="C326" s="6" t="s">
        <v>58</v>
      </c>
      <c r="D326" s="6" t="s">
        <v>14</v>
      </c>
      <c r="E326" s="41">
        <v>3798645</v>
      </c>
      <c r="F326" s="27"/>
      <c r="G326" s="22"/>
      <c r="H326" s="7">
        <v>-7414783.3360000001</v>
      </c>
      <c r="I326" s="27"/>
      <c r="J326" s="27"/>
      <c r="K326" s="22"/>
      <c r="L326" s="22"/>
    </row>
    <row r="327" spans="1:12" ht="10" customHeight="1" x14ac:dyDescent="0.2">
      <c r="A327" s="19"/>
      <c r="B327" s="6" t="s">
        <v>37</v>
      </c>
      <c r="C327" s="6" t="s">
        <v>59</v>
      </c>
      <c r="D327" s="6" t="s">
        <v>14</v>
      </c>
      <c r="E327" s="41">
        <v>3798644</v>
      </c>
      <c r="F327" s="27"/>
      <c r="G327" s="22"/>
      <c r="H327" s="7">
        <v>-7516005.7549999999</v>
      </c>
      <c r="I327" s="27"/>
      <c r="J327" s="27"/>
      <c r="K327" s="22"/>
      <c r="L327" s="22"/>
    </row>
    <row r="328" spans="1:12" ht="10" customHeight="1" x14ac:dyDescent="0.2">
      <c r="A328" s="19"/>
      <c r="B328" s="14" t="s">
        <v>38</v>
      </c>
      <c r="C328" s="14" t="s">
        <v>56</v>
      </c>
      <c r="D328" s="14" t="s">
        <v>14</v>
      </c>
      <c r="E328" s="42">
        <v>4758905</v>
      </c>
      <c r="F328" s="26">
        <v>12</v>
      </c>
      <c r="G328" s="22"/>
      <c r="H328" s="15">
        <v>-7651311.4249999998</v>
      </c>
      <c r="I328" s="26">
        <f>AVERAGE(H328:H331)</f>
        <v>-14302294.4595</v>
      </c>
      <c r="J328" s="26">
        <f>I328-I$29</f>
        <v>51039.146749999374</v>
      </c>
      <c r="K328" s="22"/>
      <c r="L328" s="22"/>
    </row>
    <row r="329" spans="1:12" ht="10" customHeight="1" x14ac:dyDescent="0.2">
      <c r="A329" s="19"/>
      <c r="B329" s="6" t="s">
        <v>38</v>
      </c>
      <c r="C329" s="6" t="s">
        <v>57</v>
      </c>
      <c r="D329" s="6" t="s">
        <v>14</v>
      </c>
      <c r="E329" s="41">
        <v>4758907</v>
      </c>
      <c r="F329" s="27"/>
      <c r="G329" s="22"/>
      <c r="H329" s="7">
        <v>-7650439.6129999999</v>
      </c>
      <c r="I329" s="27"/>
      <c r="J329" s="27"/>
      <c r="K329" s="22"/>
      <c r="L329" s="22"/>
    </row>
    <row r="330" spans="1:12" ht="10" customHeight="1" x14ac:dyDescent="0.2">
      <c r="A330" s="19"/>
      <c r="B330" s="6" t="s">
        <v>38</v>
      </c>
      <c r="C330" s="6" t="s">
        <v>58</v>
      </c>
      <c r="D330" s="6" t="s">
        <v>14</v>
      </c>
      <c r="E330" s="41">
        <v>4758908</v>
      </c>
      <c r="F330" s="27"/>
      <c r="G330" s="22"/>
      <c r="H330" s="7">
        <v>-20989302.329999998</v>
      </c>
      <c r="I330" s="27"/>
      <c r="J330" s="27"/>
      <c r="K330" s="22"/>
      <c r="L330" s="22"/>
    </row>
    <row r="331" spans="1:12" ht="10" customHeight="1" x14ac:dyDescent="0.2">
      <c r="A331" s="19"/>
      <c r="B331" s="16" t="s">
        <v>38</v>
      </c>
      <c r="C331" s="16" t="s">
        <v>59</v>
      </c>
      <c r="D331" s="16" t="s">
        <v>14</v>
      </c>
      <c r="E331" s="43">
        <v>4758908</v>
      </c>
      <c r="F331" s="28"/>
      <c r="G331" s="22"/>
      <c r="H331" s="17">
        <v>-20918124.469999999</v>
      </c>
      <c r="I331" s="28"/>
      <c r="J331" s="28"/>
      <c r="K331" s="22"/>
      <c r="L331" s="22"/>
    </row>
    <row r="332" spans="1:12" ht="10" customHeight="1" x14ac:dyDescent="0.2">
      <c r="A332" s="19"/>
      <c r="B332" s="6" t="s">
        <v>39</v>
      </c>
      <c r="C332" s="6" t="s">
        <v>56</v>
      </c>
      <c r="D332" s="6" t="s">
        <v>14</v>
      </c>
      <c r="E332" s="41">
        <v>4837926</v>
      </c>
      <c r="F332" s="29">
        <v>100</v>
      </c>
      <c r="G332" s="22"/>
      <c r="H332" s="7">
        <v>-10556581.960000001</v>
      </c>
      <c r="I332" s="29">
        <f>AVERAGE(H332:H335)</f>
        <v>-9523385.4517500009</v>
      </c>
      <c r="J332" s="29">
        <f>I332-I$33</f>
        <v>334269.22649999894</v>
      </c>
      <c r="K332" s="22"/>
      <c r="L332" s="22"/>
    </row>
    <row r="333" spans="1:12" ht="10" customHeight="1" x14ac:dyDescent="0.2">
      <c r="A333" s="19"/>
      <c r="B333" s="6" t="s">
        <v>39</v>
      </c>
      <c r="C333" s="6" t="s">
        <v>57</v>
      </c>
      <c r="D333" s="6" t="s">
        <v>14</v>
      </c>
      <c r="E333" s="41">
        <v>4837935</v>
      </c>
      <c r="F333" s="29"/>
      <c r="G333" s="22"/>
      <c r="H333" s="7">
        <v>-10410721.85</v>
      </c>
      <c r="I333" s="29"/>
      <c r="J333" s="29"/>
      <c r="K333" s="22"/>
      <c r="L333" s="22"/>
    </row>
    <row r="334" spans="1:12" ht="10" customHeight="1" x14ac:dyDescent="0.2">
      <c r="A334" s="19"/>
      <c r="B334" s="6" t="s">
        <v>39</v>
      </c>
      <c r="C334" s="6" t="s">
        <v>58</v>
      </c>
      <c r="D334" s="6" t="s">
        <v>14</v>
      </c>
      <c r="E334" s="41">
        <v>4837926</v>
      </c>
      <c r="F334" s="29"/>
      <c r="G334" s="22"/>
      <c r="H334" s="7">
        <v>-8594379.2090000007</v>
      </c>
      <c r="I334" s="29"/>
      <c r="J334" s="29"/>
      <c r="K334" s="22"/>
      <c r="L334" s="22"/>
    </row>
    <row r="335" spans="1:12" ht="10" customHeight="1" x14ac:dyDescent="0.2">
      <c r="A335" s="19"/>
      <c r="B335" s="6" t="s">
        <v>39</v>
      </c>
      <c r="C335" s="6" t="s">
        <v>59</v>
      </c>
      <c r="D335" s="6" t="s">
        <v>14</v>
      </c>
      <c r="E335" s="41">
        <v>4837926</v>
      </c>
      <c r="F335" s="29"/>
      <c r="G335" s="22"/>
      <c r="H335" s="7">
        <v>-8531858.7880000006</v>
      </c>
      <c r="I335" s="29"/>
      <c r="J335" s="29"/>
      <c r="K335" s="22"/>
      <c r="L335" s="22"/>
    </row>
    <row r="336" spans="1:12" ht="10" customHeight="1" x14ac:dyDescent="0.2">
      <c r="A336" s="19"/>
      <c r="B336" s="14" t="s">
        <v>40</v>
      </c>
      <c r="C336" s="14" t="s">
        <v>56</v>
      </c>
      <c r="D336" s="14" t="s">
        <v>14</v>
      </c>
      <c r="E336" s="42">
        <v>2051881</v>
      </c>
      <c r="F336" s="30">
        <v>3</v>
      </c>
      <c r="G336" s="22"/>
      <c r="H336" s="15">
        <v>-16855053.620000001</v>
      </c>
      <c r="I336" s="30">
        <f>AVERAGE(H336:H339)</f>
        <v>-28555755.135000002</v>
      </c>
      <c r="J336" s="30">
        <f>I336-I$37</f>
        <v>98538.947500001639</v>
      </c>
      <c r="K336" s="22"/>
      <c r="L336" s="22"/>
    </row>
    <row r="337" spans="1:12" ht="10" customHeight="1" x14ac:dyDescent="0.2">
      <c r="A337" s="19"/>
      <c r="B337" s="6" t="s">
        <v>40</v>
      </c>
      <c r="C337" s="6" t="s">
        <v>57</v>
      </c>
      <c r="D337" s="6" t="s">
        <v>14</v>
      </c>
      <c r="E337" s="41">
        <v>2051882</v>
      </c>
      <c r="F337" s="29"/>
      <c r="G337" s="22"/>
      <c r="H337" s="7">
        <v>-16559462.57</v>
      </c>
      <c r="I337" s="29"/>
      <c r="J337" s="29"/>
      <c r="K337" s="22"/>
      <c r="L337" s="22"/>
    </row>
    <row r="338" spans="1:12" ht="10" customHeight="1" x14ac:dyDescent="0.2">
      <c r="A338" s="19"/>
      <c r="B338" s="6" t="s">
        <v>40</v>
      </c>
      <c r="C338" s="6" t="s">
        <v>58</v>
      </c>
      <c r="D338" s="6" t="s">
        <v>14</v>
      </c>
      <c r="E338" s="41">
        <v>2051882</v>
      </c>
      <c r="F338" s="29"/>
      <c r="G338" s="22"/>
      <c r="H338" s="7">
        <v>-40340518.380000003</v>
      </c>
      <c r="I338" s="29"/>
      <c r="J338" s="29"/>
      <c r="K338" s="22"/>
      <c r="L338" s="22"/>
    </row>
    <row r="339" spans="1:12" ht="10" customHeight="1" x14ac:dyDescent="0.2">
      <c r="A339" s="19"/>
      <c r="B339" s="16" t="s">
        <v>40</v>
      </c>
      <c r="C339" s="16" t="s">
        <v>59</v>
      </c>
      <c r="D339" s="16" t="s">
        <v>14</v>
      </c>
      <c r="E339" s="43">
        <v>2051882</v>
      </c>
      <c r="F339" s="31"/>
      <c r="G339" s="22"/>
      <c r="H339" s="17">
        <v>-40467985.969999999</v>
      </c>
      <c r="I339" s="31"/>
      <c r="J339" s="31"/>
      <c r="K339" s="22"/>
      <c r="L339" s="22"/>
    </row>
    <row r="340" spans="1:12" ht="10" customHeight="1" x14ac:dyDescent="0.2">
      <c r="A340" s="19"/>
      <c r="B340" s="14" t="s">
        <v>41</v>
      </c>
      <c r="C340" s="14" t="s">
        <v>56</v>
      </c>
      <c r="D340" s="14" t="s">
        <v>14</v>
      </c>
      <c r="E340" s="42">
        <v>5804452</v>
      </c>
      <c r="F340" s="26">
        <v>4</v>
      </c>
      <c r="G340" s="22"/>
      <c r="H340" s="15">
        <v>-27267561.550000001</v>
      </c>
      <c r="I340" s="26">
        <f>AVERAGE(H340:H342)</f>
        <v>-16378786.903333334</v>
      </c>
      <c r="J340" s="26">
        <f>I340-I$41</f>
        <v>53252.176666665822</v>
      </c>
      <c r="K340" s="22"/>
      <c r="L340" s="22"/>
    </row>
    <row r="341" spans="1:12" ht="10" customHeight="1" x14ac:dyDescent="0.2">
      <c r="A341" s="19"/>
      <c r="B341" s="6" t="s">
        <v>41</v>
      </c>
      <c r="C341" s="6" t="s">
        <v>58</v>
      </c>
      <c r="D341" s="6" t="s">
        <v>14</v>
      </c>
      <c r="E341" s="41">
        <v>5804452</v>
      </c>
      <c r="F341" s="27"/>
      <c r="G341" s="22"/>
      <c r="H341" s="7">
        <v>-10914362.27</v>
      </c>
      <c r="I341" s="27"/>
      <c r="J341" s="27"/>
      <c r="K341" s="22"/>
      <c r="L341" s="22"/>
    </row>
    <row r="342" spans="1:12" ht="10" customHeight="1" x14ac:dyDescent="0.2">
      <c r="A342" s="19"/>
      <c r="B342" s="16" t="s">
        <v>41</v>
      </c>
      <c r="C342" s="16" t="s">
        <v>59</v>
      </c>
      <c r="D342" s="16" t="s">
        <v>14</v>
      </c>
      <c r="E342" s="43">
        <v>5804453</v>
      </c>
      <c r="F342" s="28"/>
      <c r="G342" s="22"/>
      <c r="H342" s="17">
        <v>-10954436.890000001</v>
      </c>
      <c r="I342" s="28"/>
      <c r="J342" s="28"/>
      <c r="K342" s="22"/>
      <c r="L342" s="22"/>
    </row>
    <row r="343" spans="1:12" ht="10" customHeight="1" x14ac:dyDescent="0.2">
      <c r="A343" s="19"/>
      <c r="B343" s="14" t="s">
        <v>42</v>
      </c>
      <c r="C343" s="14" t="s">
        <v>56</v>
      </c>
      <c r="D343" s="14" t="s">
        <v>14</v>
      </c>
      <c r="E343" s="42">
        <v>5417254</v>
      </c>
      <c r="F343" s="26">
        <v>3</v>
      </c>
      <c r="G343" s="22"/>
      <c r="H343" s="15">
        <v>-10455748.810000001</v>
      </c>
      <c r="I343" s="26">
        <f>AVERAGE(H343:H346)</f>
        <v>-9826368.6577500012</v>
      </c>
      <c r="J343" s="27">
        <f>I343-I$44</f>
        <v>45524.906749999151</v>
      </c>
      <c r="K343" s="22"/>
      <c r="L343" s="22"/>
    </row>
    <row r="344" spans="1:12" ht="10" customHeight="1" x14ac:dyDescent="0.2">
      <c r="A344" s="19"/>
      <c r="B344" s="6" t="s">
        <v>42</v>
      </c>
      <c r="C344" s="6" t="s">
        <v>57</v>
      </c>
      <c r="D344" s="6" t="s">
        <v>14</v>
      </c>
      <c r="E344" s="41">
        <v>5417255</v>
      </c>
      <c r="F344" s="27"/>
      <c r="G344" s="22"/>
      <c r="H344" s="7">
        <v>-10646232.93</v>
      </c>
      <c r="I344" s="27"/>
      <c r="J344" s="27"/>
      <c r="K344" s="22"/>
      <c r="L344" s="22"/>
    </row>
    <row r="345" spans="1:12" ht="10" customHeight="1" x14ac:dyDescent="0.2">
      <c r="A345" s="19"/>
      <c r="B345" s="6" t="s">
        <v>42</v>
      </c>
      <c r="C345" s="6" t="s">
        <v>58</v>
      </c>
      <c r="D345" s="6" t="s">
        <v>14</v>
      </c>
      <c r="E345" s="41">
        <v>5417255</v>
      </c>
      <c r="F345" s="27"/>
      <c r="G345" s="22"/>
      <c r="H345" s="7">
        <v>-9145273.0370000005</v>
      </c>
      <c r="I345" s="27"/>
      <c r="J345" s="27"/>
      <c r="K345" s="22"/>
      <c r="L345" s="22"/>
    </row>
    <row r="346" spans="1:12" ht="10" customHeight="1" x14ac:dyDescent="0.2">
      <c r="A346" s="19"/>
      <c r="B346" s="8" t="s">
        <v>42</v>
      </c>
      <c r="C346" s="8" t="s">
        <v>59</v>
      </c>
      <c r="D346" s="8" t="s">
        <v>14</v>
      </c>
      <c r="E346" s="44">
        <v>5417255</v>
      </c>
      <c r="F346" s="36"/>
      <c r="G346" s="23"/>
      <c r="H346" s="9">
        <v>-9058219.8540000003</v>
      </c>
      <c r="I346" s="36"/>
      <c r="J346" s="36"/>
      <c r="K346" s="23"/>
      <c r="L346" s="23"/>
    </row>
    <row r="347" spans="1:12" ht="10" customHeight="1" x14ac:dyDescent="0.2">
      <c r="A347" s="19"/>
      <c r="B347" s="6" t="s">
        <v>37</v>
      </c>
      <c r="C347" s="6" t="s">
        <v>56</v>
      </c>
      <c r="D347" s="6" t="s">
        <v>13</v>
      </c>
      <c r="E347" s="41">
        <v>3798645</v>
      </c>
      <c r="F347" s="27">
        <v>6</v>
      </c>
      <c r="G347" s="34">
        <f>SUM(F347:F369)</f>
        <v>128</v>
      </c>
      <c r="H347" s="7">
        <v>-9596698.3819999993</v>
      </c>
      <c r="I347" s="27">
        <f>AVERAGE(H347:H350)</f>
        <v>-8521384.3242499996</v>
      </c>
      <c r="J347" s="27">
        <f>I347-I$25</f>
        <v>80787.016250001267</v>
      </c>
      <c r="K347" s="34">
        <f>AVERAGE(H347:H369)</f>
        <v>-14437091.861869562</v>
      </c>
      <c r="L347" s="34">
        <f>K347-K$25</f>
        <v>113060.58717391826</v>
      </c>
    </row>
    <row r="348" spans="1:12" ht="10" customHeight="1" x14ac:dyDescent="0.2">
      <c r="A348" s="19"/>
      <c r="B348" s="6" t="s">
        <v>37</v>
      </c>
      <c r="C348" s="6" t="s">
        <v>57</v>
      </c>
      <c r="D348" s="6" t="s">
        <v>13</v>
      </c>
      <c r="E348" s="41">
        <v>3798644</v>
      </c>
      <c r="F348" s="27"/>
      <c r="G348" s="22"/>
      <c r="H348" s="7">
        <v>-9558049.8239999991</v>
      </c>
      <c r="I348" s="27"/>
      <c r="J348" s="27"/>
      <c r="K348" s="22"/>
      <c r="L348" s="22"/>
    </row>
    <row r="349" spans="1:12" ht="10" customHeight="1" x14ac:dyDescent="0.2">
      <c r="A349" s="19"/>
      <c r="B349" s="6" t="s">
        <v>37</v>
      </c>
      <c r="C349" s="6" t="s">
        <v>58</v>
      </c>
      <c r="D349" s="6" t="s">
        <v>13</v>
      </c>
      <c r="E349" s="41">
        <v>3798645</v>
      </c>
      <c r="F349" s="27"/>
      <c r="G349" s="22"/>
      <c r="H349" s="7">
        <v>-7414783.3360000001</v>
      </c>
      <c r="I349" s="27"/>
      <c r="J349" s="27"/>
      <c r="K349" s="22"/>
      <c r="L349" s="22"/>
    </row>
    <row r="350" spans="1:12" ht="10" customHeight="1" x14ac:dyDescent="0.2">
      <c r="A350" s="19"/>
      <c r="B350" s="6" t="s">
        <v>37</v>
      </c>
      <c r="C350" s="6" t="s">
        <v>59</v>
      </c>
      <c r="D350" s="6" t="s">
        <v>13</v>
      </c>
      <c r="E350" s="41">
        <v>3798644</v>
      </c>
      <c r="F350" s="27"/>
      <c r="G350" s="22"/>
      <c r="H350" s="7">
        <v>-7516005.7549999999</v>
      </c>
      <c r="I350" s="27"/>
      <c r="J350" s="27"/>
      <c r="K350" s="22"/>
      <c r="L350" s="22"/>
    </row>
    <row r="351" spans="1:12" ht="10" customHeight="1" x14ac:dyDescent="0.2">
      <c r="A351" s="19"/>
      <c r="B351" s="14" t="s">
        <v>38</v>
      </c>
      <c r="C351" s="14" t="s">
        <v>56</v>
      </c>
      <c r="D351" s="14" t="s">
        <v>13</v>
      </c>
      <c r="E351" s="42">
        <v>4758905</v>
      </c>
      <c r="F351" s="26">
        <v>12</v>
      </c>
      <c r="G351" s="22"/>
      <c r="H351" s="15">
        <v>-7651311.4249999998</v>
      </c>
      <c r="I351" s="26">
        <f>AVERAGE(H351:H354)</f>
        <v>-14302294.4595</v>
      </c>
      <c r="J351" s="26">
        <f>I351-I$29</f>
        <v>51039.146749999374</v>
      </c>
      <c r="K351" s="22"/>
      <c r="L351" s="22"/>
    </row>
    <row r="352" spans="1:12" ht="10" customHeight="1" x14ac:dyDescent="0.2">
      <c r="A352" s="19"/>
      <c r="B352" s="6" t="s">
        <v>38</v>
      </c>
      <c r="C352" s="6" t="s">
        <v>57</v>
      </c>
      <c r="D352" s="6" t="s">
        <v>13</v>
      </c>
      <c r="E352" s="41">
        <v>4758907</v>
      </c>
      <c r="F352" s="27"/>
      <c r="G352" s="22"/>
      <c r="H352" s="7">
        <v>-7650439.6129999999</v>
      </c>
      <c r="I352" s="27"/>
      <c r="J352" s="27"/>
      <c r="K352" s="22"/>
      <c r="L352" s="22"/>
    </row>
    <row r="353" spans="1:12" ht="10" customHeight="1" x14ac:dyDescent="0.2">
      <c r="A353" s="19"/>
      <c r="B353" s="6" t="s">
        <v>38</v>
      </c>
      <c r="C353" s="6" t="s">
        <v>58</v>
      </c>
      <c r="D353" s="6" t="s">
        <v>13</v>
      </c>
      <c r="E353" s="41">
        <v>4758908</v>
      </c>
      <c r="F353" s="27"/>
      <c r="G353" s="22"/>
      <c r="H353" s="7">
        <v>-20989302.329999998</v>
      </c>
      <c r="I353" s="27"/>
      <c r="J353" s="27"/>
      <c r="K353" s="22"/>
      <c r="L353" s="22"/>
    </row>
    <row r="354" spans="1:12" ht="10" customHeight="1" x14ac:dyDescent="0.2">
      <c r="A354" s="19"/>
      <c r="B354" s="16" t="s">
        <v>38</v>
      </c>
      <c r="C354" s="16" t="s">
        <v>59</v>
      </c>
      <c r="D354" s="16" t="s">
        <v>13</v>
      </c>
      <c r="E354" s="43">
        <v>4758908</v>
      </c>
      <c r="F354" s="28"/>
      <c r="G354" s="22"/>
      <c r="H354" s="17">
        <v>-20918124.469999999</v>
      </c>
      <c r="I354" s="28"/>
      <c r="J354" s="28"/>
      <c r="K354" s="22"/>
      <c r="L354" s="22"/>
    </row>
    <row r="355" spans="1:12" ht="10" customHeight="1" x14ac:dyDescent="0.2">
      <c r="A355" s="19"/>
      <c r="B355" s="6" t="s">
        <v>39</v>
      </c>
      <c r="C355" s="6" t="s">
        <v>56</v>
      </c>
      <c r="D355" s="6" t="s">
        <v>13</v>
      </c>
      <c r="E355" s="41">
        <v>4837926</v>
      </c>
      <c r="F355" s="29">
        <v>100</v>
      </c>
      <c r="G355" s="22"/>
      <c r="H355" s="7">
        <v>-10556581.960000001</v>
      </c>
      <c r="I355" s="29">
        <f>AVERAGE(H355:H358)</f>
        <v>-9523385.4517500009</v>
      </c>
      <c r="J355" s="29">
        <f>I355-I$33</f>
        <v>334269.22649999894</v>
      </c>
      <c r="K355" s="22"/>
      <c r="L355" s="22"/>
    </row>
    <row r="356" spans="1:12" ht="10" customHeight="1" x14ac:dyDescent="0.2">
      <c r="A356" s="19"/>
      <c r="B356" s="6" t="s">
        <v>39</v>
      </c>
      <c r="C356" s="6" t="s">
        <v>57</v>
      </c>
      <c r="D356" s="6" t="s">
        <v>13</v>
      </c>
      <c r="E356" s="41">
        <v>4837935</v>
      </c>
      <c r="F356" s="29"/>
      <c r="G356" s="22"/>
      <c r="H356" s="7">
        <v>-10410721.85</v>
      </c>
      <c r="I356" s="29"/>
      <c r="J356" s="29"/>
      <c r="K356" s="22"/>
      <c r="L356" s="22"/>
    </row>
    <row r="357" spans="1:12" ht="10" customHeight="1" x14ac:dyDescent="0.2">
      <c r="A357" s="19"/>
      <c r="B357" s="6" t="s">
        <v>39</v>
      </c>
      <c r="C357" s="6" t="s">
        <v>58</v>
      </c>
      <c r="D357" s="6" t="s">
        <v>13</v>
      </c>
      <c r="E357" s="41">
        <v>4837926</v>
      </c>
      <c r="F357" s="29"/>
      <c r="G357" s="22"/>
      <c r="H357" s="7">
        <v>-8594379.2090000007</v>
      </c>
      <c r="I357" s="29"/>
      <c r="J357" s="29"/>
      <c r="K357" s="22"/>
      <c r="L357" s="22"/>
    </row>
    <row r="358" spans="1:12" ht="10" customHeight="1" x14ac:dyDescent="0.2">
      <c r="A358" s="19"/>
      <c r="B358" s="6" t="s">
        <v>39</v>
      </c>
      <c r="C358" s="6" t="s">
        <v>59</v>
      </c>
      <c r="D358" s="6" t="s">
        <v>13</v>
      </c>
      <c r="E358" s="41">
        <v>4837926</v>
      </c>
      <c r="F358" s="29"/>
      <c r="G358" s="22"/>
      <c r="H358" s="7">
        <v>-8531858.7880000006</v>
      </c>
      <c r="I358" s="29"/>
      <c r="J358" s="29"/>
      <c r="K358" s="22"/>
      <c r="L358" s="22"/>
    </row>
    <row r="359" spans="1:12" ht="10" customHeight="1" x14ac:dyDescent="0.2">
      <c r="A359" s="19"/>
      <c r="B359" s="14" t="s">
        <v>40</v>
      </c>
      <c r="C359" s="14" t="s">
        <v>56</v>
      </c>
      <c r="D359" s="14" t="s">
        <v>13</v>
      </c>
      <c r="E359" s="42">
        <v>2051881</v>
      </c>
      <c r="F359" s="30">
        <v>3</v>
      </c>
      <c r="G359" s="22"/>
      <c r="H359" s="15">
        <v>-16855053.620000001</v>
      </c>
      <c r="I359" s="30">
        <f>AVERAGE(H359:H362)</f>
        <v>-28555755.135000002</v>
      </c>
      <c r="J359" s="30">
        <f>I359-I$37</f>
        <v>98538.947500001639</v>
      </c>
      <c r="K359" s="22"/>
      <c r="L359" s="22"/>
    </row>
    <row r="360" spans="1:12" ht="10" customHeight="1" x14ac:dyDescent="0.2">
      <c r="A360" s="19"/>
      <c r="B360" s="6" t="s">
        <v>40</v>
      </c>
      <c r="C360" s="6" t="s">
        <v>57</v>
      </c>
      <c r="D360" s="6" t="s">
        <v>13</v>
      </c>
      <c r="E360" s="41">
        <v>2051882</v>
      </c>
      <c r="F360" s="29"/>
      <c r="G360" s="22"/>
      <c r="H360" s="7">
        <v>-16559462.57</v>
      </c>
      <c r="I360" s="29"/>
      <c r="J360" s="29"/>
      <c r="K360" s="22"/>
      <c r="L360" s="22"/>
    </row>
    <row r="361" spans="1:12" ht="10" customHeight="1" x14ac:dyDescent="0.2">
      <c r="A361" s="19"/>
      <c r="B361" s="6" t="s">
        <v>40</v>
      </c>
      <c r="C361" s="6" t="s">
        <v>58</v>
      </c>
      <c r="D361" s="6" t="s">
        <v>13</v>
      </c>
      <c r="E361" s="41">
        <v>2051882</v>
      </c>
      <c r="F361" s="29"/>
      <c r="G361" s="22"/>
      <c r="H361" s="7">
        <v>-40340518.380000003</v>
      </c>
      <c r="I361" s="29"/>
      <c r="J361" s="29"/>
      <c r="K361" s="22"/>
      <c r="L361" s="22"/>
    </row>
    <row r="362" spans="1:12" ht="10" customHeight="1" x14ac:dyDescent="0.2">
      <c r="A362" s="19"/>
      <c r="B362" s="16" t="s">
        <v>40</v>
      </c>
      <c r="C362" s="16" t="s">
        <v>59</v>
      </c>
      <c r="D362" s="16" t="s">
        <v>13</v>
      </c>
      <c r="E362" s="43">
        <v>2051882</v>
      </c>
      <c r="F362" s="31"/>
      <c r="G362" s="22"/>
      <c r="H362" s="17">
        <v>-40467985.969999999</v>
      </c>
      <c r="I362" s="31"/>
      <c r="J362" s="31"/>
      <c r="K362" s="22"/>
      <c r="L362" s="22"/>
    </row>
    <row r="363" spans="1:12" ht="10" customHeight="1" x14ac:dyDescent="0.2">
      <c r="A363" s="19"/>
      <c r="B363" s="14" t="s">
        <v>41</v>
      </c>
      <c r="C363" s="14" t="s">
        <v>56</v>
      </c>
      <c r="D363" s="14" t="s">
        <v>13</v>
      </c>
      <c r="E363" s="42">
        <v>5804452</v>
      </c>
      <c r="F363" s="26">
        <v>4</v>
      </c>
      <c r="G363" s="22"/>
      <c r="H363" s="15">
        <v>-27267561.550000001</v>
      </c>
      <c r="I363" s="26">
        <f>AVERAGE(H363:H365)</f>
        <v>-16378786.903333334</v>
      </c>
      <c r="J363" s="26">
        <f>I363-I$41</f>
        <v>53252.176666665822</v>
      </c>
      <c r="K363" s="22"/>
      <c r="L363" s="22"/>
    </row>
    <row r="364" spans="1:12" ht="10" customHeight="1" x14ac:dyDescent="0.2">
      <c r="A364" s="19"/>
      <c r="B364" s="6" t="s">
        <v>41</v>
      </c>
      <c r="C364" s="6" t="s">
        <v>58</v>
      </c>
      <c r="D364" s="6" t="s">
        <v>13</v>
      </c>
      <c r="E364" s="41">
        <v>5804452</v>
      </c>
      <c r="F364" s="27"/>
      <c r="G364" s="22"/>
      <c r="H364" s="7">
        <v>-10914362.27</v>
      </c>
      <c r="I364" s="27"/>
      <c r="J364" s="27"/>
      <c r="K364" s="22"/>
      <c r="L364" s="22"/>
    </row>
    <row r="365" spans="1:12" ht="10" customHeight="1" x14ac:dyDescent="0.2">
      <c r="A365" s="19"/>
      <c r="B365" s="16" t="s">
        <v>41</v>
      </c>
      <c r="C365" s="16" t="s">
        <v>59</v>
      </c>
      <c r="D365" s="16" t="s">
        <v>13</v>
      </c>
      <c r="E365" s="43">
        <v>5804453</v>
      </c>
      <c r="F365" s="28"/>
      <c r="G365" s="22"/>
      <c r="H365" s="17">
        <v>-10954436.890000001</v>
      </c>
      <c r="I365" s="28"/>
      <c r="J365" s="28"/>
      <c r="K365" s="22"/>
      <c r="L365" s="22"/>
    </row>
    <row r="366" spans="1:12" ht="10" customHeight="1" x14ac:dyDescent="0.2">
      <c r="A366" s="19"/>
      <c r="B366" s="14" t="s">
        <v>42</v>
      </c>
      <c r="C366" s="14" t="s">
        <v>56</v>
      </c>
      <c r="D366" s="14" t="s">
        <v>13</v>
      </c>
      <c r="E366" s="42">
        <v>5417254</v>
      </c>
      <c r="F366" s="26">
        <v>3</v>
      </c>
      <c r="G366" s="22"/>
      <c r="H366" s="15">
        <v>-10455748.810000001</v>
      </c>
      <c r="I366" s="26">
        <f>AVERAGE(H366:H369)</f>
        <v>-9826368.6577500012</v>
      </c>
      <c r="J366" s="26">
        <f>I366-I$44</f>
        <v>45524.906749999151</v>
      </c>
      <c r="K366" s="22"/>
      <c r="L366" s="22"/>
    </row>
    <row r="367" spans="1:12" ht="10" customHeight="1" x14ac:dyDescent="0.2">
      <c r="A367" s="19"/>
      <c r="B367" s="6" t="s">
        <v>42</v>
      </c>
      <c r="C367" s="6" t="s">
        <v>57</v>
      </c>
      <c r="D367" s="6" t="s">
        <v>13</v>
      </c>
      <c r="E367" s="41">
        <v>5417255</v>
      </c>
      <c r="F367" s="27"/>
      <c r="G367" s="22"/>
      <c r="H367" s="7">
        <v>-10646232.93</v>
      </c>
      <c r="I367" s="27"/>
      <c r="J367" s="27"/>
      <c r="K367" s="22"/>
      <c r="L367" s="22"/>
    </row>
    <row r="368" spans="1:12" ht="10" customHeight="1" x14ac:dyDescent="0.2">
      <c r="A368" s="19"/>
      <c r="B368" s="6" t="s">
        <v>42</v>
      </c>
      <c r="C368" s="6" t="s">
        <v>58</v>
      </c>
      <c r="D368" s="6" t="s">
        <v>13</v>
      </c>
      <c r="E368" s="41">
        <v>5417255</v>
      </c>
      <c r="F368" s="27"/>
      <c r="G368" s="22"/>
      <c r="H368" s="7">
        <v>-9145273.0370000005</v>
      </c>
      <c r="I368" s="27"/>
      <c r="J368" s="27"/>
      <c r="K368" s="22"/>
      <c r="L368" s="22"/>
    </row>
    <row r="369" spans="1:12" ht="10" customHeight="1" x14ac:dyDescent="0.2">
      <c r="A369" s="19"/>
      <c r="B369" s="8" t="s">
        <v>42</v>
      </c>
      <c r="C369" s="8" t="s">
        <v>59</v>
      </c>
      <c r="D369" s="8" t="s">
        <v>13</v>
      </c>
      <c r="E369" s="44">
        <v>5417255</v>
      </c>
      <c r="F369" s="36"/>
      <c r="G369" s="23"/>
      <c r="H369" s="9">
        <v>-9058219.8540000003</v>
      </c>
      <c r="I369" s="36"/>
      <c r="J369" s="36"/>
      <c r="K369" s="23"/>
      <c r="L369" s="23"/>
    </row>
    <row r="370" spans="1:12" ht="10" customHeight="1" x14ac:dyDescent="0.2">
      <c r="A370" s="19"/>
      <c r="B370" s="6" t="s">
        <v>37</v>
      </c>
      <c r="C370" s="6" t="s">
        <v>56</v>
      </c>
      <c r="D370" s="6" t="s">
        <v>12</v>
      </c>
      <c r="E370" s="41">
        <v>3798645</v>
      </c>
      <c r="F370" s="27">
        <v>6</v>
      </c>
      <c r="G370" s="22">
        <f>SUM(F370:F392)</f>
        <v>128</v>
      </c>
      <c r="H370" s="7">
        <v>-9596698.3819999993</v>
      </c>
      <c r="I370" s="27">
        <f>AVERAGE(H370:H373)</f>
        <v>-8521384.3242499996</v>
      </c>
      <c r="J370" s="27">
        <f>I370-I$25</f>
        <v>80787.016250001267</v>
      </c>
      <c r="K370" s="22">
        <f>AVERAGE(H370:H392)</f>
        <v>-14437091.861869562</v>
      </c>
      <c r="L370" s="22">
        <f>K370-K$25</f>
        <v>113060.58717391826</v>
      </c>
    </row>
    <row r="371" spans="1:12" ht="10" customHeight="1" x14ac:dyDescent="0.2">
      <c r="A371" s="19"/>
      <c r="B371" s="6" t="s">
        <v>37</v>
      </c>
      <c r="C371" s="6" t="s">
        <v>57</v>
      </c>
      <c r="D371" s="6" t="s">
        <v>12</v>
      </c>
      <c r="E371" s="41">
        <v>3798644</v>
      </c>
      <c r="F371" s="27"/>
      <c r="G371" s="22"/>
      <c r="H371" s="7">
        <v>-9558049.8239999991</v>
      </c>
      <c r="I371" s="27"/>
      <c r="J371" s="27"/>
      <c r="K371" s="22"/>
      <c r="L371" s="22"/>
    </row>
    <row r="372" spans="1:12" ht="10" customHeight="1" x14ac:dyDescent="0.2">
      <c r="A372" s="19"/>
      <c r="B372" s="6" t="s">
        <v>37</v>
      </c>
      <c r="C372" s="6" t="s">
        <v>58</v>
      </c>
      <c r="D372" s="6" t="s">
        <v>12</v>
      </c>
      <c r="E372" s="41">
        <v>3798645</v>
      </c>
      <c r="F372" s="27"/>
      <c r="G372" s="22"/>
      <c r="H372" s="7">
        <v>-7414783.3360000001</v>
      </c>
      <c r="I372" s="27"/>
      <c r="J372" s="27"/>
      <c r="K372" s="22"/>
      <c r="L372" s="22"/>
    </row>
    <row r="373" spans="1:12" ht="10" customHeight="1" x14ac:dyDescent="0.2">
      <c r="A373" s="19"/>
      <c r="B373" s="6" t="s">
        <v>37</v>
      </c>
      <c r="C373" s="6" t="s">
        <v>59</v>
      </c>
      <c r="D373" s="6" t="s">
        <v>12</v>
      </c>
      <c r="E373" s="41">
        <v>3798644</v>
      </c>
      <c r="F373" s="27"/>
      <c r="G373" s="22"/>
      <c r="H373" s="7">
        <v>-7516005.7549999999</v>
      </c>
      <c r="I373" s="27"/>
      <c r="J373" s="27"/>
      <c r="K373" s="22"/>
      <c r="L373" s="22"/>
    </row>
    <row r="374" spans="1:12" ht="10" customHeight="1" x14ac:dyDescent="0.2">
      <c r="A374" s="19"/>
      <c r="B374" s="14" t="s">
        <v>38</v>
      </c>
      <c r="C374" s="14" t="s">
        <v>56</v>
      </c>
      <c r="D374" s="14" t="s">
        <v>12</v>
      </c>
      <c r="E374" s="42">
        <v>4758905</v>
      </c>
      <c r="F374" s="26">
        <v>12</v>
      </c>
      <c r="G374" s="22"/>
      <c r="H374" s="15">
        <v>-7651311.4249999998</v>
      </c>
      <c r="I374" s="26">
        <f>AVERAGE(H374:H377)</f>
        <v>-14302294.4595</v>
      </c>
      <c r="J374" s="26">
        <f>I374-I$29</f>
        <v>51039.146749999374</v>
      </c>
      <c r="K374" s="22"/>
      <c r="L374" s="22"/>
    </row>
    <row r="375" spans="1:12" ht="10" customHeight="1" x14ac:dyDescent="0.2">
      <c r="A375" s="19"/>
      <c r="B375" s="6" t="s">
        <v>38</v>
      </c>
      <c r="C375" s="6" t="s">
        <v>57</v>
      </c>
      <c r="D375" s="6" t="s">
        <v>12</v>
      </c>
      <c r="E375" s="41">
        <v>4758907</v>
      </c>
      <c r="F375" s="27"/>
      <c r="G375" s="22"/>
      <c r="H375" s="7">
        <v>-7650439.6129999999</v>
      </c>
      <c r="I375" s="27"/>
      <c r="J375" s="27"/>
      <c r="K375" s="22"/>
      <c r="L375" s="22"/>
    </row>
    <row r="376" spans="1:12" ht="10" customHeight="1" x14ac:dyDescent="0.2">
      <c r="A376" s="19"/>
      <c r="B376" s="6" t="s">
        <v>38</v>
      </c>
      <c r="C376" s="6" t="s">
        <v>58</v>
      </c>
      <c r="D376" s="6" t="s">
        <v>12</v>
      </c>
      <c r="E376" s="41">
        <v>4758908</v>
      </c>
      <c r="F376" s="27"/>
      <c r="G376" s="22"/>
      <c r="H376" s="7">
        <v>-20989302.329999998</v>
      </c>
      <c r="I376" s="27"/>
      <c r="J376" s="27"/>
      <c r="K376" s="22"/>
      <c r="L376" s="22"/>
    </row>
    <row r="377" spans="1:12" ht="10" customHeight="1" x14ac:dyDescent="0.2">
      <c r="A377" s="19"/>
      <c r="B377" s="16" t="s">
        <v>38</v>
      </c>
      <c r="C377" s="16" t="s">
        <v>59</v>
      </c>
      <c r="D377" s="16" t="s">
        <v>12</v>
      </c>
      <c r="E377" s="43">
        <v>4758908</v>
      </c>
      <c r="F377" s="28"/>
      <c r="G377" s="22"/>
      <c r="H377" s="17">
        <v>-20918124.469999999</v>
      </c>
      <c r="I377" s="28"/>
      <c r="J377" s="28"/>
      <c r="K377" s="22"/>
      <c r="L377" s="22"/>
    </row>
    <row r="378" spans="1:12" ht="10" customHeight="1" x14ac:dyDescent="0.2">
      <c r="A378" s="19"/>
      <c r="B378" s="6" t="s">
        <v>39</v>
      </c>
      <c r="C378" s="6" t="s">
        <v>56</v>
      </c>
      <c r="D378" s="6" t="s">
        <v>12</v>
      </c>
      <c r="E378" s="41">
        <v>4837926</v>
      </c>
      <c r="F378" s="29">
        <v>100</v>
      </c>
      <c r="G378" s="22"/>
      <c r="H378" s="7">
        <v>-10556581.960000001</v>
      </c>
      <c r="I378" s="29">
        <f>AVERAGE(H378:H381)</f>
        <v>-9523385.4517500009</v>
      </c>
      <c r="J378" s="29">
        <f>I378-I$33</f>
        <v>334269.22649999894</v>
      </c>
      <c r="K378" s="22"/>
      <c r="L378" s="22"/>
    </row>
    <row r="379" spans="1:12" ht="10" customHeight="1" x14ac:dyDescent="0.2">
      <c r="A379" s="19"/>
      <c r="B379" s="6" t="s">
        <v>39</v>
      </c>
      <c r="C379" s="6" t="s">
        <v>57</v>
      </c>
      <c r="D379" s="6" t="s">
        <v>12</v>
      </c>
      <c r="E379" s="41">
        <v>4837935</v>
      </c>
      <c r="F379" s="29"/>
      <c r="G379" s="22"/>
      <c r="H379" s="7">
        <v>-10410721.85</v>
      </c>
      <c r="I379" s="29"/>
      <c r="J379" s="29"/>
      <c r="K379" s="22"/>
      <c r="L379" s="22"/>
    </row>
    <row r="380" spans="1:12" ht="10" customHeight="1" x14ac:dyDescent="0.2">
      <c r="A380" s="19"/>
      <c r="B380" s="6" t="s">
        <v>39</v>
      </c>
      <c r="C380" s="6" t="s">
        <v>58</v>
      </c>
      <c r="D380" s="6" t="s">
        <v>12</v>
      </c>
      <c r="E380" s="41">
        <v>4837926</v>
      </c>
      <c r="F380" s="29"/>
      <c r="G380" s="22"/>
      <c r="H380" s="7">
        <v>-8594379.2090000007</v>
      </c>
      <c r="I380" s="29"/>
      <c r="J380" s="29"/>
      <c r="K380" s="22"/>
      <c r="L380" s="22"/>
    </row>
    <row r="381" spans="1:12" ht="10" customHeight="1" x14ac:dyDescent="0.2">
      <c r="A381" s="19"/>
      <c r="B381" s="6" t="s">
        <v>39</v>
      </c>
      <c r="C381" s="6" t="s">
        <v>59</v>
      </c>
      <c r="D381" s="6" t="s">
        <v>12</v>
      </c>
      <c r="E381" s="41">
        <v>4837926</v>
      </c>
      <c r="F381" s="29"/>
      <c r="G381" s="22"/>
      <c r="H381" s="7">
        <v>-8531858.7880000006</v>
      </c>
      <c r="I381" s="29"/>
      <c r="J381" s="29"/>
      <c r="K381" s="22"/>
      <c r="L381" s="22"/>
    </row>
    <row r="382" spans="1:12" ht="10" customHeight="1" x14ac:dyDescent="0.2">
      <c r="A382" s="19"/>
      <c r="B382" s="14" t="s">
        <v>40</v>
      </c>
      <c r="C382" s="14" t="s">
        <v>56</v>
      </c>
      <c r="D382" s="14" t="s">
        <v>12</v>
      </c>
      <c r="E382" s="42">
        <v>2051881</v>
      </c>
      <c r="F382" s="30">
        <v>3</v>
      </c>
      <c r="G382" s="22"/>
      <c r="H382" s="15">
        <v>-16855053.620000001</v>
      </c>
      <c r="I382" s="30">
        <f>AVERAGE(H382:H385)</f>
        <v>-28555755.135000002</v>
      </c>
      <c r="J382" s="30">
        <f>I382-I$37</f>
        <v>98538.947500001639</v>
      </c>
      <c r="K382" s="22"/>
      <c r="L382" s="22"/>
    </row>
    <row r="383" spans="1:12" ht="10" customHeight="1" x14ac:dyDescent="0.2">
      <c r="A383" s="19"/>
      <c r="B383" s="6" t="s">
        <v>40</v>
      </c>
      <c r="C383" s="6" t="s">
        <v>57</v>
      </c>
      <c r="D383" s="6" t="s">
        <v>12</v>
      </c>
      <c r="E383" s="41">
        <v>2051882</v>
      </c>
      <c r="F383" s="29"/>
      <c r="G383" s="22"/>
      <c r="H383" s="7">
        <v>-16559462.57</v>
      </c>
      <c r="I383" s="29"/>
      <c r="J383" s="29"/>
      <c r="K383" s="22"/>
      <c r="L383" s="22"/>
    </row>
    <row r="384" spans="1:12" ht="10" customHeight="1" x14ac:dyDescent="0.2">
      <c r="A384" s="19"/>
      <c r="B384" s="6" t="s">
        <v>40</v>
      </c>
      <c r="C384" s="6" t="s">
        <v>58</v>
      </c>
      <c r="D384" s="6" t="s">
        <v>12</v>
      </c>
      <c r="E384" s="41">
        <v>2051882</v>
      </c>
      <c r="F384" s="29"/>
      <c r="G384" s="22"/>
      <c r="H384" s="7">
        <v>-40340518.380000003</v>
      </c>
      <c r="I384" s="29"/>
      <c r="J384" s="29"/>
      <c r="K384" s="22"/>
      <c r="L384" s="22"/>
    </row>
    <row r="385" spans="1:12" ht="10" customHeight="1" x14ac:dyDescent="0.2">
      <c r="A385" s="19"/>
      <c r="B385" s="16" t="s">
        <v>40</v>
      </c>
      <c r="C385" s="16" t="s">
        <v>59</v>
      </c>
      <c r="D385" s="16" t="s">
        <v>12</v>
      </c>
      <c r="E385" s="43">
        <v>2051882</v>
      </c>
      <c r="F385" s="31"/>
      <c r="G385" s="22"/>
      <c r="H385" s="17">
        <v>-40467985.969999999</v>
      </c>
      <c r="I385" s="31"/>
      <c r="J385" s="31"/>
      <c r="K385" s="22"/>
      <c r="L385" s="22"/>
    </row>
    <row r="386" spans="1:12" ht="10" customHeight="1" x14ac:dyDescent="0.2">
      <c r="A386" s="19"/>
      <c r="B386" s="14" t="s">
        <v>41</v>
      </c>
      <c r="C386" s="14" t="s">
        <v>56</v>
      </c>
      <c r="D386" s="14" t="s">
        <v>12</v>
      </c>
      <c r="E386" s="42">
        <v>5804452</v>
      </c>
      <c r="F386" s="26">
        <v>4</v>
      </c>
      <c r="G386" s="22"/>
      <c r="H386" s="15">
        <v>-27267561.550000001</v>
      </c>
      <c r="I386" s="26">
        <f>AVERAGE(H386:H388)</f>
        <v>-16378786.903333334</v>
      </c>
      <c r="J386" s="26">
        <f>I386-I$41</f>
        <v>53252.176666665822</v>
      </c>
      <c r="K386" s="22"/>
      <c r="L386" s="22"/>
    </row>
    <row r="387" spans="1:12" ht="10" customHeight="1" x14ac:dyDescent="0.2">
      <c r="A387" s="19"/>
      <c r="B387" s="6" t="s">
        <v>41</v>
      </c>
      <c r="C387" s="6" t="s">
        <v>58</v>
      </c>
      <c r="D387" s="6" t="s">
        <v>12</v>
      </c>
      <c r="E387" s="41">
        <v>5804452</v>
      </c>
      <c r="F387" s="27"/>
      <c r="G387" s="22"/>
      <c r="H387" s="7">
        <v>-10914362.27</v>
      </c>
      <c r="I387" s="27"/>
      <c r="J387" s="27"/>
      <c r="K387" s="22"/>
      <c r="L387" s="22"/>
    </row>
    <row r="388" spans="1:12" ht="10" customHeight="1" x14ac:dyDescent="0.2">
      <c r="A388" s="19"/>
      <c r="B388" s="16" t="s">
        <v>41</v>
      </c>
      <c r="C388" s="16" t="s">
        <v>59</v>
      </c>
      <c r="D388" s="16" t="s">
        <v>12</v>
      </c>
      <c r="E388" s="43">
        <v>5804453</v>
      </c>
      <c r="F388" s="28"/>
      <c r="G388" s="22"/>
      <c r="H388" s="17">
        <v>-10954436.890000001</v>
      </c>
      <c r="I388" s="28"/>
      <c r="J388" s="28"/>
      <c r="K388" s="22"/>
      <c r="L388" s="22"/>
    </row>
    <row r="389" spans="1:12" ht="10" customHeight="1" x14ac:dyDescent="0.2">
      <c r="A389" s="19"/>
      <c r="B389" s="6" t="s">
        <v>42</v>
      </c>
      <c r="C389" s="6" t="s">
        <v>56</v>
      </c>
      <c r="D389" s="6" t="s">
        <v>12</v>
      </c>
      <c r="E389" s="41">
        <v>5417254</v>
      </c>
      <c r="F389" s="27">
        <v>3</v>
      </c>
      <c r="G389" s="22"/>
      <c r="H389" s="7">
        <v>-10455748.810000001</v>
      </c>
      <c r="I389" s="27">
        <f>AVERAGE(H389:H392)</f>
        <v>-9826368.6577500012</v>
      </c>
      <c r="J389" s="26">
        <f>I389-I$44</f>
        <v>45524.906749999151</v>
      </c>
      <c r="K389" s="22"/>
      <c r="L389" s="22"/>
    </row>
    <row r="390" spans="1:12" ht="10" customHeight="1" x14ac:dyDescent="0.2">
      <c r="A390" s="19"/>
      <c r="B390" s="6" t="s">
        <v>42</v>
      </c>
      <c r="C390" s="6" t="s">
        <v>57</v>
      </c>
      <c r="D390" s="6" t="s">
        <v>12</v>
      </c>
      <c r="E390" s="41">
        <v>5417255</v>
      </c>
      <c r="F390" s="27"/>
      <c r="G390" s="22"/>
      <c r="H390" s="7">
        <v>-10646232.93</v>
      </c>
      <c r="I390" s="27"/>
      <c r="J390" s="27"/>
      <c r="K390" s="22"/>
      <c r="L390" s="22"/>
    </row>
    <row r="391" spans="1:12" ht="10" customHeight="1" x14ac:dyDescent="0.2">
      <c r="A391" s="19"/>
      <c r="B391" s="6" t="s">
        <v>42</v>
      </c>
      <c r="C391" s="6" t="s">
        <v>58</v>
      </c>
      <c r="D391" s="6" t="s">
        <v>12</v>
      </c>
      <c r="E391" s="41">
        <v>5417255</v>
      </c>
      <c r="F391" s="27"/>
      <c r="G391" s="22"/>
      <c r="H391" s="7">
        <v>-9145273.0370000005</v>
      </c>
      <c r="I391" s="27"/>
      <c r="J391" s="27"/>
      <c r="K391" s="22"/>
      <c r="L391" s="22"/>
    </row>
    <row r="392" spans="1:12" ht="10" customHeight="1" thickBot="1" x14ac:dyDescent="0.25">
      <c r="A392" s="20"/>
      <c r="B392" s="8" t="s">
        <v>42</v>
      </c>
      <c r="C392" s="8" t="s">
        <v>59</v>
      </c>
      <c r="D392" s="8" t="s">
        <v>12</v>
      </c>
      <c r="E392" s="44">
        <v>5417255</v>
      </c>
      <c r="F392" s="36"/>
      <c r="G392" s="25"/>
      <c r="H392" s="9">
        <v>-9058219.8540000003</v>
      </c>
      <c r="I392" s="36"/>
      <c r="J392" s="37"/>
      <c r="K392" s="25"/>
      <c r="L392" s="25"/>
    </row>
    <row r="393" spans="1:12" ht="10" customHeight="1" x14ac:dyDescent="0.2">
      <c r="A393" s="19" t="s">
        <v>29</v>
      </c>
      <c r="B393" s="4" t="s">
        <v>37</v>
      </c>
      <c r="C393" s="4" t="s">
        <v>56</v>
      </c>
      <c r="D393" s="4" t="s">
        <v>34</v>
      </c>
      <c r="E393" s="40">
        <v>3798645</v>
      </c>
      <c r="F393" s="35">
        <v>3</v>
      </c>
      <c r="G393" s="21">
        <f>SUM(F393:F415)</f>
        <v>28</v>
      </c>
      <c r="H393" s="5">
        <v>-9599742.0160000008</v>
      </c>
      <c r="I393" s="35">
        <f>AVERAGE(H393:H396)</f>
        <v>-8521652.6812500004</v>
      </c>
      <c r="J393" s="27">
        <f>I393-I$25</f>
        <v>80518.659250000492</v>
      </c>
      <c r="K393" s="21">
        <f>AVERAGE(H393:H415)</f>
        <v>-14434529.250608694</v>
      </c>
      <c r="L393" s="21">
        <f>K393-K$25</f>
        <v>115623.19843478687</v>
      </c>
    </row>
    <row r="394" spans="1:12" ht="10" customHeight="1" x14ac:dyDescent="0.2">
      <c r="A394" s="19"/>
      <c r="B394" s="6" t="s">
        <v>37</v>
      </c>
      <c r="C394" s="6" t="s">
        <v>57</v>
      </c>
      <c r="D394" s="6" t="s">
        <v>34</v>
      </c>
      <c r="E394" s="41">
        <v>3798645</v>
      </c>
      <c r="F394" s="27"/>
      <c r="G394" s="22"/>
      <c r="H394" s="7">
        <v>-9552956.3900000006</v>
      </c>
      <c r="I394" s="27"/>
      <c r="J394" s="27"/>
      <c r="K394" s="22"/>
      <c r="L394" s="22"/>
    </row>
    <row r="395" spans="1:12" ht="10" customHeight="1" x14ac:dyDescent="0.2">
      <c r="A395" s="19"/>
      <c r="B395" s="6" t="s">
        <v>37</v>
      </c>
      <c r="C395" s="6" t="s">
        <v>58</v>
      </c>
      <c r="D395" s="6" t="s">
        <v>34</v>
      </c>
      <c r="E395" s="41">
        <v>3798645</v>
      </c>
      <c r="F395" s="27"/>
      <c r="G395" s="22"/>
      <c r="H395" s="7">
        <v>-7417837.2379999999</v>
      </c>
      <c r="I395" s="27"/>
      <c r="J395" s="27"/>
      <c r="K395" s="22"/>
      <c r="L395" s="22"/>
    </row>
    <row r="396" spans="1:12" ht="10" customHeight="1" x14ac:dyDescent="0.2">
      <c r="A396" s="19"/>
      <c r="B396" s="6" t="s">
        <v>37</v>
      </c>
      <c r="C396" s="6" t="s">
        <v>59</v>
      </c>
      <c r="D396" s="6" t="s">
        <v>34</v>
      </c>
      <c r="E396" s="41">
        <v>3798644</v>
      </c>
      <c r="F396" s="27"/>
      <c r="G396" s="22"/>
      <c r="H396" s="7">
        <v>-7516075.0810000002</v>
      </c>
      <c r="I396" s="27"/>
      <c r="J396" s="27"/>
      <c r="K396" s="22"/>
      <c r="L396" s="22"/>
    </row>
    <row r="397" spans="1:12" ht="10" customHeight="1" x14ac:dyDescent="0.2">
      <c r="A397" s="19"/>
      <c r="B397" s="14" t="s">
        <v>38</v>
      </c>
      <c r="C397" s="14" t="s">
        <v>56</v>
      </c>
      <c r="D397" s="14" t="s">
        <v>34</v>
      </c>
      <c r="E397" s="42">
        <v>4758908</v>
      </c>
      <c r="F397" s="26">
        <v>3</v>
      </c>
      <c r="G397" s="22"/>
      <c r="H397" s="15">
        <v>-7640020.1390000004</v>
      </c>
      <c r="I397" s="26">
        <f>AVERAGE(H397:H400)</f>
        <v>-14298695.5195</v>
      </c>
      <c r="J397" s="26">
        <f>I397-I$29</f>
        <v>54638.086749998853</v>
      </c>
      <c r="K397" s="22"/>
      <c r="L397" s="22"/>
    </row>
    <row r="398" spans="1:12" ht="10" customHeight="1" x14ac:dyDescent="0.2">
      <c r="A398" s="19"/>
      <c r="B398" s="6" t="s">
        <v>38</v>
      </c>
      <c r="C398" s="6" t="s">
        <v>57</v>
      </c>
      <c r="D398" s="6" t="s">
        <v>34</v>
      </c>
      <c r="E398" s="41">
        <v>4758909</v>
      </c>
      <c r="F398" s="27"/>
      <c r="G398" s="22"/>
      <c r="H398" s="7">
        <v>-7646366.9289999995</v>
      </c>
      <c r="I398" s="27"/>
      <c r="J398" s="27"/>
      <c r="K398" s="22"/>
      <c r="L398" s="22"/>
    </row>
    <row r="399" spans="1:12" ht="10" customHeight="1" x14ac:dyDescent="0.2">
      <c r="A399" s="19"/>
      <c r="B399" s="6" t="s">
        <v>38</v>
      </c>
      <c r="C399" s="6" t="s">
        <v>58</v>
      </c>
      <c r="D399" s="6" t="s">
        <v>34</v>
      </c>
      <c r="E399" s="41">
        <v>4758909</v>
      </c>
      <c r="F399" s="27"/>
      <c r="G399" s="22"/>
      <c r="H399" s="7">
        <v>-20989838.09</v>
      </c>
      <c r="I399" s="27"/>
      <c r="J399" s="27"/>
      <c r="K399" s="22"/>
      <c r="L399" s="22"/>
    </row>
    <row r="400" spans="1:12" ht="10" customHeight="1" x14ac:dyDescent="0.2">
      <c r="A400" s="19"/>
      <c r="B400" s="16" t="s">
        <v>38</v>
      </c>
      <c r="C400" s="16" t="s">
        <v>59</v>
      </c>
      <c r="D400" s="16" t="s">
        <v>34</v>
      </c>
      <c r="E400" s="43">
        <v>4758909</v>
      </c>
      <c r="F400" s="28"/>
      <c r="G400" s="22"/>
      <c r="H400" s="17">
        <v>-20918556.920000002</v>
      </c>
      <c r="I400" s="28"/>
      <c r="J400" s="28"/>
      <c r="K400" s="22"/>
      <c r="L400" s="22"/>
    </row>
    <row r="401" spans="1:12" ht="10" customHeight="1" x14ac:dyDescent="0.2">
      <c r="A401" s="19"/>
      <c r="B401" s="6" t="s">
        <v>39</v>
      </c>
      <c r="C401" s="6" t="s">
        <v>56</v>
      </c>
      <c r="D401" s="6" t="s">
        <v>34</v>
      </c>
      <c r="E401" s="41">
        <v>4837926</v>
      </c>
      <c r="F401" s="29">
        <v>8</v>
      </c>
      <c r="G401" s="22"/>
      <c r="H401" s="7">
        <v>-10560780.640000001</v>
      </c>
      <c r="I401" s="29">
        <f>AVERAGE(H401:H404)</f>
        <v>-9516204.77575</v>
      </c>
      <c r="J401" s="29">
        <f>I401-I$33</f>
        <v>341449.90249999985</v>
      </c>
      <c r="K401" s="22"/>
      <c r="L401" s="22"/>
    </row>
    <row r="402" spans="1:12" ht="10" customHeight="1" x14ac:dyDescent="0.2">
      <c r="A402" s="19"/>
      <c r="B402" s="6" t="s">
        <v>39</v>
      </c>
      <c r="C402" s="6" t="s">
        <v>57</v>
      </c>
      <c r="D402" s="6" t="s">
        <v>34</v>
      </c>
      <c r="E402" s="41">
        <v>4837924</v>
      </c>
      <c r="F402" s="29"/>
      <c r="G402" s="22"/>
      <c r="H402" s="7">
        <v>-10380431.24</v>
      </c>
      <c r="I402" s="29"/>
      <c r="J402" s="29"/>
      <c r="K402" s="22"/>
      <c r="L402" s="22"/>
    </row>
    <row r="403" spans="1:12" ht="10" customHeight="1" x14ac:dyDescent="0.2">
      <c r="A403" s="19"/>
      <c r="B403" s="6" t="s">
        <v>39</v>
      </c>
      <c r="C403" s="6" t="s">
        <v>58</v>
      </c>
      <c r="D403" s="6" t="s">
        <v>34</v>
      </c>
      <c r="E403" s="41">
        <v>4837926</v>
      </c>
      <c r="F403" s="29"/>
      <c r="G403" s="22"/>
      <c r="H403" s="7">
        <v>-8591810.3949999996</v>
      </c>
      <c r="I403" s="29"/>
      <c r="J403" s="29"/>
      <c r="K403" s="22"/>
      <c r="L403" s="22"/>
    </row>
    <row r="404" spans="1:12" ht="10" customHeight="1" x14ac:dyDescent="0.2">
      <c r="A404" s="19"/>
      <c r="B404" s="6" t="s">
        <v>39</v>
      </c>
      <c r="C404" s="6" t="s">
        <v>59</v>
      </c>
      <c r="D404" s="6" t="s">
        <v>34</v>
      </c>
      <c r="E404" s="41">
        <v>4837924</v>
      </c>
      <c r="F404" s="29"/>
      <c r="G404" s="22"/>
      <c r="H404" s="7">
        <v>-8531796.8279999997</v>
      </c>
      <c r="I404" s="29"/>
      <c r="J404" s="29"/>
      <c r="K404" s="22"/>
      <c r="L404" s="22"/>
    </row>
    <row r="405" spans="1:12" ht="10" customHeight="1" x14ac:dyDescent="0.2">
      <c r="A405" s="19"/>
      <c r="B405" s="14" t="s">
        <v>40</v>
      </c>
      <c r="C405" s="14" t="s">
        <v>56</v>
      </c>
      <c r="D405" s="14" t="s">
        <v>34</v>
      </c>
      <c r="E405" s="42">
        <v>2051880</v>
      </c>
      <c r="F405" s="30">
        <v>6</v>
      </c>
      <c r="G405" s="22"/>
      <c r="H405" s="15">
        <v>-16847939.890000001</v>
      </c>
      <c r="I405" s="30">
        <f>AVERAGE(H405:H408)</f>
        <v>-28553818.854999997</v>
      </c>
      <c r="J405" s="30">
        <f>I405-I$37</f>
        <v>100475.22750000656</v>
      </c>
      <c r="K405" s="22"/>
      <c r="L405" s="22"/>
    </row>
    <row r="406" spans="1:12" ht="10" customHeight="1" x14ac:dyDescent="0.2">
      <c r="A406" s="19"/>
      <c r="B406" s="6" t="s">
        <v>40</v>
      </c>
      <c r="C406" s="6" t="s">
        <v>57</v>
      </c>
      <c r="D406" s="6" t="s">
        <v>34</v>
      </c>
      <c r="E406" s="41">
        <v>2051881</v>
      </c>
      <c r="F406" s="29"/>
      <c r="G406" s="22"/>
      <c r="H406" s="7">
        <v>-16559483.9</v>
      </c>
      <c r="I406" s="29"/>
      <c r="J406" s="29"/>
      <c r="K406" s="22"/>
      <c r="L406" s="22"/>
    </row>
    <row r="407" spans="1:12" ht="10" customHeight="1" x14ac:dyDescent="0.2">
      <c r="A407" s="19"/>
      <c r="B407" s="6" t="s">
        <v>40</v>
      </c>
      <c r="C407" s="6" t="s">
        <v>58</v>
      </c>
      <c r="D407" s="6" t="s">
        <v>34</v>
      </c>
      <c r="E407" s="41">
        <v>2051881</v>
      </c>
      <c r="F407" s="29"/>
      <c r="G407" s="22"/>
      <c r="H407" s="7">
        <v>-40340613.479999997</v>
      </c>
      <c r="I407" s="29"/>
      <c r="J407" s="29"/>
      <c r="K407" s="22"/>
      <c r="L407" s="22"/>
    </row>
    <row r="408" spans="1:12" ht="10" customHeight="1" x14ac:dyDescent="0.2">
      <c r="A408" s="19"/>
      <c r="B408" s="16" t="s">
        <v>40</v>
      </c>
      <c r="C408" s="16" t="s">
        <v>59</v>
      </c>
      <c r="D408" s="16" t="s">
        <v>34</v>
      </c>
      <c r="E408" s="43">
        <v>2051882</v>
      </c>
      <c r="F408" s="31"/>
      <c r="G408" s="22"/>
      <c r="H408" s="17">
        <v>-40467238.149999999</v>
      </c>
      <c r="I408" s="31"/>
      <c r="J408" s="31"/>
      <c r="K408" s="22"/>
      <c r="L408" s="22"/>
    </row>
    <row r="409" spans="1:12" ht="10" customHeight="1" x14ac:dyDescent="0.2">
      <c r="A409" s="19"/>
      <c r="B409" s="14" t="s">
        <v>41</v>
      </c>
      <c r="C409" s="14" t="s">
        <v>56</v>
      </c>
      <c r="D409" s="14" t="s">
        <v>34</v>
      </c>
      <c r="E409" s="42">
        <v>5804452</v>
      </c>
      <c r="F409" s="26">
        <v>2</v>
      </c>
      <c r="G409" s="22"/>
      <c r="H409" s="15">
        <v>-27263533.32</v>
      </c>
      <c r="I409" s="26">
        <f>AVERAGE(H409:H411)</f>
        <v>-16376200.1</v>
      </c>
      <c r="J409" s="26">
        <f>I409-I$41</f>
        <v>55838.980000000447</v>
      </c>
      <c r="K409" s="22"/>
      <c r="L409" s="22"/>
    </row>
    <row r="410" spans="1:12" ht="10" customHeight="1" x14ac:dyDescent="0.2">
      <c r="A410" s="19"/>
      <c r="B410" s="6" t="s">
        <v>41</v>
      </c>
      <c r="C410" s="6" t="s">
        <v>58</v>
      </c>
      <c r="D410" s="6" t="s">
        <v>34</v>
      </c>
      <c r="E410" s="41">
        <v>5804453</v>
      </c>
      <c r="F410" s="27"/>
      <c r="G410" s="22"/>
      <c r="H410" s="7">
        <v>-10910755.640000001</v>
      </c>
      <c r="I410" s="27"/>
      <c r="J410" s="27"/>
      <c r="K410" s="22"/>
      <c r="L410" s="22"/>
    </row>
    <row r="411" spans="1:12" ht="10" customHeight="1" x14ac:dyDescent="0.2">
      <c r="A411" s="19"/>
      <c r="B411" s="16" t="s">
        <v>41</v>
      </c>
      <c r="C411" s="16" t="s">
        <v>59</v>
      </c>
      <c r="D411" s="16" t="s">
        <v>34</v>
      </c>
      <c r="E411" s="43">
        <v>5804453</v>
      </c>
      <c r="F411" s="28"/>
      <c r="G411" s="22"/>
      <c r="H411" s="17">
        <v>-10954311.34</v>
      </c>
      <c r="I411" s="28"/>
      <c r="J411" s="28"/>
      <c r="K411" s="22"/>
      <c r="L411" s="22"/>
    </row>
    <row r="412" spans="1:12" ht="10" customHeight="1" x14ac:dyDescent="0.2">
      <c r="A412" s="19"/>
      <c r="B412" s="14" t="s">
        <v>42</v>
      </c>
      <c r="C412" s="14" t="s">
        <v>56</v>
      </c>
      <c r="D412" s="14" t="s">
        <v>34</v>
      </c>
      <c r="E412" s="42">
        <v>5417255</v>
      </c>
      <c r="F412" s="26">
        <v>6</v>
      </c>
      <c r="G412" s="22"/>
      <c r="H412" s="15">
        <v>-10454166.93</v>
      </c>
      <c r="I412" s="26">
        <f>AVERAGE(H412:H415)</f>
        <v>-9826021.2844999991</v>
      </c>
      <c r="J412" s="27">
        <f>I412-I$44</f>
        <v>45872.280000001192</v>
      </c>
      <c r="K412" s="22"/>
      <c r="L412" s="22"/>
    </row>
    <row r="413" spans="1:12" ht="10" customHeight="1" x14ac:dyDescent="0.2">
      <c r="A413" s="19"/>
      <c r="B413" s="6" t="s">
        <v>42</v>
      </c>
      <c r="C413" s="6" t="s">
        <v>57</v>
      </c>
      <c r="D413" s="6" t="s">
        <v>34</v>
      </c>
      <c r="E413" s="41">
        <v>5417254</v>
      </c>
      <c r="F413" s="27"/>
      <c r="G413" s="22"/>
      <c r="H413" s="7">
        <v>-10646371.83</v>
      </c>
      <c r="I413" s="27"/>
      <c r="J413" s="27"/>
      <c r="K413" s="22"/>
      <c r="L413" s="22"/>
    </row>
    <row r="414" spans="1:12" ht="10" customHeight="1" x14ac:dyDescent="0.2">
      <c r="A414" s="19"/>
      <c r="B414" s="6" t="s">
        <v>42</v>
      </c>
      <c r="C414" s="6" t="s">
        <v>58</v>
      </c>
      <c r="D414" s="6" t="s">
        <v>34</v>
      </c>
      <c r="E414" s="41">
        <v>5417255</v>
      </c>
      <c r="F414" s="27"/>
      <c r="G414" s="22"/>
      <c r="H414" s="7">
        <v>-9145842.3019999992</v>
      </c>
      <c r="I414" s="27"/>
      <c r="J414" s="27"/>
      <c r="K414" s="22"/>
      <c r="L414" s="22"/>
    </row>
    <row r="415" spans="1:12" ht="10" customHeight="1" x14ac:dyDescent="0.2">
      <c r="A415" s="19"/>
      <c r="B415" s="8" t="s">
        <v>42</v>
      </c>
      <c r="C415" s="8" t="s">
        <v>59</v>
      </c>
      <c r="D415" s="8" t="s">
        <v>34</v>
      </c>
      <c r="E415" s="44">
        <v>5417254</v>
      </c>
      <c r="F415" s="36"/>
      <c r="G415" s="23"/>
      <c r="H415" s="9">
        <v>-9057704.0759999994</v>
      </c>
      <c r="I415" s="36"/>
      <c r="J415" s="36"/>
      <c r="K415" s="23"/>
      <c r="L415" s="23"/>
    </row>
    <row r="416" spans="1:12" ht="10" customHeight="1" x14ac:dyDescent="0.2">
      <c r="A416" s="19"/>
      <c r="B416" s="6" t="s">
        <v>37</v>
      </c>
      <c r="C416" s="6" t="s">
        <v>56</v>
      </c>
      <c r="D416" s="6" t="s">
        <v>35</v>
      </c>
      <c r="E416" s="41">
        <v>3798645</v>
      </c>
      <c r="F416" s="27">
        <v>3</v>
      </c>
      <c r="G416" s="34">
        <f>SUM(F416:F438)</f>
        <v>28</v>
      </c>
      <c r="H416" s="7">
        <v>-9599742.0160000008</v>
      </c>
      <c r="I416" s="27">
        <f>AVERAGE(H416:H419)</f>
        <v>-8521652.6812500004</v>
      </c>
      <c r="J416" s="27">
        <f>I416-I$25</f>
        <v>80518.659250000492</v>
      </c>
      <c r="K416" s="34">
        <f>AVERAGE(H416:H438)</f>
        <v>-14434529.250608694</v>
      </c>
      <c r="L416" s="34">
        <f>K416-K$25</f>
        <v>115623.19843478687</v>
      </c>
    </row>
    <row r="417" spans="1:12" ht="10" customHeight="1" x14ac:dyDescent="0.2">
      <c r="A417" s="19"/>
      <c r="B417" s="6" t="s">
        <v>37</v>
      </c>
      <c r="C417" s="6" t="s">
        <v>57</v>
      </c>
      <c r="D417" s="6" t="s">
        <v>35</v>
      </c>
      <c r="E417" s="41">
        <v>3798645</v>
      </c>
      <c r="F417" s="27"/>
      <c r="G417" s="22"/>
      <c r="H417" s="7">
        <v>-9552956.3900000006</v>
      </c>
      <c r="I417" s="27"/>
      <c r="J417" s="27"/>
      <c r="K417" s="22"/>
      <c r="L417" s="22"/>
    </row>
    <row r="418" spans="1:12" ht="10" customHeight="1" x14ac:dyDescent="0.2">
      <c r="A418" s="19"/>
      <c r="B418" s="6" t="s">
        <v>37</v>
      </c>
      <c r="C418" s="6" t="s">
        <v>58</v>
      </c>
      <c r="D418" s="6" t="s">
        <v>35</v>
      </c>
      <c r="E418" s="41">
        <v>3798645</v>
      </c>
      <c r="F418" s="27"/>
      <c r="G418" s="22"/>
      <c r="H418" s="7">
        <v>-7417837.2379999999</v>
      </c>
      <c r="I418" s="27"/>
      <c r="J418" s="27"/>
      <c r="K418" s="22"/>
      <c r="L418" s="22"/>
    </row>
    <row r="419" spans="1:12" ht="10" customHeight="1" x14ac:dyDescent="0.2">
      <c r="A419" s="19"/>
      <c r="B419" s="6" t="s">
        <v>37</v>
      </c>
      <c r="C419" s="6" t="s">
        <v>59</v>
      </c>
      <c r="D419" s="6" t="s">
        <v>35</v>
      </c>
      <c r="E419" s="41">
        <v>3798644</v>
      </c>
      <c r="F419" s="27"/>
      <c r="G419" s="22"/>
      <c r="H419" s="7">
        <v>-7516075.0810000002</v>
      </c>
      <c r="I419" s="27"/>
      <c r="J419" s="27"/>
      <c r="K419" s="22"/>
      <c r="L419" s="22"/>
    </row>
    <row r="420" spans="1:12" ht="10" customHeight="1" x14ac:dyDescent="0.2">
      <c r="A420" s="19"/>
      <c r="B420" s="14" t="s">
        <v>38</v>
      </c>
      <c r="C420" s="14" t="s">
        <v>56</v>
      </c>
      <c r="D420" s="14" t="s">
        <v>35</v>
      </c>
      <c r="E420" s="42">
        <v>4758908</v>
      </c>
      <c r="F420" s="26">
        <v>3</v>
      </c>
      <c r="G420" s="22"/>
      <c r="H420" s="15">
        <v>-7640020.1390000004</v>
      </c>
      <c r="I420" s="26">
        <f>AVERAGE(H420:H423)</f>
        <v>-14298695.5195</v>
      </c>
      <c r="J420" s="26">
        <f>I420-I$29</f>
        <v>54638.086749998853</v>
      </c>
      <c r="K420" s="22"/>
      <c r="L420" s="22"/>
    </row>
    <row r="421" spans="1:12" ht="10" customHeight="1" x14ac:dyDescent="0.2">
      <c r="A421" s="19"/>
      <c r="B421" s="6" t="s">
        <v>38</v>
      </c>
      <c r="C421" s="6" t="s">
        <v>57</v>
      </c>
      <c r="D421" s="6" t="s">
        <v>35</v>
      </c>
      <c r="E421" s="41">
        <v>4758909</v>
      </c>
      <c r="F421" s="27"/>
      <c r="G421" s="22"/>
      <c r="H421" s="7">
        <v>-7646366.9289999995</v>
      </c>
      <c r="I421" s="27"/>
      <c r="J421" s="27"/>
      <c r="K421" s="22"/>
      <c r="L421" s="22"/>
    </row>
    <row r="422" spans="1:12" ht="10" customHeight="1" x14ac:dyDescent="0.2">
      <c r="A422" s="19"/>
      <c r="B422" s="6" t="s">
        <v>38</v>
      </c>
      <c r="C422" s="6" t="s">
        <v>58</v>
      </c>
      <c r="D422" s="6" t="s">
        <v>35</v>
      </c>
      <c r="E422" s="41">
        <v>4758909</v>
      </c>
      <c r="F422" s="27"/>
      <c r="G422" s="22"/>
      <c r="H422" s="7">
        <v>-20989838.09</v>
      </c>
      <c r="I422" s="27"/>
      <c r="J422" s="27"/>
      <c r="K422" s="22"/>
      <c r="L422" s="22"/>
    </row>
    <row r="423" spans="1:12" ht="10" customHeight="1" x14ac:dyDescent="0.2">
      <c r="A423" s="19"/>
      <c r="B423" s="16" t="s">
        <v>38</v>
      </c>
      <c r="C423" s="16" t="s">
        <v>59</v>
      </c>
      <c r="D423" s="16" t="s">
        <v>35</v>
      </c>
      <c r="E423" s="43">
        <v>4758909</v>
      </c>
      <c r="F423" s="28"/>
      <c r="G423" s="22"/>
      <c r="H423" s="17">
        <v>-20918556.920000002</v>
      </c>
      <c r="I423" s="28"/>
      <c r="J423" s="28"/>
      <c r="K423" s="22"/>
      <c r="L423" s="22"/>
    </row>
    <row r="424" spans="1:12" ht="10" customHeight="1" x14ac:dyDescent="0.2">
      <c r="A424" s="19"/>
      <c r="B424" s="6" t="s">
        <v>39</v>
      </c>
      <c r="C424" s="6" t="s">
        <v>56</v>
      </c>
      <c r="D424" s="6" t="s">
        <v>35</v>
      </c>
      <c r="E424" s="41">
        <v>4837926</v>
      </c>
      <c r="F424" s="29">
        <v>8</v>
      </c>
      <c r="G424" s="22"/>
      <c r="H424" s="7">
        <v>-10560780.640000001</v>
      </c>
      <c r="I424" s="29">
        <f>AVERAGE(H424:H427)</f>
        <v>-9516204.77575</v>
      </c>
      <c r="J424" s="29">
        <f>I424-I$33</f>
        <v>341449.90249999985</v>
      </c>
      <c r="K424" s="22"/>
      <c r="L424" s="22"/>
    </row>
    <row r="425" spans="1:12" ht="10" customHeight="1" x14ac:dyDescent="0.2">
      <c r="A425" s="19"/>
      <c r="B425" s="6" t="s">
        <v>39</v>
      </c>
      <c r="C425" s="6" t="s">
        <v>57</v>
      </c>
      <c r="D425" s="6" t="s">
        <v>35</v>
      </c>
      <c r="E425" s="41">
        <v>4837924</v>
      </c>
      <c r="F425" s="29"/>
      <c r="G425" s="22"/>
      <c r="H425" s="7">
        <v>-10380431.24</v>
      </c>
      <c r="I425" s="29"/>
      <c r="J425" s="29"/>
      <c r="K425" s="22"/>
      <c r="L425" s="22"/>
    </row>
    <row r="426" spans="1:12" ht="10" customHeight="1" x14ac:dyDescent="0.2">
      <c r="A426" s="19"/>
      <c r="B426" s="6" t="s">
        <v>39</v>
      </c>
      <c r="C426" s="6" t="s">
        <v>58</v>
      </c>
      <c r="D426" s="6" t="s">
        <v>35</v>
      </c>
      <c r="E426" s="41">
        <v>4837926</v>
      </c>
      <c r="F426" s="29"/>
      <c r="G426" s="22"/>
      <c r="H426" s="7">
        <v>-8591810.3949999996</v>
      </c>
      <c r="I426" s="29"/>
      <c r="J426" s="29"/>
      <c r="K426" s="22"/>
      <c r="L426" s="22"/>
    </row>
    <row r="427" spans="1:12" ht="10" customHeight="1" x14ac:dyDescent="0.2">
      <c r="A427" s="19"/>
      <c r="B427" s="6" t="s">
        <v>39</v>
      </c>
      <c r="C427" s="6" t="s">
        <v>59</v>
      </c>
      <c r="D427" s="6" t="s">
        <v>35</v>
      </c>
      <c r="E427" s="41">
        <v>4837924</v>
      </c>
      <c r="F427" s="29"/>
      <c r="G427" s="22"/>
      <c r="H427" s="7">
        <v>-8531796.8279999997</v>
      </c>
      <c r="I427" s="29"/>
      <c r="J427" s="29"/>
      <c r="K427" s="22"/>
      <c r="L427" s="22"/>
    </row>
    <row r="428" spans="1:12" ht="10" customHeight="1" x14ac:dyDescent="0.2">
      <c r="A428" s="19"/>
      <c r="B428" s="14" t="s">
        <v>40</v>
      </c>
      <c r="C428" s="14" t="s">
        <v>56</v>
      </c>
      <c r="D428" s="14" t="s">
        <v>35</v>
      </c>
      <c r="E428" s="42">
        <v>2051880</v>
      </c>
      <c r="F428" s="30">
        <v>6</v>
      </c>
      <c r="G428" s="22"/>
      <c r="H428" s="15">
        <v>-16847939.890000001</v>
      </c>
      <c r="I428" s="30">
        <f>AVERAGE(H428:H431)</f>
        <v>-28553818.854999997</v>
      </c>
      <c r="J428" s="30">
        <f>I428-I$37</f>
        <v>100475.22750000656</v>
      </c>
      <c r="K428" s="22"/>
      <c r="L428" s="22"/>
    </row>
    <row r="429" spans="1:12" ht="10" customHeight="1" x14ac:dyDescent="0.2">
      <c r="A429" s="19"/>
      <c r="B429" s="6" t="s">
        <v>40</v>
      </c>
      <c r="C429" s="6" t="s">
        <v>57</v>
      </c>
      <c r="D429" s="6" t="s">
        <v>35</v>
      </c>
      <c r="E429" s="41">
        <v>2051881</v>
      </c>
      <c r="F429" s="29"/>
      <c r="G429" s="22"/>
      <c r="H429" s="7">
        <v>-16559483.9</v>
      </c>
      <c r="I429" s="29"/>
      <c r="J429" s="29"/>
      <c r="K429" s="22"/>
      <c r="L429" s="22"/>
    </row>
    <row r="430" spans="1:12" ht="10" customHeight="1" x14ac:dyDescent="0.2">
      <c r="A430" s="19"/>
      <c r="B430" s="6" t="s">
        <v>40</v>
      </c>
      <c r="C430" s="6" t="s">
        <v>58</v>
      </c>
      <c r="D430" s="6" t="s">
        <v>35</v>
      </c>
      <c r="E430" s="41">
        <v>2051881</v>
      </c>
      <c r="F430" s="29"/>
      <c r="G430" s="22"/>
      <c r="H430" s="7">
        <v>-40340613.479999997</v>
      </c>
      <c r="I430" s="29"/>
      <c r="J430" s="29"/>
      <c r="K430" s="22"/>
      <c r="L430" s="22"/>
    </row>
    <row r="431" spans="1:12" ht="10" customHeight="1" x14ac:dyDescent="0.2">
      <c r="A431" s="19"/>
      <c r="B431" s="16" t="s">
        <v>40</v>
      </c>
      <c r="C431" s="16" t="s">
        <v>59</v>
      </c>
      <c r="D431" s="16" t="s">
        <v>35</v>
      </c>
      <c r="E431" s="43">
        <v>2051882</v>
      </c>
      <c r="F431" s="31"/>
      <c r="G431" s="22"/>
      <c r="H431" s="17">
        <v>-40467238.149999999</v>
      </c>
      <c r="I431" s="31"/>
      <c r="J431" s="31"/>
      <c r="K431" s="22"/>
      <c r="L431" s="22"/>
    </row>
    <row r="432" spans="1:12" ht="10" customHeight="1" x14ac:dyDescent="0.2">
      <c r="A432" s="19"/>
      <c r="B432" s="14" t="s">
        <v>41</v>
      </c>
      <c r="C432" s="14" t="s">
        <v>56</v>
      </c>
      <c r="D432" s="14" t="s">
        <v>35</v>
      </c>
      <c r="E432" s="42">
        <v>5804452</v>
      </c>
      <c r="F432" s="26">
        <v>2</v>
      </c>
      <c r="G432" s="22"/>
      <c r="H432" s="15">
        <v>-27263533.32</v>
      </c>
      <c r="I432" s="26">
        <f>AVERAGE(H432:H434)</f>
        <v>-16376200.1</v>
      </c>
      <c r="J432" s="26">
        <f>I432-I$41</f>
        <v>55838.980000000447</v>
      </c>
      <c r="K432" s="22"/>
      <c r="L432" s="22"/>
    </row>
    <row r="433" spans="1:12" ht="10" customHeight="1" x14ac:dyDescent="0.2">
      <c r="A433" s="19"/>
      <c r="B433" s="6" t="s">
        <v>41</v>
      </c>
      <c r="C433" s="6" t="s">
        <v>58</v>
      </c>
      <c r="D433" s="6" t="s">
        <v>35</v>
      </c>
      <c r="E433" s="41">
        <v>5804453</v>
      </c>
      <c r="F433" s="27"/>
      <c r="G433" s="22"/>
      <c r="H433" s="7">
        <v>-10910755.640000001</v>
      </c>
      <c r="I433" s="27"/>
      <c r="J433" s="27"/>
      <c r="K433" s="22"/>
      <c r="L433" s="22"/>
    </row>
    <row r="434" spans="1:12" ht="10" customHeight="1" x14ac:dyDescent="0.2">
      <c r="A434" s="19"/>
      <c r="B434" s="16" t="s">
        <v>41</v>
      </c>
      <c r="C434" s="16" t="s">
        <v>59</v>
      </c>
      <c r="D434" s="16" t="s">
        <v>35</v>
      </c>
      <c r="E434" s="43">
        <v>5804453</v>
      </c>
      <c r="F434" s="28"/>
      <c r="G434" s="22"/>
      <c r="H434" s="17">
        <v>-10954311.34</v>
      </c>
      <c r="I434" s="28"/>
      <c r="J434" s="28"/>
      <c r="K434" s="22"/>
      <c r="L434" s="22"/>
    </row>
    <row r="435" spans="1:12" ht="10" customHeight="1" x14ac:dyDescent="0.2">
      <c r="A435" s="19"/>
      <c r="B435" s="14" t="s">
        <v>42</v>
      </c>
      <c r="C435" s="14" t="s">
        <v>56</v>
      </c>
      <c r="D435" s="14" t="s">
        <v>35</v>
      </c>
      <c r="E435" s="42">
        <v>5417255</v>
      </c>
      <c r="F435" s="26">
        <v>6</v>
      </c>
      <c r="G435" s="22"/>
      <c r="H435" s="15">
        <v>-10454166.93</v>
      </c>
      <c r="I435" s="26">
        <f>AVERAGE(H435:H438)</f>
        <v>-9826021.2844999991</v>
      </c>
      <c r="J435" s="26">
        <f>I435-I$44</f>
        <v>45872.280000001192</v>
      </c>
      <c r="K435" s="22"/>
      <c r="L435" s="22"/>
    </row>
    <row r="436" spans="1:12" ht="10" customHeight="1" x14ac:dyDescent="0.2">
      <c r="A436" s="19"/>
      <c r="B436" s="6" t="s">
        <v>42</v>
      </c>
      <c r="C436" s="6" t="s">
        <v>57</v>
      </c>
      <c r="D436" s="6" t="s">
        <v>35</v>
      </c>
      <c r="E436" s="41">
        <v>5417254</v>
      </c>
      <c r="F436" s="27"/>
      <c r="G436" s="22"/>
      <c r="H436" s="7">
        <v>-10646371.83</v>
      </c>
      <c r="I436" s="27"/>
      <c r="J436" s="27"/>
      <c r="K436" s="22"/>
      <c r="L436" s="22"/>
    </row>
    <row r="437" spans="1:12" ht="10" customHeight="1" x14ac:dyDescent="0.2">
      <c r="A437" s="19"/>
      <c r="B437" s="6" t="s">
        <v>42</v>
      </c>
      <c r="C437" s="6" t="s">
        <v>58</v>
      </c>
      <c r="D437" s="6" t="s">
        <v>35</v>
      </c>
      <c r="E437" s="41">
        <v>5417255</v>
      </c>
      <c r="F437" s="27"/>
      <c r="G437" s="22"/>
      <c r="H437" s="7">
        <v>-9145842.3019999992</v>
      </c>
      <c r="I437" s="27"/>
      <c r="J437" s="27"/>
      <c r="K437" s="22"/>
      <c r="L437" s="22"/>
    </row>
    <row r="438" spans="1:12" ht="10" customHeight="1" x14ac:dyDescent="0.2">
      <c r="A438" s="19"/>
      <c r="B438" s="8" t="s">
        <v>42</v>
      </c>
      <c r="C438" s="8" t="s">
        <v>59</v>
      </c>
      <c r="D438" s="8" t="s">
        <v>35</v>
      </c>
      <c r="E438" s="44">
        <v>5417254</v>
      </c>
      <c r="F438" s="36"/>
      <c r="G438" s="23"/>
      <c r="H438" s="9">
        <v>-9057704.0759999994</v>
      </c>
      <c r="I438" s="36"/>
      <c r="J438" s="36"/>
      <c r="K438" s="23"/>
      <c r="L438" s="23"/>
    </row>
    <row r="439" spans="1:12" ht="10" customHeight="1" x14ac:dyDescent="0.2">
      <c r="A439" s="19"/>
      <c r="B439" s="6" t="s">
        <v>37</v>
      </c>
      <c r="C439" s="6" t="s">
        <v>56</v>
      </c>
      <c r="D439" s="6" t="s">
        <v>36</v>
      </c>
      <c r="E439" s="41">
        <v>3798645</v>
      </c>
      <c r="F439" s="27">
        <v>3</v>
      </c>
      <c r="G439" s="22">
        <f>SUM(F439:F461)</f>
        <v>28</v>
      </c>
      <c r="H439" s="7">
        <v>-9599742.0160000008</v>
      </c>
      <c r="I439" s="27">
        <f>AVERAGE(H439:H442)</f>
        <v>-8521652.6812500004</v>
      </c>
      <c r="J439" s="27">
        <f>I439-I$25</f>
        <v>80518.659250000492</v>
      </c>
      <c r="K439" s="22">
        <f>AVERAGE(H439:H461)</f>
        <v>-14434529.250608694</v>
      </c>
      <c r="L439" s="22">
        <f>K439-K$25</f>
        <v>115623.19843478687</v>
      </c>
    </row>
    <row r="440" spans="1:12" ht="10" customHeight="1" x14ac:dyDescent="0.2">
      <c r="A440" s="19"/>
      <c r="B440" s="6" t="s">
        <v>37</v>
      </c>
      <c r="C440" s="6" t="s">
        <v>57</v>
      </c>
      <c r="D440" s="6" t="s">
        <v>36</v>
      </c>
      <c r="E440" s="41">
        <v>3798645</v>
      </c>
      <c r="F440" s="27"/>
      <c r="G440" s="22"/>
      <c r="H440" s="7">
        <v>-9552956.3900000006</v>
      </c>
      <c r="I440" s="27"/>
      <c r="J440" s="27"/>
      <c r="K440" s="22"/>
      <c r="L440" s="22"/>
    </row>
    <row r="441" spans="1:12" ht="11" customHeight="1" x14ac:dyDescent="0.2">
      <c r="A441" s="19"/>
      <c r="B441" s="6" t="s">
        <v>37</v>
      </c>
      <c r="C441" s="6" t="s">
        <v>58</v>
      </c>
      <c r="D441" s="6" t="s">
        <v>36</v>
      </c>
      <c r="E441" s="41">
        <v>3798645</v>
      </c>
      <c r="F441" s="27"/>
      <c r="G441" s="22"/>
      <c r="H441" s="7">
        <v>-7417837.2379999999</v>
      </c>
      <c r="I441" s="27"/>
      <c r="J441" s="27"/>
      <c r="K441" s="22"/>
      <c r="L441" s="22"/>
    </row>
    <row r="442" spans="1:12" ht="10" customHeight="1" x14ac:dyDescent="0.2">
      <c r="A442" s="19"/>
      <c r="B442" s="6" t="s">
        <v>37</v>
      </c>
      <c r="C442" s="6" t="s">
        <v>59</v>
      </c>
      <c r="D442" s="6" t="s">
        <v>36</v>
      </c>
      <c r="E442" s="41">
        <v>3798644</v>
      </c>
      <c r="F442" s="27"/>
      <c r="G442" s="22"/>
      <c r="H442" s="7">
        <v>-7516075.0810000002</v>
      </c>
      <c r="I442" s="27"/>
      <c r="J442" s="27"/>
      <c r="K442" s="22"/>
      <c r="L442" s="22"/>
    </row>
    <row r="443" spans="1:12" ht="10" customHeight="1" x14ac:dyDescent="0.2">
      <c r="A443" s="19"/>
      <c r="B443" s="14" t="s">
        <v>38</v>
      </c>
      <c r="C443" s="14" t="s">
        <v>56</v>
      </c>
      <c r="D443" s="14" t="s">
        <v>36</v>
      </c>
      <c r="E443" s="42">
        <v>4758908</v>
      </c>
      <c r="F443" s="26">
        <v>3</v>
      </c>
      <c r="G443" s="22"/>
      <c r="H443" s="15">
        <v>-7640020.1390000004</v>
      </c>
      <c r="I443" s="26">
        <f>AVERAGE(H443:H446)</f>
        <v>-14298695.5195</v>
      </c>
      <c r="J443" s="26">
        <f>I443-I$29</f>
        <v>54638.086749998853</v>
      </c>
      <c r="K443" s="22"/>
      <c r="L443" s="22"/>
    </row>
    <row r="444" spans="1:12" ht="10" customHeight="1" x14ac:dyDescent="0.2">
      <c r="A444" s="19"/>
      <c r="B444" s="6" t="s">
        <v>38</v>
      </c>
      <c r="C444" s="6" t="s">
        <v>57</v>
      </c>
      <c r="D444" s="6" t="s">
        <v>36</v>
      </c>
      <c r="E444" s="41">
        <v>4758909</v>
      </c>
      <c r="F444" s="27"/>
      <c r="G444" s="22"/>
      <c r="H444" s="7">
        <v>-7646366.9289999995</v>
      </c>
      <c r="I444" s="27"/>
      <c r="J444" s="27"/>
      <c r="K444" s="22"/>
      <c r="L444" s="22"/>
    </row>
    <row r="445" spans="1:12" ht="10" customHeight="1" x14ac:dyDescent="0.2">
      <c r="A445" s="19"/>
      <c r="B445" s="6" t="s">
        <v>38</v>
      </c>
      <c r="C445" s="6" t="s">
        <v>58</v>
      </c>
      <c r="D445" s="6" t="s">
        <v>36</v>
      </c>
      <c r="E445" s="41">
        <v>4758909</v>
      </c>
      <c r="F445" s="27"/>
      <c r="G445" s="22"/>
      <c r="H445" s="7">
        <v>-20989838.09</v>
      </c>
      <c r="I445" s="27"/>
      <c r="J445" s="27"/>
      <c r="K445" s="22"/>
      <c r="L445" s="22"/>
    </row>
    <row r="446" spans="1:12" ht="10" customHeight="1" x14ac:dyDescent="0.2">
      <c r="A446" s="19"/>
      <c r="B446" s="16" t="s">
        <v>38</v>
      </c>
      <c r="C446" s="16" t="s">
        <v>59</v>
      </c>
      <c r="D446" s="16" t="s">
        <v>36</v>
      </c>
      <c r="E446" s="43">
        <v>4758909</v>
      </c>
      <c r="F446" s="28"/>
      <c r="G446" s="22"/>
      <c r="H446" s="17">
        <v>-20918556.920000002</v>
      </c>
      <c r="I446" s="28"/>
      <c r="J446" s="28"/>
      <c r="K446" s="22"/>
      <c r="L446" s="22"/>
    </row>
    <row r="447" spans="1:12" ht="10" customHeight="1" x14ac:dyDescent="0.2">
      <c r="A447" s="19"/>
      <c r="B447" s="6" t="s">
        <v>39</v>
      </c>
      <c r="C447" s="6" t="s">
        <v>56</v>
      </c>
      <c r="D447" s="6" t="s">
        <v>36</v>
      </c>
      <c r="E447" s="41">
        <v>4837926</v>
      </c>
      <c r="F447" s="29">
        <v>8</v>
      </c>
      <c r="G447" s="22"/>
      <c r="H447" s="7">
        <v>-10560780.640000001</v>
      </c>
      <c r="I447" s="29">
        <f>AVERAGE(H447:H450)</f>
        <v>-9516204.77575</v>
      </c>
      <c r="J447" s="29">
        <f>I447-I$33</f>
        <v>341449.90249999985</v>
      </c>
      <c r="K447" s="22"/>
      <c r="L447" s="22"/>
    </row>
    <row r="448" spans="1:12" ht="10" customHeight="1" x14ac:dyDescent="0.2">
      <c r="A448" s="19"/>
      <c r="B448" s="6" t="s">
        <v>39</v>
      </c>
      <c r="C448" s="6" t="s">
        <v>57</v>
      </c>
      <c r="D448" s="6" t="s">
        <v>36</v>
      </c>
      <c r="E448" s="41">
        <v>4837924</v>
      </c>
      <c r="F448" s="29"/>
      <c r="G448" s="22"/>
      <c r="H448" s="7">
        <v>-10380431.24</v>
      </c>
      <c r="I448" s="29"/>
      <c r="J448" s="29"/>
      <c r="K448" s="22"/>
      <c r="L448" s="22"/>
    </row>
    <row r="449" spans="1:12" ht="10" customHeight="1" x14ac:dyDescent="0.2">
      <c r="A449" s="19"/>
      <c r="B449" s="6" t="s">
        <v>39</v>
      </c>
      <c r="C449" s="6" t="s">
        <v>58</v>
      </c>
      <c r="D449" s="6" t="s">
        <v>36</v>
      </c>
      <c r="E449" s="41">
        <v>4837926</v>
      </c>
      <c r="F449" s="29"/>
      <c r="G449" s="22"/>
      <c r="H449" s="7">
        <v>-8591810.3949999996</v>
      </c>
      <c r="I449" s="29"/>
      <c r="J449" s="29"/>
      <c r="K449" s="22"/>
      <c r="L449" s="22"/>
    </row>
    <row r="450" spans="1:12" ht="10" customHeight="1" x14ac:dyDescent="0.2">
      <c r="A450" s="19"/>
      <c r="B450" s="6" t="s">
        <v>39</v>
      </c>
      <c r="C450" s="6" t="s">
        <v>59</v>
      </c>
      <c r="D450" s="6" t="s">
        <v>36</v>
      </c>
      <c r="E450" s="41">
        <v>4837924</v>
      </c>
      <c r="F450" s="29"/>
      <c r="G450" s="22"/>
      <c r="H450" s="7">
        <v>-8531796.8279999997</v>
      </c>
      <c r="I450" s="29"/>
      <c r="J450" s="29"/>
      <c r="K450" s="22"/>
      <c r="L450" s="22"/>
    </row>
    <row r="451" spans="1:12" ht="10" customHeight="1" x14ac:dyDescent="0.2">
      <c r="A451" s="19"/>
      <c r="B451" s="14" t="s">
        <v>40</v>
      </c>
      <c r="C451" s="14" t="s">
        <v>56</v>
      </c>
      <c r="D451" s="14" t="s">
        <v>36</v>
      </c>
      <c r="E451" s="42">
        <v>2051880</v>
      </c>
      <c r="F451" s="30">
        <v>6</v>
      </c>
      <c r="G451" s="22"/>
      <c r="H451" s="15">
        <v>-16847939.890000001</v>
      </c>
      <c r="I451" s="30">
        <f>AVERAGE(H451:H454)</f>
        <v>-28553818.854999997</v>
      </c>
      <c r="J451" s="30">
        <f>I451-I$37</f>
        <v>100475.22750000656</v>
      </c>
      <c r="K451" s="22"/>
      <c r="L451" s="22"/>
    </row>
    <row r="452" spans="1:12" ht="10" customHeight="1" x14ac:dyDescent="0.2">
      <c r="A452" s="19"/>
      <c r="B452" s="6" t="s">
        <v>40</v>
      </c>
      <c r="C452" s="6" t="s">
        <v>57</v>
      </c>
      <c r="D452" s="6" t="s">
        <v>36</v>
      </c>
      <c r="E452" s="41">
        <v>2051881</v>
      </c>
      <c r="F452" s="29"/>
      <c r="G452" s="22"/>
      <c r="H452" s="7">
        <v>-16559483.9</v>
      </c>
      <c r="I452" s="29"/>
      <c r="J452" s="29"/>
      <c r="K452" s="22"/>
      <c r="L452" s="22"/>
    </row>
    <row r="453" spans="1:12" ht="10" customHeight="1" x14ac:dyDescent="0.2">
      <c r="A453" s="19"/>
      <c r="B453" s="6" t="s">
        <v>40</v>
      </c>
      <c r="C453" s="6" t="s">
        <v>58</v>
      </c>
      <c r="D453" s="6" t="s">
        <v>36</v>
      </c>
      <c r="E453" s="41">
        <v>2051881</v>
      </c>
      <c r="F453" s="29"/>
      <c r="G453" s="22"/>
      <c r="H453" s="7">
        <v>-40340613.479999997</v>
      </c>
      <c r="I453" s="29"/>
      <c r="J453" s="29"/>
      <c r="K453" s="22"/>
      <c r="L453" s="22"/>
    </row>
    <row r="454" spans="1:12" ht="10" customHeight="1" x14ac:dyDescent="0.2">
      <c r="A454" s="19"/>
      <c r="B454" s="16" t="s">
        <v>40</v>
      </c>
      <c r="C454" s="16" t="s">
        <v>59</v>
      </c>
      <c r="D454" s="16" t="s">
        <v>36</v>
      </c>
      <c r="E454" s="43">
        <v>2051882</v>
      </c>
      <c r="F454" s="31"/>
      <c r="G454" s="22"/>
      <c r="H454" s="17">
        <v>-40467238.149999999</v>
      </c>
      <c r="I454" s="31"/>
      <c r="J454" s="31"/>
      <c r="K454" s="22"/>
      <c r="L454" s="22"/>
    </row>
    <row r="455" spans="1:12" ht="10" customHeight="1" x14ac:dyDescent="0.2">
      <c r="A455" s="19"/>
      <c r="B455" s="14" t="s">
        <v>41</v>
      </c>
      <c r="C455" s="14" t="s">
        <v>56</v>
      </c>
      <c r="D455" s="14" t="s">
        <v>36</v>
      </c>
      <c r="E455" s="42">
        <v>5804452</v>
      </c>
      <c r="F455" s="26">
        <v>2</v>
      </c>
      <c r="G455" s="22"/>
      <c r="H455" s="15">
        <v>-27263533.32</v>
      </c>
      <c r="I455" s="26">
        <f>AVERAGE(H455:H457)</f>
        <v>-16376200.1</v>
      </c>
      <c r="J455" s="26">
        <f>I455-I$41</f>
        <v>55838.980000000447</v>
      </c>
      <c r="K455" s="22"/>
      <c r="L455" s="22"/>
    </row>
    <row r="456" spans="1:12" ht="10" customHeight="1" x14ac:dyDescent="0.2">
      <c r="A456" s="19"/>
      <c r="B456" s="6" t="s">
        <v>41</v>
      </c>
      <c r="C456" s="6" t="s">
        <v>58</v>
      </c>
      <c r="D456" s="6" t="s">
        <v>36</v>
      </c>
      <c r="E456" s="41">
        <v>5804453</v>
      </c>
      <c r="F456" s="27"/>
      <c r="G456" s="22"/>
      <c r="H456" s="7">
        <v>-10910755.640000001</v>
      </c>
      <c r="I456" s="27"/>
      <c r="J456" s="27"/>
      <c r="K456" s="22"/>
      <c r="L456" s="22"/>
    </row>
    <row r="457" spans="1:12" ht="10" customHeight="1" x14ac:dyDescent="0.2">
      <c r="A457" s="19"/>
      <c r="B457" s="16" t="s">
        <v>41</v>
      </c>
      <c r="C457" s="16" t="s">
        <v>59</v>
      </c>
      <c r="D457" s="16" t="s">
        <v>36</v>
      </c>
      <c r="E457" s="43">
        <v>5804453</v>
      </c>
      <c r="F457" s="28"/>
      <c r="G457" s="22"/>
      <c r="H457" s="17">
        <v>-10954311.34</v>
      </c>
      <c r="I457" s="28"/>
      <c r="J457" s="28"/>
      <c r="K457" s="22"/>
      <c r="L457" s="22"/>
    </row>
    <row r="458" spans="1:12" ht="10" customHeight="1" x14ac:dyDescent="0.2">
      <c r="A458" s="19"/>
      <c r="B458" s="6" t="s">
        <v>42</v>
      </c>
      <c r="C458" s="6" t="s">
        <v>56</v>
      </c>
      <c r="D458" s="6" t="s">
        <v>36</v>
      </c>
      <c r="E458" s="41">
        <v>5417255</v>
      </c>
      <c r="F458" s="27">
        <v>6</v>
      </c>
      <c r="G458" s="22"/>
      <c r="H458" s="7">
        <v>-10454166.93</v>
      </c>
      <c r="I458" s="27">
        <f>AVERAGE(H458:H461)</f>
        <v>-9826021.2844999991</v>
      </c>
      <c r="J458" s="26">
        <f>I458-I$44</f>
        <v>45872.280000001192</v>
      </c>
      <c r="K458" s="22"/>
      <c r="L458" s="22"/>
    </row>
    <row r="459" spans="1:12" ht="10" customHeight="1" x14ac:dyDescent="0.2">
      <c r="A459" s="19"/>
      <c r="B459" s="6" t="s">
        <v>42</v>
      </c>
      <c r="C459" s="6" t="s">
        <v>57</v>
      </c>
      <c r="D459" s="6" t="s">
        <v>36</v>
      </c>
      <c r="E459" s="41">
        <v>5417254</v>
      </c>
      <c r="F459" s="27"/>
      <c r="G459" s="22"/>
      <c r="H459" s="7">
        <v>-10646371.83</v>
      </c>
      <c r="I459" s="27"/>
      <c r="J459" s="27"/>
      <c r="K459" s="22"/>
      <c r="L459" s="22"/>
    </row>
    <row r="460" spans="1:12" ht="10" customHeight="1" x14ac:dyDescent="0.2">
      <c r="A460" s="19"/>
      <c r="B460" s="6" t="s">
        <v>42</v>
      </c>
      <c r="C460" s="6" t="s">
        <v>58</v>
      </c>
      <c r="D460" s="6" t="s">
        <v>36</v>
      </c>
      <c r="E460" s="41">
        <v>5417255</v>
      </c>
      <c r="F460" s="27"/>
      <c r="G460" s="22"/>
      <c r="H460" s="7">
        <v>-9145842.3019999992</v>
      </c>
      <c r="I460" s="27"/>
      <c r="J460" s="27"/>
      <c r="K460" s="22"/>
      <c r="L460" s="22"/>
    </row>
    <row r="461" spans="1:12" ht="10" customHeight="1" thickBot="1" x14ac:dyDescent="0.25">
      <c r="A461" s="20"/>
      <c r="B461" s="8" t="s">
        <v>42</v>
      </c>
      <c r="C461" s="8" t="s">
        <v>59</v>
      </c>
      <c r="D461" s="8" t="s">
        <v>36</v>
      </c>
      <c r="E461" s="44">
        <v>5417254</v>
      </c>
      <c r="F461" s="36"/>
      <c r="G461" s="25"/>
      <c r="H461" s="9">
        <v>-9057704.0759999994</v>
      </c>
      <c r="I461" s="36"/>
      <c r="J461" s="37"/>
      <c r="K461" s="25"/>
      <c r="L461" s="25"/>
    </row>
    <row r="462" spans="1:12" ht="10" customHeight="1" x14ac:dyDescent="0.2">
      <c r="A462" s="19" t="s">
        <v>30</v>
      </c>
      <c r="B462" s="4" t="s">
        <v>37</v>
      </c>
      <c r="C462" s="4" t="s">
        <v>56</v>
      </c>
      <c r="D462" s="4" t="s">
        <v>17</v>
      </c>
      <c r="E462" s="40">
        <v>3798692</v>
      </c>
      <c r="F462" s="35">
        <v>336</v>
      </c>
      <c r="G462" s="21">
        <f>SUM(F462:F484)</f>
        <v>1547</v>
      </c>
      <c r="H462" s="5">
        <v>-9651154.1919999998</v>
      </c>
      <c r="I462" s="35">
        <f>AVERAGE(H462:H465)</f>
        <v>-8548018.8414999992</v>
      </c>
      <c r="J462" s="27">
        <f>I462-I$25</f>
        <v>54152.499000001699</v>
      </c>
      <c r="K462" s="21">
        <f>AVERAGE(H462:H484)</f>
        <v>-14459914.806173913</v>
      </c>
      <c r="L462" s="21">
        <f>K462-K$25</f>
        <v>90237.642869567499</v>
      </c>
    </row>
    <row r="463" spans="1:12" ht="10" customHeight="1" x14ac:dyDescent="0.2">
      <c r="A463" s="19"/>
      <c r="B463" s="6" t="s">
        <v>37</v>
      </c>
      <c r="C463" s="6" t="s">
        <v>57</v>
      </c>
      <c r="D463" s="6" t="s">
        <v>17</v>
      </c>
      <c r="E463" s="41">
        <v>3798680</v>
      </c>
      <c r="F463" s="27"/>
      <c r="G463" s="22"/>
      <c r="H463" s="7">
        <v>-9592696.2689999994</v>
      </c>
      <c r="I463" s="27"/>
      <c r="J463" s="27"/>
      <c r="K463" s="22"/>
      <c r="L463" s="22"/>
    </row>
    <row r="464" spans="1:12" ht="10" customHeight="1" x14ac:dyDescent="0.2">
      <c r="A464" s="19"/>
      <c r="B464" s="6" t="s">
        <v>37</v>
      </c>
      <c r="C464" s="6" t="s">
        <v>58</v>
      </c>
      <c r="D464" s="6" t="s">
        <v>17</v>
      </c>
      <c r="E464" s="41">
        <v>3798660</v>
      </c>
      <c r="F464" s="27"/>
      <c r="G464" s="22"/>
      <c r="H464" s="7">
        <v>-7428293.8669999996</v>
      </c>
      <c r="I464" s="27"/>
      <c r="J464" s="27"/>
      <c r="K464" s="22"/>
      <c r="L464" s="22"/>
    </row>
    <row r="465" spans="1:12" ht="10" customHeight="1" x14ac:dyDescent="0.2">
      <c r="A465" s="19"/>
      <c r="B465" s="6" t="s">
        <v>37</v>
      </c>
      <c r="C465" s="6" t="s">
        <v>59</v>
      </c>
      <c r="D465" s="6" t="s">
        <v>17</v>
      </c>
      <c r="E465" s="41">
        <v>3798654</v>
      </c>
      <c r="F465" s="27"/>
      <c r="G465" s="22"/>
      <c r="H465" s="7">
        <v>-7519931.0379999997</v>
      </c>
      <c r="I465" s="27"/>
      <c r="J465" s="27"/>
      <c r="K465" s="22"/>
      <c r="L465" s="22"/>
    </row>
    <row r="466" spans="1:12" ht="10" customHeight="1" x14ac:dyDescent="0.2">
      <c r="A466" s="19"/>
      <c r="B466" s="14" t="s">
        <v>38</v>
      </c>
      <c r="C466" s="14" t="s">
        <v>56</v>
      </c>
      <c r="D466" s="14" t="s">
        <v>17</v>
      </c>
      <c r="E466" s="42">
        <v>4758929</v>
      </c>
      <c r="F466" s="26">
        <v>255</v>
      </c>
      <c r="G466" s="22"/>
      <c r="H466" s="15">
        <v>-7667567.818</v>
      </c>
      <c r="I466" s="26">
        <f>AVERAGE(H466:H469)</f>
        <v>-14313976.58825</v>
      </c>
      <c r="J466" s="26">
        <f>I466-I$29</f>
        <v>39357.017999999225</v>
      </c>
      <c r="K466" s="22"/>
      <c r="L466" s="22"/>
    </row>
    <row r="467" spans="1:12" ht="10" customHeight="1" x14ac:dyDescent="0.2">
      <c r="A467" s="19"/>
      <c r="B467" s="6" t="s">
        <v>38</v>
      </c>
      <c r="C467" s="6" t="s">
        <v>57</v>
      </c>
      <c r="D467" s="6" t="s">
        <v>17</v>
      </c>
      <c r="E467" s="41">
        <v>4758932</v>
      </c>
      <c r="F467" s="27"/>
      <c r="G467" s="22"/>
      <c r="H467" s="7">
        <v>-7664018.375</v>
      </c>
      <c r="I467" s="27"/>
      <c r="J467" s="27"/>
      <c r="K467" s="22"/>
      <c r="L467" s="22"/>
    </row>
    <row r="468" spans="1:12" ht="10" customHeight="1" x14ac:dyDescent="0.2">
      <c r="A468" s="19"/>
      <c r="B468" s="6" t="s">
        <v>38</v>
      </c>
      <c r="C468" s="6" t="s">
        <v>58</v>
      </c>
      <c r="D468" s="6" t="s">
        <v>17</v>
      </c>
      <c r="E468" s="41">
        <v>4758923</v>
      </c>
      <c r="F468" s="27"/>
      <c r="G468" s="22"/>
      <c r="H468" s="7">
        <v>-20995803.039999999</v>
      </c>
      <c r="I468" s="27"/>
      <c r="J468" s="27"/>
      <c r="K468" s="22"/>
      <c r="L468" s="22"/>
    </row>
    <row r="469" spans="1:12" ht="10" customHeight="1" x14ac:dyDescent="0.2">
      <c r="A469" s="19"/>
      <c r="B469" s="16" t="s">
        <v>38</v>
      </c>
      <c r="C469" s="16" t="s">
        <v>59</v>
      </c>
      <c r="D469" s="16" t="s">
        <v>17</v>
      </c>
      <c r="E469" s="43">
        <v>4758925</v>
      </c>
      <c r="F469" s="28"/>
      <c r="G469" s="22"/>
      <c r="H469" s="17">
        <v>-20928517.120000001</v>
      </c>
      <c r="I469" s="28"/>
      <c r="J469" s="28"/>
      <c r="K469" s="22"/>
      <c r="L469" s="22"/>
    </row>
    <row r="470" spans="1:12" ht="10" customHeight="1" x14ac:dyDescent="0.2">
      <c r="A470" s="19"/>
      <c r="B470" s="6" t="s">
        <v>39</v>
      </c>
      <c r="C470" s="6" t="s">
        <v>56</v>
      </c>
      <c r="D470" s="6" t="s">
        <v>17</v>
      </c>
      <c r="E470" s="41">
        <v>4837953</v>
      </c>
      <c r="F470" s="29">
        <v>340</v>
      </c>
      <c r="G470" s="22"/>
      <c r="H470" s="7">
        <v>-10573312.189999999</v>
      </c>
      <c r="I470" s="29">
        <f>AVERAGE(H470:H473)</f>
        <v>-9542884.769749999</v>
      </c>
      <c r="J470" s="29">
        <f>I470-I$33</f>
        <v>314769.90850000083</v>
      </c>
      <c r="K470" s="22"/>
      <c r="L470" s="22"/>
    </row>
    <row r="471" spans="1:12" ht="10" customHeight="1" x14ac:dyDescent="0.2">
      <c r="A471" s="19"/>
      <c r="B471" s="6" t="s">
        <v>39</v>
      </c>
      <c r="C471" s="6" t="s">
        <v>57</v>
      </c>
      <c r="D471" s="6" t="s">
        <v>17</v>
      </c>
      <c r="E471" s="41">
        <v>4837966</v>
      </c>
      <c r="F471" s="29"/>
      <c r="G471" s="22"/>
      <c r="H471" s="7">
        <v>-10433044.539999999</v>
      </c>
      <c r="I471" s="29"/>
      <c r="J471" s="29"/>
      <c r="K471" s="22"/>
      <c r="L471" s="22"/>
    </row>
    <row r="472" spans="1:12" ht="10" customHeight="1" x14ac:dyDescent="0.2">
      <c r="A472" s="19"/>
      <c r="B472" s="6" t="s">
        <v>39</v>
      </c>
      <c r="C472" s="6" t="s">
        <v>58</v>
      </c>
      <c r="D472" s="6" t="s">
        <v>17</v>
      </c>
      <c r="E472" s="41">
        <v>4837942</v>
      </c>
      <c r="F472" s="29"/>
      <c r="G472" s="22"/>
      <c r="H472" s="7">
        <v>-8615458.6789999995</v>
      </c>
      <c r="I472" s="29"/>
      <c r="J472" s="29"/>
      <c r="K472" s="22"/>
      <c r="L472" s="22"/>
    </row>
    <row r="473" spans="1:12" ht="10" customHeight="1" x14ac:dyDescent="0.2">
      <c r="A473" s="19"/>
      <c r="B473" s="6" t="s">
        <v>39</v>
      </c>
      <c r="C473" s="6" t="s">
        <v>59</v>
      </c>
      <c r="D473" s="6" t="s">
        <v>17</v>
      </c>
      <c r="E473" s="41">
        <v>4837946</v>
      </c>
      <c r="F473" s="29"/>
      <c r="G473" s="22"/>
      <c r="H473" s="7">
        <v>-8549723.6699999999</v>
      </c>
      <c r="I473" s="29"/>
      <c r="J473" s="29"/>
      <c r="K473" s="22"/>
      <c r="L473" s="22"/>
    </row>
    <row r="474" spans="1:12" ht="10" customHeight="1" x14ac:dyDescent="0.2">
      <c r="A474" s="19"/>
      <c r="B474" s="14" t="s">
        <v>40</v>
      </c>
      <c r="C474" s="14" t="s">
        <v>56</v>
      </c>
      <c r="D474" s="14" t="s">
        <v>17</v>
      </c>
      <c r="E474" s="42">
        <v>2051904</v>
      </c>
      <c r="F474" s="30">
        <v>267</v>
      </c>
      <c r="G474" s="22"/>
      <c r="H474" s="15">
        <v>-16904091.079999998</v>
      </c>
      <c r="I474" s="30">
        <f>AVERAGE(H474:H477)</f>
        <v>-28606216.087499999</v>
      </c>
      <c r="J474" s="30">
        <f>I474-I$37</f>
        <v>48077.995000004768</v>
      </c>
      <c r="K474" s="22"/>
      <c r="L474" s="22"/>
    </row>
    <row r="475" spans="1:12" ht="10" customHeight="1" x14ac:dyDescent="0.2">
      <c r="A475" s="19"/>
      <c r="B475" s="6" t="s">
        <v>40</v>
      </c>
      <c r="C475" s="6" t="s">
        <v>57</v>
      </c>
      <c r="D475" s="6" t="s">
        <v>17</v>
      </c>
      <c r="E475" s="41">
        <v>2051912</v>
      </c>
      <c r="F475" s="29"/>
      <c r="G475" s="22"/>
      <c r="H475" s="7">
        <v>-16648695.91</v>
      </c>
      <c r="I475" s="29"/>
      <c r="J475" s="29"/>
      <c r="K475" s="22"/>
      <c r="L475" s="22"/>
    </row>
    <row r="476" spans="1:12" ht="10" customHeight="1" x14ac:dyDescent="0.2">
      <c r="A476" s="19"/>
      <c r="B476" s="6" t="s">
        <v>40</v>
      </c>
      <c r="C476" s="6" t="s">
        <v>58</v>
      </c>
      <c r="D476" s="6" t="s">
        <v>17</v>
      </c>
      <c r="E476" s="41">
        <v>2051903</v>
      </c>
      <c r="F476" s="29"/>
      <c r="G476" s="22"/>
      <c r="H476" s="7">
        <v>-40377425.119999997</v>
      </c>
      <c r="I476" s="29"/>
      <c r="J476" s="29"/>
      <c r="K476" s="22"/>
      <c r="L476" s="22"/>
    </row>
    <row r="477" spans="1:12" ht="10" customHeight="1" x14ac:dyDescent="0.2">
      <c r="A477" s="19"/>
      <c r="B477" s="16" t="s">
        <v>40</v>
      </c>
      <c r="C477" s="16" t="s">
        <v>59</v>
      </c>
      <c r="D477" s="16" t="s">
        <v>17</v>
      </c>
      <c r="E477" s="43">
        <v>2051898</v>
      </c>
      <c r="F477" s="31"/>
      <c r="G477" s="22"/>
      <c r="H477" s="17">
        <v>-40494652.240000002</v>
      </c>
      <c r="I477" s="31"/>
      <c r="J477" s="31"/>
      <c r="K477" s="22"/>
      <c r="L477" s="22"/>
    </row>
    <row r="478" spans="1:12" ht="10" customHeight="1" x14ac:dyDescent="0.2">
      <c r="A478" s="19"/>
      <c r="B478" s="14" t="s">
        <v>41</v>
      </c>
      <c r="C478" s="14" t="s">
        <v>56</v>
      </c>
      <c r="D478" s="14" t="s">
        <v>17</v>
      </c>
      <c r="E478" s="42">
        <v>5804495</v>
      </c>
      <c r="F478" s="26">
        <v>178</v>
      </c>
      <c r="G478" s="22"/>
      <c r="H478" s="15">
        <v>-27306128.449999999</v>
      </c>
      <c r="I478" s="26">
        <f>AVERAGE(H478:H480)</f>
        <v>-16396252.466666667</v>
      </c>
      <c r="J478" s="26">
        <f>I478-I$41</f>
        <v>35786.613333333284</v>
      </c>
      <c r="K478" s="22"/>
      <c r="L478" s="22"/>
    </row>
    <row r="479" spans="1:12" ht="10" customHeight="1" x14ac:dyDescent="0.2">
      <c r="A479" s="19"/>
      <c r="B479" s="6" t="s">
        <v>41</v>
      </c>
      <c r="C479" s="6" t="s">
        <v>58</v>
      </c>
      <c r="D479" s="6" t="s">
        <v>17</v>
      </c>
      <c r="E479" s="41">
        <v>5804474</v>
      </c>
      <c r="F479" s="27"/>
      <c r="G479" s="22"/>
      <c r="H479" s="7">
        <v>-10920824.34</v>
      </c>
      <c r="I479" s="27"/>
      <c r="J479" s="27"/>
      <c r="K479" s="22"/>
      <c r="L479" s="22"/>
    </row>
    <row r="480" spans="1:12" ht="10" customHeight="1" x14ac:dyDescent="0.2">
      <c r="A480" s="19"/>
      <c r="B480" s="16" t="s">
        <v>41</v>
      </c>
      <c r="C480" s="16" t="s">
        <v>59</v>
      </c>
      <c r="D480" s="16" t="s">
        <v>17</v>
      </c>
      <c r="E480" s="43">
        <v>5804475</v>
      </c>
      <c r="F480" s="28"/>
      <c r="G480" s="22"/>
      <c r="H480" s="17">
        <v>-10961804.609999999</v>
      </c>
      <c r="I480" s="28"/>
      <c r="J480" s="28"/>
      <c r="K480" s="22"/>
      <c r="L480" s="22"/>
    </row>
    <row r="481" spans="1:12" ht="10" customHeight="1" x14ac:dyDescent="0.2">
      <c r="A481" s="19"/>
      <c r="B481" s="14" t="s">
        <v>42</v>
      </c>
      <c r="C481" s="14" t="s">
        <v>56</v>
      </c>
      <c r="D481" s="14" t="s">
        <v>17</v>
      </c>
      <c r="E481" s="42">
        <v>5417268</v>
      </c>
      <c r="F481" s="26">
        <v>171</v>
      </c>
      <c r="G481" s="22"/>
      <c r="H481" s="15">
        <v>-10464768.67</v>
      </c>
      <c r="I481" s="26">
        <f>AVERAGE(H481:H484)</f>
        <v>-9836224.4984999988</v>
      </c>
      <c r="J481" s="27">
        <f>I481-I$44</f>
        <v>35669.066000001505</v>
      </c>
      <c r="K481" s="22"/>
      <c r="L481" s="22"/>
    </row>
    <row r="482" spans="1:12" ht="10" customHeight="1" x14ac:dyDescent="0.2">
      <c r="A482" s="19"/>
      <c r="B482" s="6" t="s">
        <v>42</v>
      </c>
      <c r="C482" s="6" t="s">
        <v>57</v>
      </c>
      <c r="D482" s="6" t="s">
        <v>17</v>
      </c>
      <c r="E482" s="41">
        <v>5417269</v>
      </c>
      <c r="F482" s="27"/>
      <c r="G482" s="22"/>
      <c r="H482" s="7">
        <v>-10653319.77</v>
      </c>
      <c r="I482" s="27"/>
      <c r="J482" s="27"/>
      <c r="K482" s="22"/>
      <c r="L482" s="22"/>
    </row>
    <row r="483" spans="1:12" ht="10" customHeight="1" x14ac:dyDescent="0.2">
      <c r="A483" s="19"/>
      <c r="B483" s="6" t="s">
        <v>42</v>
      </c>
      <c r="C483" s="6" t="s">
        <v>58</v>
      </c>
      <c r="D483" s="6" t="s">
        <v>17</v>
      </c>
      <c r="E483" s="41">
        <v>5417262</v>
      </c>
      <c r="F483" s="27"/>
      <c r="G483" s="22"/>
      <c r="H483" s="7">
        <v>-9153666.9560000002</v>
      </c>
      <c r="I483" s="27"/>
      <c r="J483" s="27"/>
      <c r="K483" s="22"/>
      <c r="L483" s="22"/>
    </row>
    <row r="484" spans="1:12" ht="10" customHeight="1" x14ac:dyDescent="0.2">
      <c r="A484" s="19"/>
      <c r="B484" s="8" t="s">
        <v>42</v>
      </c>
      <c r="C484" s="8" t="s">
        <v>59</v>
      </c>
      <c r="D484" s="8" t="s">
        <v>17</v>
      </c>
      <c r="E484" s="44">
        <v>5417272</v>
      </c>
      <c r="F484" s="36"/>
      <c r="G484" s="23"/>
      <c r="H484" s="9">
        <v>-9073142.5979999993</v>
      </c>
      <c r="I484" s="36"/>
      <c r="J484" s="36"/>
      <c r="K484" s="23"/>
      <c r="L484" s="23"/>
    </row>
    <row r="485" spans="1:12" ht="10" customHeight="1" x14ac:dyDescent="0.2">
      <c r="A485" s="19"/>
      <c r="B485" s="6" t="s">
        <v>37</v>
      </c>
      <c r="C485" s="6" t="s">
        <v>56</v>
      </c>
      <c r="D485" s="6" t="s">
        <v>16</v>
      </c>
      <c r="E485" s="41">
        <v>3798698</v>
      </c>
      <c r="F485" s="27">
        <v>369</v>
      </c>
      <c r="G485" s="34">
        <f>SUM(F485:F507)</f>
        <v>1630</v>
      </c>
      <c r="H485" s="7">
        <v>-9668267.4379999992</v>
      </c>
      <c r="I485" s="27">
        <f>AVERAGE(H485:H488)</f>
        <v>-8552709.7707499992</v>
      </c>
      <c r="J485" s="27">
        <f>I485-I$25</f>
        <v>49461.569750001654</v>
      </c>
      <c r="K485" s="34">
        <f>AVERAGE(H485:H507)</f>
        <v>-14462247.559000002</v>
      </c>
      <c r="L485" s="34">
        <f>K485-K$25</f>
        <v>87904.890043478459</v>
      </c>
    </row>
    <row r="486" spans="1:12" ht="10" customHeight="1" x14ac:dyDescent="0.2">
      <c r="A486" s="19"/>
      <c r="B486" s="6" t="s">
        <v>37</v>
      </c>
      <c r="C486" s="6" t="s">
        <v>57</v>
      </c>
      <c r="D486" s="6" t="s">
        <v>16</v>
      </c>
      <c r="E486" s="41">
        <v>3798677</v>
      </c>
      <c r="F486" s="27"/>
      <c r="G486" s="22"/>
      <c r="H486" s="7">
        <v>-9590119.5789999999</v>
      </c>
      <c r="I486" s="27"/>
      <c r="J486" s="27"/>
      <c r="K486" s="22"/>
      <c r="L486" s="22"/>
    </row>
    <row r="487" spans="1:12" ht="10" customHeight="1" x14ac:dyDescent="0.2">
      <c r="A487" s="19"/>
      <c r="B487" s="6" t="s">
        <v>37</v>
      </c>
      <c r="C487" s="6" t="s">
        <v>58</v>
      </c>
      <c r="D487" s="6" t="s">
        <v>16</v>
      </c>
      <c r="E487" s="41">
        <v>3798655</v>
      </c>
      <c r="F487" s="27"/>
      <c r="G487" s="22"/>
      <c r="H487" s="7">
        <v>-7429165.2709999997</v>
      </c>
      <c r="I487" s="27"/>
      <c r="J487" s="27"/>
      <c r="K487" s="22"/>
      <c r="L487" s="22"/>
    </row>
    <row r="488" spans="1:12" ht="10" customHeight="1" x14ac:dyDescent="0.2">
      <c r="A488" s="19"/>
      <c r="B488" s="6" t="s">
        <v>37</v>
      </c>
      <c r="C488" s="6" t="s">
        <v>59</v>
      </c>
      <c r="D488" s="6" t="s">
        <v>16</v>
      </c>
      <c r="E488" s="41">
        <v>3798654</v>
      </c>
      <c r="F488" s="27"/>
      <c r="G488" s="22"/>
      <c r="H488" s="7">
        <v>-7523286.7949999999</v>
      </c>
      <c r="I488" s="27"/>
      <c r="J488" s="27"/>
      <c r="K488" s="22"/>
      <c r="L488" s="22"/>
    </row>
    <row r="489" spans="1:12" ht="10" customHeight="1" x14ac:dyDescent="0.2">
      <c r="A489" s="19"/>
      <c r="B489" s="14" t="s">
        <v>38</v>
      </c>
      <c r="C489" s="14" t="s">
        <v>56</v>
      </c>
      <c r="D489" s="14" t="s">
        <v>16</v>
      </c>
      <c r="E489" s="42">
        <v>4758927</v>
      </c>
      <c r="F489" s="26">
        <v>279</v>
      </c>
      <c r="G489" s="22"/>
      <c r="H489" s="15">
        <v>-7672677.7910000002</v>
      </c>
      <c r="I489" s="26">
        <f>AVERAGE(H489:H492)</f>
        <v>-14318232.4625</v>
      </c>
      <c r="J489" s="26">
        <f>I489-I$29</f>
        <v>35101.143749998882</v>
      </c>
      <c r="K489" s="22"/>
      <c r="L489" s="22"/>
    </row>
    <row r="490" spans="1:12" ht="10" customHeight="1" x14ac:dyDescent="0.2">
      <c r="A490" s="19"/>
      <c r="B490" s="6" t="s">
        <v>38</v>
      </c>
      <c r="C490" s="6" t="s">
        <v>57</v>
      </c>
      <c r="D490" s="6" t="s">
        <v>16</v>
      </c>
      <c r="E490" s="41">
        <v>4758939</v>
      </c>
      <c r="F490" s="27"/>
      <c r="G490" s="22"/>
      <c r="H490" s="7">
        <v>-7673199.9790000003</v>
      </c>
      <c r="I490" s="27"/>
      <c r="J490" s="27"/>
      <c r="K490" s="22"/>
      <c r="L490" s="22"/>
    </row>
    <row r="491" spans="1:12" ht="10" customHeight="1" x14ac:dyDescent="0.2">
      <c r="A491" s="19"/>
      <c r="B491" s="6" t="s">
        <v>38</v>
      </c>
      <c r="C491" s="6" t="s">
        <v>58</v>
      </c>
      <c r="D491" s="6" t="s">
        <v>16</v>
      </c>
      <c r="E491" s="41">
        <v>4758925</v>
      </c>
      <c r="F491" s="27"/>
      <c r="G491" s="22"/>
      <c r="H491" s="7">
        <v>-20995469.550000001</v>
      </c>
      <c r="I491" s="27"/>
      <c r="J491" s="27"/>
      <c r="K491" s="22"/>
      <c r="L491" s="22"/>
    </row>
    <row r="492" spans="1:12" ht="10" customHeight="1" x14ac:dyDescent="0.2">
      <c r="A492" s="19"/>
      <c r="B492" s="16" t="s">
        <v>38</v>
      </c>
      <c r="C492" s="16" t="s">
        <v>59</v>
      </c>
      <c r="D492" s="16" t="s">
        <v>16</v>
      </c>
      <c r="E492" s="43">
        <v>4758926</v>
      </c>
      <c r="F492" s="28"/>
      <c r="G492" s="22"/>
      <c r="H492" s="17">
        <v>-20931582.530000001</v>
      </c>
      <c r="I492" s="28"/>
      <c r="J492" s="28"/>
      <c r="K492" s="22"/>
      <c r="L492" s="22"/>
    </row>
    <row r="493" spans="1:12" ht="10" customHeight="1" x14ac:dyDescent="0.2">
      <c r="A493" s="19"/>
      <c r="B493" s="6" t="s">
        <v>39</v>
      </c>
      <c r="C493" s="6" t="s">
        <v>56</v>
      </c>
      <c r="D493" s="6" t="s">
        <v>16</v>
      </c>
      <c r="E493" s="41">
        <v>4837947</v>
      </c>
      <c r="F493" s="29">
        <v>229</v>
      </c>
      <c r="G493" s="22"/>
      <c r="H493" s="7">
        <v>-10571920.4</v>
      </c>
      <c r="I493" s="29">
        <f>AVERAGE(H493:H496)</f>
        <v>-9541730.0242500007</v>
      </c>
      <c r="J493" s="29">
        <f>I493-I$33</f>
        <v>315924.65399999917</v>
      </c>
      <c r="K493" s="22"/>
      <c r="L493" s="22"/>
    </row>
    <row r="494" spans="1:12" ht="10" customHeight="1" x14ac:dyDescent="0.2">
      <c r="A494" s="19"/>
      <c r="B494" s="6" t="s">
        <v>39</v>
      </c>
      <c r="C494" s="6" t="s">
        <v>57</v>
      </c>
      <c r="D494" s="6" t="s">
        <v>16</v>
      </c>
      <c r="E494" s="41">
        <v>4837947</v>
      </c>
      <c r="F494" s="29"/>
      <c r="G494" s="22"/>
      <c r="H494" s="7">
        <v>-10422971.890000001</v>
      </c>
      <c r="I494" s="29"/>
      <c r="J494" s="29"/>
      <c r="K494" s="22"/>
      <c r="L494" s="22"/>
    </row>
    <row r="495" spans="1:12" ht="10" customHeight="1" x14ac:dyDescent="0.2">
      <c r="A495" s="19"/>
      <c r="B495" s="6" t="s">
        <v>39</v>
      </c>
      <c r="C495" s="6" t="s">
        <v>58</v>
      </c>
      <c r="D495" s="6" t="s">
        <v>16</v>
      </c>
      <c r="E495" s="41">
        <v>4837944</v>
      </c>
      <c r="F495" s="29"/>
      <c r="G495" s="22"/>
      <c r="H495" s="7">
        <v>-8628102.7180000003</v>
      </c>
      <c r="I495" s="29"/>
      <c r="J495" s="29"/>
      <c r="K495" s="22"/>
      <c r="L495" s="22"/>
    </row>
    <row r="496" spans="1:12" ht="10" customHeight="1" x14ac:dyDescent="0.2">
      <c r="A496" s="19"/>
      <c r="B496" s="6" t="s">
        <v>39</v>
      </c>
      <c r="C496" s="6" t="s">
        <v>59</v>
      </c>
      <c r="D496" s="6" t="s">
        <v>16</v>
      </c>
      <c r="E496" s="41">
        <v>4837934</v>
      </c>
      <c r="F496" s="29"/>
      <c r="G496" s="22"/>
      <c r="H496" s="7">
        <v>-8543925.0889999997</v>
      </c>
      <c r="I496" s="29"/>
      <c r="J496" s="29"/>
      <c r="K496" s="22"/>
      <c r="L496" s="22"/>
    </row>
    <row r="497" spans="1:12" ht="10" customHeight="1" x14ac:dyDescent="0.2">
      <c r="A497" s="19"/>
      <c r="B497" s="14" t="s">
        <v>40</v>
      </c>
      <c r="C497" s="14" t="s">
        <v>56</v>
      </c>
      <c r="D497" s="14" t="s">
        <v>16</v>
      </c>
      <c r="E497" s="42">
        <v>2051906</v>
      </c>
      <c r="F497" s="30">
        <v>337</v>
      </c>
      <c r="G497" s="22"/>
      <c r="H497" s="15">
        <v>-16909713.670000002</v>
      </c>
      <c r="I497" s="30">
        <f>AVERAGE(H497:H500)</f>
        <v>-28612066.325000003</v>
      </c>
      <c r="J497" s="30">
        <f>I497-I$37</f>
        <v>42227.757500000298</v>
      </c>
      <c r="K497" s="22"/>
      <c r="L497" s="22"/>
    </row>
    <row r="498" spans="1:12" ht="10" customHeight="1" x14ac:dyDescent="0.2">
      <c r="A498" s="19"/>
      <c r="B498" s="6" t="s">
        <v>40</v>
      </c>
      <c r="C498" s="6" t="s">
        <v>57</v>
      </c>
      <c r="D498" s="6" t="s">
        <v>16</v>
      </c>
      <c r="E498" s="41">
        <v>2051910</v>
      </c>
      <c r="F498" s="29"/>
      <c r="G498" s="22"/>
      <c r="H498" s="7">
        <v>-16637324.140000001</v>
      </c>
      <c r="I498" s="29"/>
      <c r="J498" s="29"/>
      <c r="K498" s="22"/>
      <c r="L498" s="22"/>
    </row>
    <row r="499" spans="1:12" ht="10" customHeight="1" x14ac:dyDescent="0.2">
      <c r="A499" s="19"/>
      <c r="B499" s="6" t="s">
        <v>40</v>
      </c>
      <c r="C499" s="6" t="s">
        <v>58</v>
      </c>
      <c r="D499" s="6" t="s">
        <v>16</v>
      </c>
      <c r="E499" s="41">
        <v>2051890</v>
      </c>
      <c r="F499" s="29"/>
      <c r="G499" s="22"/>
      <c r="H499" s="7">
        <v>-40365080.369999997</v>
      </c>
      <c r="I499" s="29"/>
      <c r="J499" s="29"/>
      <c r="K499" s="22"/>
      <c r="L499" s="22"/>
    </row>
    <row r="500" spans="1:12" ht="10" customHeight="1" x14ac:dyDescent="0.2">
      <c r="A500" s="19"/>
      <c r="B500" s="16" t="s">
        <v>40</v>
      </c>
      <c r="C500" s="16" t="s">
        <v>59</v>
      </c>
      <c r="D500" s="16" t="s">
        <v>16</v>
      </c>
      <c r="E500" s="43">
        <v>2051906</v>
      </c>
      <c r="F500" s="31"/>
      <c r="G500" s="22"/>
      <c r="H500" s="17">
        <v>-40536147.119999997</v>
      </c>
      <c r="I500" s="31"/>
      <c r="J500" s="31"/>
      <c r="K500" s="22"/>
      <c r="L500" s="22"/>
    </row>
    <row r="501" spans="1:12" ht="10" customHeight="1" x14ac:dyDescent="0.2">
      <c r="A501" s="19"/>
      <c r="B501" s="14" t="s">
        <v>41</v>
      </c>
      <c r="C501" s="14" t="s">
        <v>56</v>
      </c>
      <c r="D501" s="14" t="s">
        <v>16</v>
      </c>
      <c r="E501" s="42">
        <v>5804487</v>
      </c>
      <c r="F501" s="26">
        <v>173</v>
      </c>
      <c r="G501" s="22"/>
      <c r="H501" s="15">
        <v>-27298379.379999999</v>
      </c>
      <c r="I501" s="26">
        <f>AVERAGE(H501:H503)</f>
        <v>-16394230.243333334</v>
      </c>
      <c r="J501" s="26">
        <f>I501-I$41</f>
        <v>37808.836666665971</v>
      </c>
      <c r="K501" s="22"/>
      <c r="L501" s="22"/>
    </row>
    <row r="502" spans="1:12" ht="10" customHeight="1" x14ac:dyDescent="0.2">
      <c r="A502" s="19"/>
      <c r="B502" s="6" t="s">
        <v>41</v>
      </c>
      <c r="C502" s="6" t="s">
        <v>58</v>
      </c>
      <c r="D502" s="6" t="s">
        <v>16</v>
      </c>
      <c r="E502" s="41">
        <v>5804471</v>
      </c>
      <c r="F502" s="27"/>
      <c r="G502" s="22"/>
      <c r="H502" s="7">
        <v>-10921195.689999999</v>
      </c>
      <c r="I502" s="27"/>
      <c r="J502" s="27"/>
      <c r="K502" s="22"/>
      <c r="L502" s="22"/>
    </row>
    <row r="503" spans="1:12" ht="10" customHeight="1" x14ac:dyDescent="0.2">
      <c r="A503" s="19"/>
      <c r="B503" s="16" t="s">
        <v>41</v>
      </c>
      <c r="C503" s="16" t="s">
        <v>59</v>
      </c>
      <c r="D503" s="16" t="s">
        <v>16</v>
      </c>
      <c r="E503" s="43">
        <v>5804476</v>
      </c>
      <c r="F503" s="28"/>
      <c r="G503" s="22"/>
      <c r="H503" s="17">
        <v>-10963115.66</v>
      </c>
      <c r="I503" s="28"/>
      <c r="J503" s="28"/>
      <c r="K503" s="22"/>
      <c r="L503" s="22"/>
    </row>
    <row r="504" spans="1:12" ht="10" customHeight="1" x14ac:dyDescent="0.2">
      <c r="A504" s="19"/>
      <c r="B504" s="14" t="s">
        <v>42</v>
      </c>
      <c r="C504" s="14" t="s">
        <v>56</v>
      </c>
      <c r="D504" s="14" t="s">
        <v>16</v>
      </c>
      <c r="E504" s="42">
        <v>5417281</v>
      </c>
      <c r="F504" s="26">
        <v>243</v>
      </c>
      <c r="G504" s="22"/>
      <c r="H504" s="15">
        <v>-10467285.5</v>
      </c>
      <c r="I504" s="26">
        <f>AVERAGE(H504:H507)</f>
        <v>-9837512.1992500015</v>
      </c>
      <c r="J504" s="26">
        <f>I504-I$44</f>
        <v>34381.365249998868</v>
      </c>
      <c r="K504" s="22"/>
      <c r="L504" s="22"/>
    </row>
    <row r="505" spans="1:12" ht="10" customHeight="1" x14ac:dyDescent="0.2">
      <c r="A505" s="19"/>
      <c r="B505" s="6" t="s">
        <v>42</v>
      </c>
      <c r="C505" s="6" t="s">
        <v>57</v>
      </c>
      <c r="D505" s="6" t="s">
        <v>16</v>
      </c>
      <c r="E505" s="41">
        <v>5417267</v>
      </c>
      <c r="F505" s="27"/>
      <c r="G505" s="22"/>
      <c r="H505" s="7">
        <v>-10656909.810000001</v>
      </c>
      <c r="I505" s="27"/>
      <c r="J505" s="27"/>
      <c r="K505" s="22"/>
      <c r="L505" s="22"/>
    </row>
    <row r="506" spans="1:12" ht="10" customHeight="1" x14ac:dyDescent="0.2">
      <c r="A506" s="19"/>
      <c r="B506" s="6" t="s">
        <v>42</v>
      </c>
      <c r="C506" s="6" t="s">
        <v>58</v>
      </c>
      <c r="D506" s="6" t="s">
        <v>16</v>
      </c>
      <c r="E506" s="41">
        <v>5417270</v>
      </c>
      <c r="F506" s="27"/>
      <c r="G506" s="22"/>
      <c r="H506" s="7">
        <v>-9152565.9609999992</v>
      </c>
      <c r="I506" s="27"/>
      <c r="J506" s="27"/>
      <c r="K506" s="22"/>
      <c r="L506" s="22"/>
    </row>
    <row r="507" spans="1:12" ht="10" customHeight="1" x14ac:dyDescent="0.2">
      <c r="A507" s="19"/>
      <c r="B507" s="8" t="s">
        <v>42</v>
      </c>
      <c r="C507" s="8" t="s">
        <v>59</v>
      </c>
      <c r="D507" s="8" t="s">
        <v>16</v>
      </c>
      <c r="E507" s="44">
        <v>5417281</v>
      </c>
      <c r="F507" s="36"/>
      <c r="G507" s="23"/>
      <c r="H507" s="9">
        <v>-9073287.5260000005</v>
      </c>
      <c r="I507" s="36"/>
      <c r="J507" s="36"/>
      <c r="K507" s="23"/>
      <c r="L507" s="23"/>
    </row>
    <row r="508" spans="1:12" ht="10" customHeight="1" x14ac:dyDescent="0.2">
      <c r="A508" s="19"/>
      <c r="B508" s="6" t="s">
        <v>37</v>
      </c>
      <c r="C508" s="6" t="s">
        <v>56</v>
      </c>
      <c r="D508" s="6" t="s">
        <v>15</v>
      </c>
      <c r="E508" s="41">
        <v>3798701</v>
      </c>
      <c r="F508" s="27">
        <v>489</v>
      </c>
      <c r="G508" s="22">
        <f>SUM(F508:F530)</f>
        <v>1867</v>
      </c>
      <c r="H508" s="7">
        <v>-9676479.0950000007</v>
      </c>
      <c r="I508" s="27">
        <f>AVERAGE(H508:H511)</f>
        <v>-8561620.9814999998</v>
      </c>
      <c r="J508" s="27">
        <f>I508-I$25</f>
        <v>40550.359000001103</v>
      </c>
      <c r="K508" s="22">
        <f>AVERAGE(H508:H530)</f>
        <v>-14467706.021043479</v>
      </c>
      <c r="L508" s="22">
        <f>K508-K$25</f>
        <v>82446.428000001237</v>
      </c>
    </row>
    <row r="509" spans="1:12" ht="10" customHeight="1" x14ac:dyDescent="0.2">
      <c r="A509" s="19"/>
      <c r="B509" s="6" t="s">
        <v>37</v>
      </c>
      <c r="C509" s="6" t="s">
        <v>57</v>
      </c>
      <c r="D509" s="6" t="s">
        <v>15</v>
      </c>
      <c r="E509" s="41">
        <v>3798695</v>
      </c>
      <c r="F509" s="27"/>
      <c r="G509" s="22"/>
      <c r="H509" s="7">
        <v>-9614143.2650000006</v>
      </c>
      <c r="I509" s="27"/>
      <c r="J509" s="27"/>
      <c r="K509" s="22"/>
      <c r="L509" s="22"/>
    </row>
    <row r="510" spans="1:12" ht="10" customHeight="1" x14ac:dyDescent="0.2">
      <c r="A510" s="19"/>
      <c r="B510" s="6" t="s">
        <v>37</v>
      </c>
      <c r="C510" s="6" t="s">
        <v>58</v>
      </c>
      <c r="D510" s="6" t="s">
        <v>15</v>
      </c>
      <c r="E510" s="41">
        <v>3798656</v>
      </c>
      <c r="F510" s="27"/>
      <c r="G510" s="22"/>
      <c r="H510" s="7">
        <v>-7429952.534</v>
      </c>
      <c r="I510" s="27"/>
      <c r="J510" s="27"/>
      <c r="K510" s="22"/>
      <c r="L510" s="22"/>
    </row>
    <row r="511" spans="1:12" ht="10" customHeight="1" x14ac:dyDescent="0.2">
      <c r="A511" s="19"/>
      <c r="B511" s="6" t="s">
        <v>37</v>
      </c>
      <c r="C511" s="6" t="s">
        <v>59</v>
      </c>
      <c r="D511" s="6" t="s">
        <v>15</v>
      </c>
      <c r="E511" s="41">
        <v>3798661</v>
      </c>
      <c r="F511" s="27"/>
      <c r="G511" s="22"/>
      <c r="H511" s="7">
        <v>-7525909.0319999997</v>
      </c>
      <c r="I511" s="27"/>
      <c r="J511" s="27"/>
      <c r="K511" s="22"/>
      <c r="L511" s="22"/>
    </row>
    <row r="512" spans="1:12" ht="10" customHeight="1" x14ac:dyDescent="0.2">
      <c r="A512" s="19"/>
      <c r="B512" s="14" t="s">
        <v>38</v>
      </c>
      <c r="C512" s="14" t="s">
        <v>56</v>
      </c>
      <c r="D512" s="14" t="s">
        <v>15</v>
      </c>
      <c r="E512" s="42">
        <v>4758928</v>
      </c>
      <c r="F512" s="26">
        <v>310</v>
      </c>
      <c r="G512" s="22"/>
      <c r="H512" s="15">
        <v>-7681541.1799999997</v>
      </c>
      <c r="I512" s="26">
        <f>AVERAGE(H512:H515)</f>
        <v>-14322623.873</v>
      </c>
      <c r="J512" s="26">
        <f>I512-I$29</f>
        <v>30709.733249999583</v>
      </c>
      <c r="K512" s="22"/>
      <c r="L512" s="22"/>
    </row>
    <row r="513" spans="1:12" ht="10" customHeight="1" x14ac:dyDescent="0.2">
      <c r="A513" s="19"/>
      <c r="B513" s="6" t="s">
        <v>38</v>
      </c>
      <c r="C513" s="6" t="s">
        <v>57</v>
      </c>
      <c r="D513" s="6" t="s">
        <v>15</v>
      </c>
      <c r="E513" s="41">
        <v>4758936</v>
      </c>
      <c r="F513" s="27"/>
      <c r="G513" s="22"/>
      <c r="H513" s="7">
        <v>-7677913.5520000001</v>
      </c>
      <c r="I513" s="27"/>
      <c r="J513" s="27"/>
      <c r="K513" s="22"/>
      <c r="L513" s="22"/>
    </row>
    <row r="514" spans="1:12" ht="10" customHeight="1" x14ac:dyDescent="0.2">
      <c r="A514" s="19"/>
      <c r="B514" s="6" t="s">
        <v>38</v>
      </c>
      <c r="C514" s="6" t="s">
        <v>58</v>
      </c>
      <c r="D514" s="6" t="s">
        <v>15</v>
      </c>
      <c r="E514" s="41">
        <v>4758928</v>
      </c>
      <c r="F514" s="27"/>
      <c r="G514" s="22"/>
      <c r="H514" s="7">
        <v>-20997611.010000002</v>
      </c>
      <c r="I514" s="27"/>
      <c r="J514" s="27"/>
      <c r="K514" s="22"/>
      <c r="L514" s="22"/>
    </row>
    <row r="515" spans="1:12" ht="10" customHeight="1" x14ac:dyDescent="0.2">
      <c r="A515" s="19"/>
      <c r="B515" s="16" t="s">
        <v>38</v>
      </c>
      <c r="C515" s="16" t="s">
        <v>59</v>
      </c>
      <c r="D515" s="16" t="s">
        <v>15</v>
      </c>
      <c r="E515" s="43">
        <v>4758929</v>
      </c>
      <c r="F515" s="28"/>
      <c r="G515" s="22"/>
      <c r="H515" s="17">
        <v>-20933429.75</v>
      </c>
      <c r="I515" s="28"/>
      <c r="J515" s="28"/>
      <c r="K515" s="22"/>
      <c r="L515" s="22"/>
    </row>
    <row r="516" spans="1:12" ht="10" customHeight="1" x14ac:dyDescent="0.2">
      <c r="A516" s="19"/>
      <c r="B516" s="6" t="s">
        <v>39</v>
      </c>
      <c r="C516" s="6" t="s">
        <v>56</v>
      </c>
      <c r="D516" s="6" t="s">
        <v>15</v>
      </c>
      <c r="E516" s="41">
        <v>4837943</v>
      </c>
      <c r="F516" s="29">
        <v>274</v>
      </c>
      <c r="G516" s="22"/>
      <c r="H516" s="7">
        <v>-10571634.039999999</v>
      </c>
      <c r="I516" s="29">
        <f>AVERAGE(H516:H519)</f>
        <v>-9546206.4902500007</v>
      </c>
      <c r="J516" s="29">
        <f>I516-I$33</f>
        <v>311448.18799999915</v>
      </c>
      <c r="K516" s="22"/>
      <c r="L516" s="22"/>
    </row>
    <row r="517" spans="1:12" ht="10" customHeight="1" x14ac:dyDescent="0.2">
      <c r="A517" s="19"/>
      <c r="B517" s="6" t="s">
        <v>39</v>
      </c>
      <c r="C517" s="6" t="s">
        <v>57</v>
      </c>
      <c r="D517" s="6" t="s">
        <v>15</v>
      </c>
      <c r="E517" s="41">
        <v>4837956</v>
      </c>
      <c r="F517" s="29"/>
      <c r="G517" s="22"/>
      <c r="H517" s="7">
        <v>-10434588.35</v>
      </c>
      <c r="I517" s="29"/>
      <c r="J517" s="29"/>
      <c r="K517" s="22"/>
      <c r="L517" s="22"/>
    </row>
    <row r="518" spans="1:12" ht="10" customHeight="1" x14ac:dyDescent="0.2">
      <c r="A518" s="19"/>
      <c r="B518" s="6" t="s">
        <v>39</v>
      </c>
      <c r="C518" s="6" t="s">
        <v>58</v>
      </c>
      <c r="D518" s="6" t="s">
        <v>15</v>
      </c>
      <c r="E518" s="41">
        <v>4837945</v>
      </c>
      <c r="F518" s="29"/>
      <c r="G518" s="22"/>
      <c r="H518" s="7">
        <v>-8629018.2689999994</v>
      </c>
      <c r="I518" s="29"/>
      <c r="J518" s="29"/>
      <c r="K518" s="22"/>
      <c r="L518" s="22"/>
    </row>
    <row r="519" spans="1:12" ht="10" customHeight="1" x14ac:dyDescent="0.2">
      <c r="A519" s="19"/>
      <c r="B519" s="6" t="s">
        <v>39</v>
      </c>
      <c r="C519" s="6" t="s">
        <v>59</v>
      </c>
      <c r="D519" s="6" t="s">
        <v>15</v>
      </c>
      <c r="E519" s="41">
        <v>4837942</v>
      </c>
      <c r="F519" s="29"/>
      <c r="G519" s="22"/>
      <c r="H519" s="7">
        <v>-8549585.3019999992</v>
      </c>
      <c r="I519" s="29"/>
      <c r="J519" s="29"/>
      <c r="K519" s="22"/>
      <c r="L519" s="22"/>
    </row>
    <row r="520" spans="1:12" ht="10" customHeight="1" x14ac:dyDescent="0.2">
      <c r="A520" s="19"/>
      <c r="B520" s="14" t="s">
        <v>40</v>
      </c>
      <c r="C520" s="14" t="s">
        <v>56</v>
      </c>
      <c r="D520" s="14" t="s">
        <v>15</v>
      </c>
      <c r="E520" s="42">
        <v>2051919</v>
      </c>
      <c r="F520" s="30">
        <v>422</v>
      </c>
      <c r="G520" s="22"/>
      <c r="H520" s="15">
        <v>-16923588.210000001</v>
      </c>
      <c r="I520" s="30">
        <f>AVERAGE(H520:H523)</f>
        <v>-28624972.805</v>
      </c>
      <c r="J520" s="30">
        <f>I520-I$37</f>
        <v>29321.277500003576</v>
      </c>
      <c r="K520" s="22"/>
      <c r="L520" s="22"/>
    </row>
    <row r="521" spans="1:12" ht="10" customHeight="1" x14ac:dyDescent="0.2">
      <c r="A521" s="19"/>
      <c r="B521" s="6" t="s">
        <v>40</v>
      </c>
      <c r="C521" s="6" t="s">
        <v>57</v>
      </c>
      <c r="D521" s="6" t="s">
        <v>15</v>
      </c>
      <c r="E521" s="41">
        <v>2051896</v>
      </c>
      <c r="F521" s="29"/>
      <c r="G521" s="22"/>
      <c r="H521" s="7">
        <v>-16647110.630000001</v>
      </c>
      <c r="I521" s="29"/>
      <c r="J521" s="29"/>
      <c r="K521" s="22"/>
      <c r="L521" s="22"/>
    </row>
    <row r="522" spans="1:12" ht="10" customHeight="1" x14ac:dyDescent="0.2">
      <c r="A522" s="19"/>
      <c r="B522" s="6" t="s">
        <v>40</v>
      </c>
      <c r="C522" s="6" t="s">
        <v>58</v>
      </c>
      <c r="D522" s="6" t="s">
        <v>15</v>
      </c>
      <c r="E522" s="41">
        <v>2051889</v>
      </c>
      <c r="F522" s="29"/>
      <c r="G522" s="22"/>
      <c r="H522" s="7">
        <v>-40389773.619999997</v>
      </c>
      <c r="I522" s="29"/>
      <c r="J522" s="29"/>
      <c r="K522" s="22"/>
      <c r="L522" s="22"/>
    </row>
    <row r="523" spans="1:12" ht="10" customHeight="1" x14ac:dyDescent="0.2">
      <c r="A523" s="19"/>
      <c r="B523" s="16" t="s">
        <v>40</v>
      </c>
      <c r="C523" s="16" t="s">
        <v>59</v>
      </c>
      <c r="D523" s="16" t="s">
        <v>15</v>
      </c>
      <c r="E523" s="43">
        <v>2051909</v>
      </c>
      <c r="F523" s="31"/>
      <c r="G523" s="22"/>
      <c r="H523" s="17">
        <v>-40539418.759999998</v>
      </c>
      <c r="I523" s="31"/>
      <c r="J523" s="31"/>
      <c r="K523" s="22"/>
      <c r="L523" s="22"/>
    </row>
    <row r="524" spans="1:12" ht="10" customHeight="1" x14ac:dyDescent="0.2">
      <c r="A524" s="19"/>
      <c r="B524" s="14" t="s">
        <v>41</v>
      </c>
      <c r="C524" s="14" t="s">
        <v>56</v>
      </c>
      <c r="D524" s="14" t="s">
        <v>15</v>
      </c>
      <c r="E524" s="42">
        <v>5804488</v>
      </c>
      <c r="F524" s="26">
        <v>156</v>
      </c>
      <c r="G524" s="22"/>
      <c r="H524" s="15">
        <v>-27299341.41</v>
      </c>
      <c r="I524" s="26">
        <f>AVERAGE(H524:H526)</f>
        <v>-16393443.423333332</v>
      </c>
      <c r="J524" s="26">
        <f>I524-I$41</f>
        <v>38595.656666668132</v>
      </c>
      <c r="K524" s="22"/>
      <c r="L524" s="22"/>
    </row>
    <row r="525" spans="1:12" ht="10" customHeight="1" x14ac:dyDescent="0.2">
      <c r="A525" s="19"/>
      <c r="B525" s="6" t="s">
        <v>41</v>
      </c>
      <c r="C525" s="6" t="s">
        <v>58</v>
      </c>
      <c r="D525" s="6" t="s">
        <v>15</v>
      </c>
      <c r="E525" s="41">
        <v>5804471</v>
      </c>
      <c r="F525" s="27"/>
      <c r="G525" s="22"/>
      <c r="H525" s="7">
        <v>-10921033.199999999</v>
      </c>
      <c r="I525" s="27"/>
      <c r="J525" s="27"/>
      <c r="K525" s="22"/>
      <c r="L525" s="22"/>
    </row>
    <row r="526" spans="1:12" ht="10" customHeight="1" x14ac:dyDescent="0.2">
      <c r="A526" s="19"/>
      <c r="B526" s="16" t="s">
        <v>41</v>
      </c>
      <c r="C526" s="16" t="s">
        <v>59</v>
      </c>
      <c r="D526" s="16" t="s">
        <v>15</v>
      </c>
      <c r="E526" s="43">
        <v>5804466</v>
      </c>
      <c r="F526" s="28"/>
      <c r="G526" s="22"/>
      <c r="H526" s="17">
        <v>-10959955.66</v>
      </c>
      <c r="I526" s="28"/>
      <c r="J526" s="28"/>
      <c r="K526" s="22"/>
      <c r="L526" s="22"/>
    </row>
    <row r="527" spans="1:12" ht="10" customHeight="1" x14ac:dyDescent="0.2">
      <c r="A527" s="19"/>
      <c r="B527" s="6" t="s">
        <v>42</v>
      </c>
      <c r="C527" s="6" t="s">
        <v>56</v>
      </c>
      <c r="D527" s="6" t="s">
        <v>15</v>
      </c>
      <c r="E527" s="41">
        <v>5417275</v>
      </c>
      <c r="F527" s="27">
        <v>216</v>
      </c>
      <c r="G527" s="22"/>
      <c r="H527" s="7">
        <v>-10465061.6</v>
      </c>
      <c r="I527" s="27">
        <f>AVERAGE(H527:H530)</f>
        <v>-9838802.9037500005</v>
      </c>
      <c r="J527" s="26">
        <f>I527-I$44</f>
        <v>33090.660749999806</v>
      </c>
      <c r="K527" s="22"/>
      <c r="L527" s="22"/>
    </row>
    <row r="528" spans="1:12" ht="10" customHeight="1" x14ac:dyDescent="0.2">
      <c r="A528" s="19"/>
      <c r="B528" s="6" t="s">
        <v>42</v>
      </c>
      <c r="C528" s="6" t="s">
        <v>57</v>
      </c>
      <c r="D528" s="6" t="s">
        <v>15</v>
      </c>
      <c r="E528" s="41">
        <v>5417275</v>
      </c>
      <c r="F528" s="27"/>
      <c r="G528" s="22"/>
      <c r="H528" s="7">
        <v>-10658757.65</v>
      </c>
      <c r="I528" s="27"/>
      <c r="J528" s="27"/>
      <c r="K528" s="22"/>
      <c r="L528" s="22"/>
    </row>
    <row r="529" spans="1:12" ht="10" customHeight="1" x14ac:dyDescent="0.2">
      <c r="A529" s="19"/>
      <c r="B529" s="6" t="s">
        <v>42</v>
      </c>
      <c r="C529" s="6" t="s">
        <v>58</v>
      </c>
      <c r="D529" s="6" t="s">
        <v>15</v>
      </c>
      <c r="E529" s="41">
        <v>5417268</v>
      </c>
      <c r="F529" s="27"/>
      <c r="G529" s="22"/>
      <c r="H529" s="7">
        <v>-9151756.4979999997</v>
      </c>
      <c r="I529" s="27"/>
      <c r="J529" s="27"/>
      <c r="K529" s="22"/>
      <c r="L529" s="22"/>
    </row>
    <row r="530" spans="1:12" ht="10" customHeight="1" thickBot="1" x14ac:dyDescent="0.25">
      <c r="A530" s="20"/>
      <c r="B530" s="8" t="s">
        <v>42</v>
      </c>
      <c r="C530" s="8" t="s">
        <v>59</v>
      </c>
      <c r="D530" s="8" t="s">
        <v>15</v>
      </c>
      <c r="E530" s="44">
        <v>5417272</v>
      </c>
      <c r="F530" s="36"/>
      <c r="G530" s="25"/>
      <c r="H530" s="9">
        <v>-9079635.8670000006</v>
      </c>
      <c r="I530" s="36"/>
      <c r="J530" s="37"/>
      <c r="K530" s="25"/>
      <c r="L530" s="25"/>
    </row>
    <row r="531" spans="1:12" ht="10" customHeight="1" x14ac:dyDescent="0.2">
      <c r="A531" s="19" t="s">
        <v>31</v>
      </c>
      <c r="B531" s="4" t="s">
        <v>37</v>
      </c>
      <c r="C531" s="4" t="s">
        <v>56</v>
      </c>
      <c r="D531" s="4" t="s">
        <v>20</v>
      </c>
      <c r="E531" s="40">
        <v>3788831</v>
      </c>
      <c r="F531" s="35">
        <v>136825</v>
      </c>
      <c r="G531" s="21">
        <f>SUM(F531:F553)</f>
        <v>995802</v>
      </c>
      <c r="H531" s="5">
        <v>-16534559.890000001</v>
      </c>
      <c r="I531" s="35">
        <f>AVERAGE(H531:H534)</f>
        <v>-14411481.26</v>
      </c>
      <c r="J531" s="27">
        <f>I531-I$25</f>
        <v>-5809309.9194999989</v>
      </c>
      <c r="K531" s="21">
        <f>AVERAGE(H531:H553)</f>
        <v>-20303942.886086952</v>
      </c>
      <c r="L531" s="21">
        <f>K531-K$25</f>
        <v>-5753790.4370434713</v>
      </c>
    </row>
    <row r="532" spans="1:12" ht="10" customHeight="1" x14ac:dyDescent="0.2">
      <c r="A532" s="19"/>
      <c r="B532" s="6" t="s">
        <v>37</v>
      </c>
      <c r="C532" s="6" t="s">
        <v>57</v>
      </c>
      <c r="D532" s="6" t="s">
        <v>20</v>
      </c>
      <c r="E532" s="41">
        <v>3786324</v>
      </c>
      <c r="F532" s="27"/>
      <c r="G532" s="22"/>
      <c r="H532" s="7">
        <v>-17785947.5</v>
      </c>
      <c r="I532" s="27"/>
      <c r="J532" s="27"/>
      <c r="K532" s="22"/>
      <c r="L532" s="22"/>
    </row>
    <row r="533" spans="1:12" ht="10" customHeight="1" x14ac:dyDescent="0.2">
      <c r="A533" s="19"/>
      <c r="B533" s="6" t="s">
        <v>37</v>
      </c>
      <c r="C533" s="6" t="s">
        <v>58</v>
      </c>
      <c r="D533" s="6" t="s">
        <v>20</v>
      </c>
      <c r="E533" s="41">
        <v>3781575</v>
      </c>
      <c r="F533" s="27"/>
      <c r="G533" s="22"/>
      <c r="H533" s="7">
        <v>-11583869.75</v>
      </c>
      <c r="I533" s="27"/>
      <c r="J533" s="27"/>
      <c r="K533" s="22"/>
      <c r="L533" s="22"/>
    </row>
    <row r="534" spans="1:12" ht="10" customHeight="1" x14ac:dyDescent="0.2">
      <c r="A534" s="19"/>
      <c r="B534" s="6" t="s">
        <v>37</v>
      </c>
      <c r="C534" s="6" t="s">
        <v>59</v>
      </c>
      <c r="D534" s="6" t="s">
        <v>20</v>
      </c>
      <c r="E534" s="41">
        <v>3782353</v>
      </c>
      <c r="F534" s="27"/>
      <c r="G534" s="22"/>
      <c r="H534" s="7">
        <v>-11741547.9</v>
      </c>
      <c r="I534" s="27"/>
      <c r="J534" s="27"/>
      <c r="K534" s="22"/>
      <c r="L534" s="22"/>
    </row>
    <row r="535" spans="1:12" ht="10" customHeight="1" x14ac:dyDescent="0.2">
      <c r="A535" s="19"/>
      <c r="B535" s="14" t="s">
        <v>38</v>
      </c>
      <c r="C535" s="14" t="s">
        <v>56</v>
      </c>
      <c r="D535" s="14" t="s">
        <v>20</v>
      </c>
      <c r="E535" s="42">
        <v>4743565</v>
      </c>
      <c r="F535" s="26">
        <v>167282</v>
      </c>
      <c r="G535" s="22"/>
      <c r="H535" s="15">
        <v>-14145230.57</v>
      </c>
      <c r="I535" s="26">
        <f>AVERAGE(H535:H538)</f>
        <v>-19893304.420000002</v>
      </c>
      <c r="J535" s="26">
        <f>I535-I$29</f>
        <v>-5539970.8137500025</v>
      </c>
      <c r="K535" s="22"/>
      <c r="L535" s="22"/>
    </row>
    <row r="536" spans="1:12" ht="10" customHeight="1" x14ac:dyDescent="0.2">
      <c r="A536" s="19"/>
      <c r="B536" s="6" t="s">
        <v>38</v>
      </c>
      <c r="C536" s="6" t="s">
        <v>57</v>
      </c>
      <c r="D536" s="6" t="s">
        <v>20</v>
      </c>
      <c r="E536" s="41">
        <v>4743503</v>
      </c>
      <c r="F536" s="27"/>
      <c r="G536" s="22"/>
      <c r="H536" s="7">
        <v>-13828366.810000001</v>
      </c>
      <c r="I536" s="27"/>
      <c r="J536" s="27"/>
      <c r="K536" s="22"/>
      <c r="L536" s="22"/>
    </row>
    <row r="537" spans="1:12" ht="10" customHeight="1" x14ac:dyDescent="0.2">
      <c r="A537" s="19"/>
      <c r="B537" s="6" t="s">
        <v>38</v>
      </c>
      <c r="C537" s="6" t="s">
        <v>58</v>
      </c>
      <c r="D537" s="6" t="s">
        <v>20</v>
      </c>
      <c r="E537" s="41">
        <v>4742100</v>
      </c>
      <c r="F537" s="27"/>
      <c r="G537" s="22"/>
      <c r="H537" s="7">
        <v>-25619344.41</v>
      </c>
      <c r="I537" s="27"/>
      <c r="J537" s="27"/>
      <c r="K537" s="22"/>
      <c r="L537" s="22"/>
    </row>
    <row r="538" spans="1:12" ht="10" customHeight="1" x14ac:dyDescent="0.2">
      <c r="A538" s="19"/>
      <c r="B538" s="16" t="s">
        <v>38</v>
      </c>
      <c r="C538" s="16" t="s">
        <v>59</v>
      </c>
      <c r="D538" s="16" t="s">
        <v>20</v>
      </c>
      <c r="E538" s="43">
        <v>4740880</v>
      </c>
      <c r="F538" s="28"/>
      <c r="G538" s="22"/>
      <c r="H538" s="17">
        <v>-25980275.890000001</v>
      </c>
      <c r="I538" s="28"/>
      <c r="J538" s="28"/>
      <c r="K538" s="22"/>
      <c r="L538" s="22"/>
    </row>
    <row r="539" spans="1:12" ht="10" customHeight="1" x14ac:dyDescent="0.2">
      <c r="A539" s="19"/>
      <c r="B539" s="6" t="s">
        <v>39</v>
      </c>
      <c r="C539" s="6" t="s">
        <v>56</v>
      </c>
      <c r="D539" s="6" t="s">
        <v>20</v>
      </c>
      <c r="E539" s="41">
        <v>4821950</v>
      </c>
      <c r="F539" s="29">
        <v>161189</v>
      </c>
      <c r="G539" s="22"/>
      <c r="H539" s="7">
        <v>-16431266.59</v>
      </c>
      <c r="I539" s="29">
        <f>AVERAGE(H539:H542)</f>
        <v>-14656430.4925</v>
      </c>
      <c r="J539" s="29">
        <f>I539-I$33</f>
        <v>-4798775.8142499998</v>
      </c>
      <c r="K539" s="22"/>
      <c r="L539" s="22"/>
    </row>
    <row r="540" spans="1:12" ht="10" customHeight="1" x14ac:dyDescent="0.2">
      <c r="A540" s="19"/>
      <c r="B540" s="6" t="s">
        <v>39</v>
      </c>
      <c r="C540" s="6" t="s">
        <v>57</v>
      </c>
      <c r="D540" s="6" t="s">
        <v>20</v>
      </c>
      <c r="E540" s="41">
        <v>4820426</v>
      </c>
      <c r="F540" s="29"/>
      <c r="G540" s="22"/>
      <c r="H540" s="7">
        <v>-16531138.15</v>
      </c>
      <c r="I540" s="29"/>
      <c r="J540" s="29"/>
      <c r="K540" s="22"/>
      <c r="L540" s="22"/>
    </row>
    <row r="541" spans="1:12" ht="10" customHeight="1" x14ac:dyDescent="0.2">
      <c r="A541" s="19"/>
      <c r="B541" s="6" t="s">
        <v>39</v>
      </c>
      <c r="C541" s="6" t="s">
        <v>58</v>
      </c>
      <c r="D541" s="6" t="s">
        <v>20</v>
      </c>
      <c r="E541" s="41">
        <v>4822170</v>
      </c>
      <c r="F541" s="29"/>
      <c r="G541" s="22"/>
      <c r="H541" s="7">
        <v>-13058270.689999999</v>
      </c>
      <c r="I541" s="29"/>
      <c r="J541" s="29"/>
      <c r="K541" s="22"/>
      <c r="L541" s="22"/>
    </row>
    <row r="542" spans="1:12" ht="10" customHeight="1" x14ac:dyDescent="0.2">
      <c r="A542" s="19"/>
      <c r="B542" s="6" t="s">
        <v>39</v>
      </c>
      <c r="C542" s="6" t="s">
        <v>59</v>
      </c>
      <c r="D542" s="6" t="s">
        <v>20</v>
      </c>
      <c r="E542" s="41">
        <v>4823582</v>
      </c>
      <c r="F542" s="29"/>
      <c r="G542" s="22"/>
      <c r="H542" s="7">
        <v>-12605046.539999999</v>
      </c>
      <c r="I542" s="29"/>
      <c r="J542" s="29"/>
      <c r="K542" s="22"/>
      <c r="L542" s="22"/>
    </row>
    <row r="543" spans="1:12" ht="10" customHeight="1" x14ac:dyDescent="0.2">
      <c r="A543" s="19"/>
      <c r="B543" s="14" t="s">
        <v>40</v>
      </c>
      <c r="C543" s="14" t="s">
        <v>56</v>
      </c>
      <c r="D543" s="14" t="s">
        <v>20</v>
      </c>
      <c r="E543" s="42">
        <v>2038846</v>
      </c>
      <c r="F543" s="30">
        <v>74097</v>
      </c>
      <c r="G543" s="22"/>
      <c r="H543" s="15">
        <v>-21279792.940000001</v>
      </c>
      <c r="I543" s="30">
        <f>AVERAGE(H543:H546)</f>
        <v>-32706499.142500002</v>
      </c>
      <c r="J543" s="30">
        <f>I543-I$37</f>
        <v>-4052205.0599999987</v>
      </c>
      <c r="K543" s="22"/>
      <c r="L543" s="22"/>
    </row>
    <row r="544" spans="1:12" ht="10" customHeight="1" x14ac:dyDescent="0.2">
      <c r="A544" s="19"/>
      <c r="B544" s="6" t="s">
        <v>40</v>
      </c>
      <c r="C544" s="6" t="s">
        <v>57</v>
      </c>
      <c r="D544" s="6" t="s">
        <v>20</v>
      </c>
      <c r="E544" s="41">
        <v>2040301</v>
      </c>
      <c r="F544" s="29"/>
      <c r="G544" s="22"/>
      <c r="H544" s="7">
        <v>-20387733.050000001</v>
      </c>
      <c r="I544" s="29"/>
      <c r="J544" s="29"/>
      <c r="K544" s="22"/>
      <c r="L544" s="22"/>
    </row>
    <row r="545" spans="1:12" ht="10" customHeight="1" x14ac:dyDescent="0.2">
      <c r="A545" s="19"/>
      <c r="B545" s="6" t="s">
        <v>40</v>
      </c>
      <c r="C545" s="6" t="s">
        <v>58</v>
      </c>
      <c r="D545" s="6" t="s">
        <v>20</v>
      </c>
      <c r="E545" s="41">
        <v>2035545</v>
      </c>
      <c r="F545" s="29"/>
      <c r="G545" s="22"/>
      <c r="H545" s="7">
        <v>-44459116.270000003</v>
      </c>
      <c r="I545" s="29"/>
      <c r="J545" s="29"/>
      <c r="K545" s="22"/>
      <c r="L545" s="22"/>
    </row>
    <row r="546" spans="1:12" ht="10" customHeight="1" x14ac:dyDescent="0.2">
      <c r="A546" s="19"/>
      <c r="B546" s="16" t="s">
        <v>40</v>
      </c>
      <c r="C546" s="16" t="s">
        <v>59</v>
      </c>
      <c r="D546" s="16" t="s">
        <v>20</v>
      </c>
      <c r="E546" s="43">
        <v>2037821</v>
      </c>
      <c r="F546" s="31"/>
      <c r="G546" s="22"/>
      <c r="H546" s="17">
        <v>-44699354.310000002</v>
      </c>
      <c r="I546" s="31"/>
      <c r="J546" s="31"/>
      <c r="K546" s="22"/>
      <c r="L546" s="22"/>
    </row>
    <row r="547" spans="1:12" ht="10" customHeight="1" x14ac:dyDescent="0.2">
      <c r="A547" s="19"/>
      <c r="B547" s="14" t="s">
        <v>41</v>
      </c>
      <c r="C547" s="14" t="s">
        <v>56</v>
      </c>
      <c r="D547" s="14" t="s">
        <v>20</v>
      </c>
      <c r="E547" s="42">
        <v>5778575</v>
      </c>
      <c r="F547" s="26">
        <v>123883</v>
      </c>
      <c r="G547" s="22"/>
      <c r="H547" s="15">
        <v>-38432439.009999998</v>
      </c>
      <c r="I547" s="26">
        <f>AVERAGE(H547:H549)</f>
        <v>-23353134.393333334</v>
      </c>
      <c r="J547" s="26">
        <f>I547-I$41</f>
        <v>-6921095.3133333344</v>
      </c>
      <c r="K547" s="22"/>
      <c r="L547" s="22"/>
    </row>
    <row r="548" spans="1:12" ht="10" customHeight="1" x14ac:dyDescent="0.2">
      <c r="A548" s="19"/>
      <c r="B548" s="6" t="s">
        <v>41</v>
      </c>
      <c r="C548" s="6" t="s">
        <v>58</v>
      </c>
      <c r="D548" s="6" t="s">
        <v>20</v>
      </c>
      <c r="E548" s="41">
        <v>5777003</v>
      </c>
      <c r="F548" s="27"/>
      <c r="G548" s="22"/>
      <c r="H548" s="7">
        <v>-15902126.42</v>
      </c>
      <c r="I548" s="27"/>
      <c r="J548" s="27"/>
      <c r="K548" s="22"/>
      <c r="L548" s="22"/>
    </row>
    <row r="549" spans="1:12" ht="10" customHeight="1" x14ac:dyDescent="0.2">
      <c r="A549" s="19"/>
      <c r="B549" s="16" t="s">
        <v>41</v>
      </c>
      <c r="C549" s="16" t="s">
        <v>59</v>
      </c>
      <c r="D549" s="16" t="s">
        <v>20</v>
      </c>
      <c r="E549" s="43">
        <v>5777707</v>
      </c>
      <c r="F549" s="28"/>
      <c r="G549" s="22"/>
      <c r="H549" s="17">
        <v>-15724837.75</v>
      </c>
      <c r="I549" s="28"/>
      <c r="J549" s="28"/>
      <c r="K549" s="22"/>
      <c r="L549" s="22"/>
    </row>
    <row r="550" spans="1:12" ht="10" customHeight="1" x14ac:dyDescent="0.2">
      <c r="A550" s="19"/>
      <c r="B550" s="14" t="s">
        <v>42</v>
      </c>
      <c r="C550" s="14" t="s">
        <v>56</v>
      </c>
      <c r="D550" s="14" t="s">
        <v>20</v>
      </c>
      <c r="E550" s="42">
        <v>5380968</v>
      </c>
      <c r="F550" s="26">
        <v>332526</v>
      </c>
      <c r="G550" s="22"/>
      <c r="H550" s="15">
        <v>-18239714.190000001</v>
      </c>
      <c r="I550" s="26">
        <f>AVERAGE(H550:H553)</f>
        <v>-17565105.484999999</v>
      </c>
      <c r="J550" s="27">
        <f>I550-I$44</f>
        <v>-7693211.9204999991</v>
      </c>
      <c r="K550" s="22"/>
      <c r="L550" s="22"/>
    </row>
    <row r="551" spans="1:12" ht="10" customHeight="1" x14ac:dyDescent="0.2">
      <c r="A551" s="19"/>
      <c r="B551" s="6" t="s">
        <v>42</v>
      </c>
      <c r="C551" s="6" t="s">
        <v>57</v>
      </c>
      <c r="D551" s="6" t="s">
        <v>20</v>
      </c>
      <c r="E551" s="41">
        <v>5379334</v>
      </c>
      <c r="F551" s="27"/>
      <c r="G551" s="22"/>
      <c r="H551" s="7">
        <v>-18804049.52</v>
      </c>
      <c r="I551" s="27"/>
      <c r="J551" s="27"/>
      <c r="K551" s="22"/>
      <c r="L551" s="22"/>
    </row>
    <row r="552" spans="1:12" ht="10" customHeight="1" x14ac:dyDescent="0.2">
      <c r="A552" s="19"/>
      <c r="B552" s="6" t="s">
        <v>42</v>
      </c>
      <c r="C552" s="6" t="s">
        <v>58</v>
      </c>
      <c r="D552" s="6" t="s">
        <v>20</v>
      </c>
      <c r="E552" s="41">
        <v>5387275</v>
      </c>
      <c r="F552" s="27"/>
      <c r="G552" s="22"/>
      <c r="H552" s="7">
        <v>-16448364.27</v>
      </c>
      <c r="I552" s="27"/>
      <c r="J552" s="27"/>
      <c r="K552" s="22"/>
      <c r="L552" s="22"/>
    </row>
    <row r="553" spans="1:12" ht="10" customHeight="1" x14ac:dyDescent="0.2">
      <c r="A553" s="19"/>
      <c r="B553" s="8" t="s">
        <v>42</v>
      </c>
      <c r="C553" s="8" t="s">
        <v>59</v>
      </c>
      <c r="D553" s="8" t="s">
        <v>20</v>
      </c>
      <c r="E553" s="44">
        <v>5385592</v>
      </c>
      <c r="F553" s="36"/>
      <c r="G553" s="23"/>
      <c r="H553" s="9">
        <v>-16768293.960000001</v>
      </c>
      <c r="I553" s="36"/>
      <c r="J553" s="36"/>
      <c r="K553" s="23"/>
      <c r="L553" s="23"/>
    </row>
    <row r="554" spans="1:12" ht="10" customHeight="1" x14ac:dyDescent="0.2">
      <c r="A554" s="19"/>
      <c r="B554" s="6" t="s">
        <v>37</v>
      </c>
      <c r="C554" s="6" t="s">
        <v>56</v>
      </c>
      <c r="D554" s="6" t="s">
        <v>19</v>
      </c>
      <c r="E554" s="41">
        <v>3778533</v>
      </c>
      <c r="F554" s="27">
        <v>236229</v>
      </c>
      <c r="G554" s="34">
        <f>SUM(F554:F576)</f>
        <v>1674259</v>
      </c>
      <c r="H554" s="7">
        <v>-21740064.559999999</v>
      </c>
      <c r="I554" s="27">
        <f>AVERAGE(H554:H557)</f>
        <v>-18417263.252500001</v>
      </c>
      <c r="J554" s="27">
        <f>I554-I$25</f>
        <v>-9815091.9120000005</v>
      </c>
      <c r="K554" s="34">
        <f>AVERAGE(H554:H576)</f>
        <v>-24065817.751739133</v>
      </c>
      <c r="L554" s="34">
        <f>K554-K$25</f>
        <v>-9515665.3026956525</v>
      </c>
    </row>
    <row r="555" spans="1:12" ht="10" customHeight="1" x14ac:dyDescent="0.2">
      <c r="A555" s="19"/>
      <c r="B555" s="6" t="s">
        <v>37</v>
      </c>
      <c r="C555" s="6" t="s">
        <v>57</v>
      </c>
      <c r="D555" s="6" t="s">
        <v>19</v>
      </c>
      <c r="E555" s="41">
        <v>3775159</v>
      </c>
      <c r="F555" s="27"/>
      <c r="G555" s="22"/>
      <c r="H555" s="7">
        <v>-23222183.920000002</v>
      </c>
      <c r="I555" s="27"/>
      <c r="J555" s="27"/>
      <c r="K555" s="22"/>
      <c r="L555" s="22"/>
    </row>
    <row r="556" spans="1:12" ht="10" customHeight="1" x14ac:dyDescent="0.2">
      <c r="A556" s="19"/>
      <c r="B556" s="6" t="s">
        <v>37</v>
      </c>
      <c r="C556" s="6" t="s">
        <v>58</v>
      </c>
      <c r="D556" s="6" t="s">
        <v>19</v>
      </c>
      <c r="E556" s="41">
        <v>3766631</v>
      </c>
      <c r="F556" s="27"/>
      <c r="G556" s="22"/>
      <c r="H556" s="7">
        <v>-14401400.109999999</v>
      </c>
      <c r="I556" s="27"/>
      <c r="J556" s="27"/>
      <c r="K556" s="22"/>
      <c r="L556" s="22"/>
    </row>
    <row r="557" spans="1:12" ht="10" customHeight="1" x14ac:dyDescent="0.2">
      <c r="A557" s="19"/>
      <c r="B557" s="6" t="s">
        <v>37</v>
      </c>
      <c r="C557" s="6" t="s">
        <v>59</v>
      </c>
      <c r="D557" s="6" t="s">
        <v>19</v>
      </c>
      <c r="E557" s="41">
        <v>3765212</v>
      </c>
      <c r="F557" s="27"/>
      <c r="G557" s="22"/>
      <c r="H557" s="7">
        <v>-14305404.42</v>
      </c>
      <c r="I557" s="27"/>
      <c r="J557" s="27"/>
      <c r="K557" s="22"/>
      <c r="L557" s="22"/>
    </row>
    <row r="558" spans="1:12" ht="10" customHeight="1" x14ac:dyDescent="0.2">
      <c r="A558" s="19"/>
      <c r="B558" s="14" t="s">
        <v>38</v>
      </c>
      <c r="C558" s="14" t="s">
        <v>56</v>
      </c>
      <c r="D558" s="14" t="s">
        <v>19</v>
      </c>
      <c r="E558" s="42">
        <v>4729526</v>
      </c>
      <c r="F558" s="26">
        <v>282164</v>
      </c>
      <c r="G558" s="22"/>
      <c r="H558" s="15">
        <v>-18531877.59</v>
      </c>
      <c r="I558" s="26">
        <f>AVERAGE(H558:H561)</f>
        <v>-23291113.3825</v>
      </c>
      <c r="J558" s="26">
        <f>I558-I$29</f>
        <v>-8937779.776250001</v>
      </c>
      <c r="K558" s="22"/>
      <c r="L558" s="22"/>
    </row>
    <row r="559" spans="1:12" ht="10" customHeight="1" x14ac:dyDescent="0.2">
      <c r="A559" s="19"/>
      <c r="B559" s="6" t="s">
        <v>38</v>
      </c>
      <c r="C559" s="6" t="s">
        <v>57</v>
      </c>
      <c r="D559" s="6" t="s">
        <v>19</v>
      </c>
      <c r="E559" s="41">
        <v>4731800</v>
      </c>
      <c r="F559" s="27"/>
      <c r="G559" s="22"/>
      <c r="H559" s="7">
        <v>-17555245.530000001</v>
      </c>
      <c r="I559" s="27"/>
      <c r="J559" s="27"/>
      <c r="K559" s="22"/>
      <c r="L559" s="22"/>
    </row>
    <row r="560" spans="1:12" ht="10" customHeight="1" x14ac:dyDescent="0.2">
      <c r="A560" s="19"/>
      <c r="B560" s="6" t="s">
        <v>38</v>
      </c>
      <c r="C560" s="6" t="s">
        <v>58</v>
      </c>
      <c r="D560" s="6" t="s">
        <v>19</v>
      </c>
      <c r="E560" s="41">
        <v>4728719</v>
      </c>
      <c r="F560" s="27"/>
      <c r="G560" s="22"/>
      <c r="H560" s="7">
        <v>-28520783.760000002</v>
      </c>
      <c r="I560" s="27"/>
      <c r="J560" s="27"/>
      <c r="K560" s="22"/>
      <c r="L560" s="22"/>
    </row>
    <row r="561" spans="1:12" ht="10" customHeight="1" x14ac:dyDescent="0.2">
      <c r="A561" s="19"/>
      <c r="B561" s="16" t="s">
        <v>38</v>
      </c>
      <c r="C561" s="16" t="s">
        <v>59</v>
      </c>
      <c r="D561" s="16" t="s">
        <v>19</v>
      </c>
      <c r="E561" s="43">
        <v>4728880</v>
      </c>
      <c r="F561" s="28"/>
      <c r="G561" s="22"/>
      <c r="H561" s="17">
        <v>-28556546.649999999</v>
      </c>
      <c r="I561" s="28"/>
      <c r="J561" s="28"/>
      <c r="K561" s="22"/>
      <c r="L561" s="22"/>
    </row>
    <row r="562" spans="1:12" ht="10" customHeight="1" x14ac:dyDescent="0.2">
      <c r="A562" s="19"/>
      <c r="B562" s="6" t="s">
        <v>39</v>
      </c>
      <c r="C562" s="6" t="s">
        <v>56</v>
      </c>
      <c r="D562" s="6" t="s">
        <v>19</v>
      </c>
      <c r="E562" s="41">
        <v>4808657</v>
      </c>
      <c r="F562" s="29">
        <v>288029</v>
      </c>
      <c r="G562" s="22"/>
      <c r="H562" s="7">
        <v>-20538479.690000001</v>
      </c>
      <c r="I562" s="29">
        <f>AVERAGE(H562:H565)</f>
        <v>-18295313.1525</v>
      </c>
      <c r="J562" s="29">
        <f>I562-I$33</f>
        <v>-8437658.47425</v>
      </c>
      <c r="K562" s="22"/>
      <c r="L562" s="22"/>
    </row>
    <row r="563" spans="1:12" ht="10" customHeight="1" x14ac:dyDescent="0.2">
      <c r="A563" s="19"/>
      <c r="B563" s="6" t="s">
        <v>39</v>
      </c>
      <c r="C563" s="6" t="s">
        <v>57</v>
      </c>
      <c r="D563" s="6" t="s">
        <v>19</v>
      </c>
      <c r="E563" s="41">
        <v>4804998</v>
      </c>
      <c r="F563" s="29"/>
      <c r="G563" s="22"/>
      <c r="H563" s="7">
        <v>-21032057.530000001</v>
      </c>
      <c r="I563" s="29"/>
      <c r="J563" s="29"/>
      <c r="K563" s="22"/>
      <c r="L563" s="22"/>
    </row>
    <row r="564" spans="1:12" ht="10" customHeight="1" x14ac:dyDescent="0.2">
      <c r="A564" s="19"/>
      <c r="B564" s="6" t="s">
        <v>39</v>
      </c>
      <c r="C564" s="6" t="s">
        <v>58</v>
      </c>
      <c r="D564" s="6" t="s">
        <v>19</v>
      </c>
      <c r="E564" s="41">
        <v>4810134</v>
      </c>
      <c r="F564" s="29"/>
      <c r="G564" s="22"/>
      <c r="H564" s="7">
        <v>-16152621.23</v>
      </c>
      <c r="I564" s="29"/>
      <c r="J564" s="29"/>
      <c r="K564" s="22"/>
      <c r="L564" s="22"/>
    </row>
    <row r="565" spans="1:12" ht="10" customHeight="1" x14ac:dyDescent="0.2">
      <c r="A565" s="19"/>
      <c r="B565" s="6" t="s">
        <v>39</v>
      </c>
      <c r="C565" s="6" t="s">
        <v>59</v>
      </c>
      <c r="D565" s="6" t="s">
        <v>19</v>
      </c>
      <c r="E565" s="41">
        <v>4811273</v>
      </c>
      <c r="F565" s="29"/>
      <c r="G565" s="22"/>
      <c r="H565" s="7">
        <v>-15458094.16</v>
      </c>
      <c r="I565" s="29"/>
      <c r="J565" s="29"/>
      <c r="K565" s="22"/>
      <c r="L565" s="22"/>
    </row>
    <row r="566" spans="1:12" ht="10" customHeight="1" x14ac:dyDescent="0.2">
      <c r="A566" s="19"/>
      <c r="B566" s="14" t="s">
        <v>40</v>
      </c>
      <c r="C566" s="14" t="s">
        <v>56</v>
      </c>
      <c r="D566" s="14" t="s">
        <v>19</v>
      </c>
      <c r="E566" s="42">
        <v>2033723</v>
      </c>
      <c r="F566" s="30">
        <v>112732</v>
      </c>
      <c r="G566" s="22"/>
      <c r="H566" s="15">
        <v>-23394307.809999999</v>
      </c>
      <c r="I566" s="30">
        <f>AVERAGE(H566:H569)</f>
        <v>-34734935.6325</v>
      </c>
      <c r="J566" s="30">
        <f>I566-I$37</f>
        <v>-6080641.549999997</v>
      </c>
      <c r="K566" s="22"/>
      <c r="L566" s="22"/>
    </row>
    <row r="567" spans="1:12" ht="10" customHeight="1" x14ac:dyDescent="0.2">
      <c r="A567" s="19"/>
      <c r="B567" s="6" t="s">
        <v>40</v>
      </c>
      <c r="C567" s="6" t="s">
        <v>57</v>
      </c>
      <c r="D567" s="6" t="s">
        <v>19</v>
      </c>
      <c r="E567" s="41">
        <v>2034569</v>
      </c>
      <c r="F567" s="29"/>
      <c r="G567" s="22"/>
      <c r="H567" s="7">
        <v>-22173722.550000001</v>
      </c>
      <c r="I567" s="29"/>
      <c r="J567" s="29"/>
      <c r="K567" s="22"/>
      <c r="L567" s="22"/>
    </row>
    <row r="568" spans="1:12" ht="10" customHeight="1" x14ac:dyDescent="0.2">
      <c r="A568" s="19"/>
      <c r="B568" s="6" t="s">
        <v>40</v>
      </c>
      <c r="C568" s="6" t="s">
        <v>58</v>
      </c>
      <c r="D568" s="6" t="s">
        <v>19</v>
      </c>
      <c r="E568" s="41">
        <v>2027708</v>
      </c>
      <c r="F568" s="29"/>
      <c r="G568" s="22"/>
      <c r="H568" s="7">
        <v>-46815014.539999999</v>
      </c>
      <c r="I568" s="29"/>
      <c r="J568" s="29"/>
      <c r="K568" s="22"/>
      <c r="L568" s="22"/>
    </row>
    <row r="569" spans="1:12" ht="10" customHeight="1" x14ac:dyDescent="0.2">
      <c r="A569" s="19"/>
      <c r="B569" s="16" t="s">
        <v>40</v>
      </c>
      <c r="C569" s="16" t="s">
        <v>59</v>
      </c>
      <c r="D569" s="16" t="s">
        <v>19</v>
      </c>
      <c r="E569" s="43">
        <v>2029467</v>
      </c>
      <c r="F569" s="31"/>
      <c r="G569" s="22"/>
      <c r="H569" s="17">
        <v>-46556697.630000003</v>
      </c>
      <c r="I569" s="31"/>
      <c r="J569" s="31"/>
      <c r="K569" s="22"/>
      <c r="L569" s="22"/>
    </row>
    <row r="570" spans="1:12" ht="10" customHeight="1" x14ac:dyDescent="0.2">
      <c r="A570" s="19"/>
      <c r="B570" s="14" t="s">
        <v>41</v>
      </c>
      <c r="C570" s="14" t="s">
        <v>56</v>
      </c>
      <c r="D570" s="14" t="s">
        <v>19</v>
      </c>
      <c r="E570" s="42">
        <v>5758966</v>
      </c>
      <c r="F570" s="26">
        <v>207825</v>
      </c>
      <c r="G570" s="22"/>
      <c r="H570" s="15">
        <v>-46017689.18</v>
      </c>
      <c r="I570" s="26">
        <f>AVERAGE(H570:H572)</f>
        <v>-28050885.766666669</v>
      </c>
      <c r="J570" s="26">
        <f>I570-I$41</f>
        <v>-11618846.686666669</v>
      </c>
      <c r="K570" s="22"/>
      <c r="L570" s="22"/>
    </row>
    <row r="571" spans="1:12" ht="10" customHeight="1" x14ac:dyDescent="0.2">
      <c r="A571" s="19"/>
      <c r="B571" s="6" t="s">
        <v>41</v>
      </c>
      <c r="C571" s="6" t="s">
        <v>58</v>
      </c>
      <c r="D571" s="6" t="s">
        <v>19</v>
      </c>
      <c r="E571" s="41">
        <v>5754923</v>
      </c>
      <c r="F571" s="27"/>
      <c r="G571" s="22"/>
      <c r="H571" s="7">
        <v>-19193005.190000001</v>
      </c>
      <c r="I571" s="27"/>
      <c r="J571" s="27"/>
      <c r="K571" s="22"/>
      <c r="L571" s="22"/>
    </row>
    <row r="572" spans="1:12" ht="10" customHeight="1" x14ac:dyDescent="0.2">
      <c r="A572" s="19"/>
      <c r="B572" s="16" t="s">
        <v>41</v>
      </c>
      <c r="C572" s="16" t="s">
        <v>59</v>
      </c>
      <c r="D572" s="16" t="s">
        <v>19</v>
      </c>
      <c r="E572" s="43">
        <v>5757328</v>
      </c>
      <c r="F572" s="28"/>
      <c r="G572" s="22"/>
      <c r="H572" s="17">
        <v>-18941962.93</v>
      </c>
      <c r="I572" s="28"/>
      <c r="J572" s="28"/>
      <c r="K572" s="22"/>
      <c r="L572" s="22"/>
    </row>
    <row r="573" spans="1:12" ht="10" customHeight="1" x14ac:dyDescent="0.2">
      <c r="A573" s="19"/>
      <c r="B573" s="14" t="s">
        <v>42</v>
      </c>
      <c r="C573" s="14" t="s">
        <v>56</v>
      </c>
      <c r="D573" s="14" t="s">
        <v>19</v>
      </c>
      <c r="E573" s="42">
        <v>5352352</v>
      </c>
      <c r="F573" s="26">
        <v>547280</v>
      </c>
      <c r="G573" s="22"/>
      <c r="H573" s="15">
        <v>-23234534.039999999</v>
      </c>
      <c r="I573" s="26">
        <f>AVERAGE(H573:H576)</f>
        <v>-22601662.327500001</v>
      </c>
      <c r="J573" s="26">
        <f>I573-I$44</f>
        <v>-12729768.763</v>
      </c>
      <c r="K573" s="22"/>
      <c r="L573" s="22"/>
    </row>
    <row r="574" spans="1:12" ht="10" customHeight="1" x14ac:dyDescent="0.2">
      <c r="A574" s="19"/>
      <c r="B574" s="6" t="s">
        <v>42</v>
      </c>
      <c r="C574" s="6" t="s">
        <v>57</v>
      </c>
      <c r="D574" s="6" t="s">
        <v>19</v>
      </c>
      <c r="E574" s="41">
        <v>5351729</v>
      </c>
      <c r="F574" s="27"/>
      <c r="G574" s="22"/>
      <c r="H574" s="7">
        <v>-23834463.300000001</v>
      </c>
      <c r="I574" s="27"/>
      <c r="J574" s="27"/>
      <c r="K574" s="22"/>
      <c r="L574" s="22"/>
    </row>
    <row r="575" spans="1:12" ht="10" customHeight="1" x14ac:dyDescent="0.2">
      <c r="A575" s="19"/>
      <c r="B575" s="6" t="s">
        <v>42</v>
      </c>
      <c r="C575" s="6" t="s">
        <v>58</v>
      </c>
      <c r="D575" s="6" t="s">
        <v>19</v>
      </c>
      <c r="E575" s="41">
        <v>5362664</v>
      </c>
      <c r="F575" s="27"/>
      <c r="G575" s="22"/>
      <c r="H575" s="7">
        <v>-21599887.100000001</v>
      </c>
      <c r="I575" s="27"/>
      <c r="J575" s="27"/>
      <c r="K575" s="22"/>
      <c r="L575" s="22"/>
    </row>
    <row r="576" spans="1:12" ht="10" customHeight="1" x14ac:dyDescent="0.2">
      <c r="A576" s="19"/>
      <c r="B576" s="8" t="s">
        <v>42</v>
      </c>
      <c r="C576" s="8" t="s">
        <v>59</v>
      </c>
      <c r="D576" s="8" t="s">
        <v>19</v>
      </c>
      <c r="E576" s="44">
        <v>5358932</v>
      </c>
      <c r="F576" s="36"/>
      <c r="G576" s="23"/>
      <c r="H576" s="9">
        <v>-21737764.870000001</v>
      </c>
      <c r="I576" s="36"/>
      <c r="J576" s="36"/>
      <c r="K576" s="23"/>
      <c r="L576" s="23"/>
    </row>
    <row r="577" spans="1:12" ht="10" customHeight="1" x14ac:dyDescent="0.2">
      <c r="A577" s="19"/>
      <c r="B577" s="6" t="s">
        <v>37</v>
      </c>
      <c r="C577" s="6" t="s">
        <v>56</v>
      </c>
      <c r="D577" s="6" t="s">
        <v>18</v>
      </c>
      <c r="E577" s="41">
        <v>3767257</v>
      </c>
      <c r="F577" s="27">
        <v>305830</v>
      </c>
      <c r="G577" s="22">
        <f>SUM(F577:F599)</f>
        <v>2176925</v>
      </c>
      <c r="H577" s="7">
        <v>-26738240.440000001</v>
      </c>
      <c r="I577" s="27">
        <f>AVERAGE(H577:H580)</f>
        <v>-21676089.759999998</v>
      </c>
      <c r="J577" s="27">
        <f>I577-I$25</f>
        <v>-13073918.419499997</v>
      </c>
      <c r="K577" s="22">
        <f>AVERAGE(H577:H599)</f>
        <v>-27055291.149565216</v>
      </c>
      <c r="L577" s="22">
        <f>K577-K$25</f>
        <v>-12505138.700521735</v>
      </c>
    </row>
    <row r="578" spans="1:12" ht="10" customHeight="1" x14ac:dyDescent="0.2">
      <c r="A578" s="19"/>
      <c r="B578" s="6" t="s">
        <v>37</v>
      </c>
      <c r="C578" s="6" t="s">
        <v>57</v>
      </c>
      <c r="D578" s="6" t="s">
        <v>18</v>
      </c>
      <c r="E578" s="41">
        <v>3766631</v>
      </c>
      <c r="F578" s="27"/>
      <c r="G578" s="22"/>
      <c r="H578" s="7">
        <v>-27494043.420000002</v>
      </c>
      <c r="I578" s="27"/>
      <c r="J578" s="27"/>
      <c r="K578" s="22"/>
      <c r="L578" s="22"/>
    </row>
    <row r="579" spans="1:12" ht="10" customHeight="1" x14ac:dyDescent="0.2">
      <c r="A579" s="19"/>
      <c r="B579" s="6" t="s">
        <v>37</v>
      </c>
      <c r="C579" s="6" t="s">
        <v>58</v>
      </c>
      <c r="D579" s="6" t="s">
        <v>18</v>
      </c>
      <c r="E579" s="41">
        <v>3753460</v>
      </c>
      <c r="F579" s="27"/>
      <c r="G579" s="22"/>
      <c r="H579" s="7">
        <v>-16119868.91</v>
      </c>
      <c r="I579" s="27"/>
      <c r="J579" s="27"/>
      <c r="K579" s="22"/>
      <c r="L579" s="22"/>
    </row>
    <row r="580" spans="1:12" ht="10" customHeight="1" x14ac:dyDescent="0.2">
      <c r="A580" s="19"/>
      <c r="B580" s="6" t="s">
        <v>37</v>
      </c>
      <c r="C580" s="6" t="s">
        <v>59</v>
      </c>
      <c r="D580" s="6" t="s">
        <v>18</v>
      </c>
      <c r="E580" s="41">
        <v>3752828</v>
      </c>
      <c r="F580" s="27"/>
      <c r="G580" s="22"/>
      <c r="H580" s="7">
        <v>-16352206.27</v>
      </c>
      <c r="I580" s="27"/>
      <c r="J580" s="27"/>
      <c r="K580" s="22"/>
      <c r="L580" s="22"/>
    </row>
    <row r="581" spans="1:12" ht="10" customHeight="1" x14ac:dyDescent="0.2">
      <c r="A581" s="19"/>
      <c r="B581" s="14" t="s">
        <v>38</v>
      </c>
      <c r="C581" s="14" t="s">
        <v>56</v>
      </c>
      <c r="D581" s="14" t="s">
        <v>18</v>
      </c>
      <c r="E581" s="42">
        <v>4717975</v>
      </c>
      <c r="F581" s="26">
        <v>376104</v>
      </c>
      <c r="G581" s="22"/>
      <c r="H581" s="15">
        <v>-21897952.34</v>
      </c>
      <c r="I581" s="26">
        <f>AVERAGE(H581:H584)</f>
        <v>-26464999.627500001</v>
      </c>
      <c r="J581" s="26">
        <f>I581-I$29</f>
        <v>-12111666.021250002</v>
      </c>
      <c r="K581" s="22"/>
      <c r="L581" s="22"/>
    </row>
    <row r="582" spans="1:12" ht="10" customHeight="1" x14ac:dyDescent="0.2">
      <c r="A582" s="19"/>
      <c r="B582" s="6" t="s">
        <v>38</v>
      </c>
      <c r="C582" s="6" t="s">
        <v>57</v>
      </c>
      <c r="D582" s="6" t="s">
        <v>18</v>
      </c>
      <c r="E582" s="41">
        <v>4719693</v>
      </c>
      <c r="F582" s="27"/>
      <c r="G582" s="22"/>
      <c r="H582" s="7">
        <v>-21940784.75</v>
      </c>
      <c r="I582" s="27"/>
      <c r="J582" s="27"/>
      <c r="K582" s="22"/>
      <c r="L582" s="22"/>
    </row>
    <row r="583" spans="1:12" ht="10" customHeight="1" x14ac:dyDescent="0.2">
      <c r="A583" s="19"/>
      <c r="B583" s="6" t="s">
        <v>38</v>
      </c>
      <c r="C583" s="6" t="s">
        <v>58</v>
      </c>
      <c r="D583" s="6" t="s">
        <v>18</v>
      </c>
      <c r="E583" s="41">
        <v>4717210</v>
      </c>
      <c r="F583" s="27"/>
      <c r="G583" s="22"/>
      <c r="H583" s="7">
        <v>-30995285.18</v>
      </c>
      <c r="I583" s="27"/>
      <c r="J583" s="27"/>
      <c r="K583" s="22"/>
      <c r="L583" s="22"/>
    </row>
    <row r="584" spans="1:12" ht="10" customHeight="1" x14ac:dyDescent="0.2">
      <c r="A584" s="19"/>
      <c r="B584" s="16" t="s">
        <v>38</v>
      </c>
      <c r="C584" s="16" t="s">
        <v>59</v>
      </c>
      <c r="D584" s="16" t="s">
        <v>18</v>
      </c>
      <c r="E584" s="43">
        <v>4716202</v>
      </c>
      <c r="F584" s="28"/>
      <c r="G584" s="22"/>
      <c r="H584" s="17">
        <v>-31025976.239999998</v>
      </c>
      <c r="I584" s="28"/>
      <c r="J584" s="28"/>
      <c r="K584" s="22"/>
      <c r="L584" s="22"/>
    </row>
    <row r="585" spans="1:12" ht="10" customHeight="1" x14ac:dyDescent="0.2">
      <c r="A585" s="19"/>
      <c r="B585" s="6" t="s">
        <v>39</v>
      </c>
      <c r="C585" s="6" t="s">
        <v>56</v>
      </c>
      <c r="D585" s="6" t="s">
        <v>18</v>
      </c>
      <c r="E585" s="41">
        <v>4796947</v>
      </c>
      <c r="F585" s="29">
        <v>376993</v>
      </c>
      <c r="G585" s="22"/>
      <c r="H585" s="7">
        <v>-23842353.620000001</v>
      </c>
      <c r="I585" s="29">
        <f>AVERAGE(H585:H588)</f>
        <v>-20878952.775000002</v>
      </c>
      <c r="J585" s="29">
        <f>I585-I$33</f>
        <v>-11021298.096750002</v>
      </c>
      <c r="K585" s="22"/>
      <c r="L585" s="22"/>
    </row>
    <row r="586" spans="1:12" ht="10" customHeight="1" x14ac:dyDescent="0.2">
      <c r="A586" s="19"/>
      <c r="B586" s="6" t="s">
        <v>39</v>
      </c>
      <c r="C586" s="6" t="s">
        <v>57</v>
      </c>
      <c r="D586" s="6" t="s">
        <v>18</v>
      </c>
      <c r="E586" s="41">
        <v>4793409</v>
      </c>
      <c r="F586" s="29"/>
      <c r="G586" s="22"/>
      <c r="H586" s="7">
        <v>-23732882.359999999</v>
      </c>
      <c r="I586" s="29"/>
      <c r="J586" s="29"/>
      <c r="K586" s="22"/>
      <c r="L586" s="22"/>
    </row>
    <row r="587" spans="1:12" ht="10" customHeight="1" x14ac:dyDescent="0.2">
      <c r="A587" s="19"/>
      <c r="B587" s="6" t="s">
        <v>39</v>
      </c>
      <c r="C587" s="6" t="s">
        <v>58</v>
      </c>
      <c r="D587" s="6" t="s">
        <v>18</v>
      </c>
      <c r="E587" s="41">
        <v>4799345</v>
      </c>
      <c r="F587" s="29"/>
      <c r="G587" s="22"/>
      <c r="H587" s="7">
        <v>-18638287.93</v>
      </c>
      <c r="I587" s="29"/>
      <c r="J587" s="29"/>
      <c r="K587" s="22"/>
      <c r="L587" s="22"/>
    </row>
    <row r="588" spans="1:12" ht="10" customHeight="1" x14ac:dyDescent="0.2">
      <c r="A588" s="19"/>
      <c r="B588" s="6" t="s">
        <v>39</v>
      </c>
      <c r="C588" s="6" t="s">
        <v>59</v>
      </c>
      <c r="D588" s="6" t="s">
        <v>18</v>
      </c>
      <c r="E588" s="41">
        <v>4802093</v>
      </c>
      <c r="F588" s="29"/>
      <c r="G588" s="22"/>
      <c r="H588" s="7">
        <v>-17302287.190000001</v>
      </c>
      <c r="I588" s="29"/>
      <c r="J588" s="29"/>
      <c r="K588" s="22"/>
      <c r="L588" s="22"/>
    </row>
    <row r="589" spans="1:12" ht="10" customHeight="1" x14ac:dyDescent="0.2">
      <c r="A589" s="19"/>
      <c r="B589" s="14" t="s">
        <v>40</v>
      </c>
      <c r="C589" s="14" t="s">
        <v>56</v>
      </c>
      <c r="D589" s="14" t="s">
        <v>18</v>
      </c>
      <c r="E589" s="42">
        <v>2029624</v>
      </c>
      <c r="F589" s="30">
        <v>142375</v>
      </c>
      <c r="G589" s="22"/>
      <c r="H589" s="15">
        <v>-24648922.02</v>
      </c>
      <c r="I589" s="30">
        <f>AVERAGE(H589:H592)</f>
        <v>-36466886.519999996</v>
      </c>
      <c r="J589" s="30">
        <f>I589-I$37</f>
        <v>-7812592.4374999925</v>
      </c>
      <c r="K589" s="22"/>
      <c r="L589" s="22"/>
    </row>
    <row r="590" spans="1:12" ht="10" customHeight="1" x14ac:dyDescent="0.2">
      <c r="A590" s="19"/>
      <c r="B590" s="6" t="s">
        <v>40</v>
      </c>
      <c r="C590" s="6" t="s">
        <v>57</v>
      </c>
      <c r="D590" s="6" t="s">
        <v>18</v>
      </c>
      <c r="E590" s="41">
        <v>2029512</v>
      </c>
      <c r="F590" s="29"/>
      <c r="G590" s="22"/>
      <c r="H590" s="7">
        <v>-24591780.109999999</v>
      </c>
      <c r="I590" s="29"/>
      <c r="J590" s="29"/>
      <c r="K590" s="22"/>
      <c r="L590" s="22"/>
    </row>
    <row r="591" spans="1:12" ht="10" customHeight="1" x14ac:dyDescent="0.2">
      <c r="A591" s="19"/>
      <c r="B591" s="6" t="s">
        <v>40</v>
      </c>
      <c r="C591" s="6" t="s">
        <v>58</v>
      </c>
      <c r="D591" s="6" t="s">
        <v>18</v>
      </c>
      <c r="E591" s="41">
        <v>2020786</v>
      </c>
      <c r="F591" s="29"/>
      <c r="G591" s="22"/>
      <c r="H591" s="7">
        <v>-48619761.75</v>
      </c>
      <c r="I591" s="29"/>
      <c r="J591" s="29"/>
      <c r="K591" s="22"/>
      <c r="L591" s="22"/>
    </row>
    <row r="592" spans="1:12" ht="10" customHeight="1" x14ac:dyDescent="0.2">
      <c r="A592" s="19"/>
      <c r="B592" s="16" t="s">
        <v>40</v>
      </c>
      <c r="C592" s="16" t="s">
        <v>59</v>
      </c>
      <c r="D592" s="16" t="s">
        <v>18</v>
      </c>
      <c r="E592" s="43">
        <v>2023325</v>
      </c>
      <c r="F592" s="31"/>
      <c r="G592" s="22"/>
      <c r="H592" s="17">
        <v>-48007082.200000003</v>
      </c>
      <c r="I592" s="31"/>
      <c r="J592" s="31"/>
      <c r="K592" s="22"/>
      <c r="L592" s="22"/>
    </row>
    <row r="593" spans="1:12" ht="10" customHeight="1" x14ac:dyDescent="0.2">
      <c r="A593" s="19"/>
      <c r="B593" s="14" t="s">
        <v>41</v>
      </c>
      <c r="C593" s="14" t="s">
        <v>56</v>
      </c>
      <c r="D593" s="14" t="s">
        <v>18</v>
      </c>
      <c r="E593" s="42">
        <v>5742032</v>
      </c>
      <c r="F593" s="26">
        <v>264513</v>
      </c>
      <c r="G593" s="22"/>
      <c r="H593" s="15">
        <v>-51804432.270000003</v>
      </c>
      <c r="I593" s="26">
        <f>AVERAGE(H593:H595)</f>
        <v>-31471621.790000003</v>
      </c>
      <c r="J593" s="26">
        <f>I593-I$41</f>
        <v>-15039582.710000003</v>
      </c>
      <c r="K593" s="22"/>
      <c r="L593" s="22"/>
    </row>
    <row r="594" spans="1:12" ht="10" customHeight="1" x14ac:dyDescent="0.2">
      <c r="A594" s="19"/>
      <c r="B594" s="6" t="s">
        <v>41</v>
      </c>
      <c r="C594" s="6" t="s">
        <v>58</v>
      </c>
      <c r="D594" s="6" t="s">
        <v>18</v>
      </c>
      <c r="E594" s="41">
        <v>5738705</v>
      </c>
      <c r="F594" s="27"/>
      <c r="G594" s="22"/>
      <c r="H594" s="7">
        <v>-21467926.190000001</v>
      </c>
      <c r="I594" s="27"/>
      <c r="J594" s="27"/>
      <c r="K594" s="22"/>
      <c r="L594" s="22"/>
    </row>
    <row r="595" spans="1:12" ht="10" customHeight="1" x14ac:dyDescent="0.2">
      <c r="A595" s="19"/>
      <c r="B595" s="16" t="s">
        <v>41</v>
      </c>
      <c r="C595" s="16" t="s">
        <v>59</v>
      </c>
      <c r="D595" s="16" t="s">
        <v>18</v>
      </c>
      <c r="E595" s="43">
        <v>5741555</v>
      </c>
      <c r="F595" s="28"/>
      <c r="G595" s="22"/>
      <c r="H595" s="17">
        <v>-21142506.91</v>
      </c>
      <c r="I595" s="28"/>
      <c r="J595" s="28"/>
      <c r="K595" s="22"/>
      <c r="L595" s="22"/>
    </row>
    <row r="596" spans="1:12" ht="10" customHeight="1" x14ac:dyDescent="0.2">
      <c r="A596" s="19"/>
      <c r="B596" s="6" t="s">
        <v>42</v>
      </c>
      <c r="C596" s="6" t="s">
        <v>56</v>
      </c>
      <c r="D596" s="6" t="s">
        <v>18</v>
      </c>
      <c r="E596" s="41">
        <v>5328011</v>
      </c>
      <c r="F596" s="27">
        <v>711110</v>
      </c>
      <c r="G596" s="22"/>
      <c r="H596" s="7">
        <v>-26840615.809999999</v>
      </c>
      <c r="I596" s="27">
        <f>AVERAGE(H596:H599)</f>
        <v>-26477279.085000001</v>
      </c>
      <c r="J596" s="26">
        <f>I596-I$44</f>
        <v>-16605385.520500001</v>
      </c>
      <c r="K596" s="22"/>
      <c r="L596" s="22"/>
    </row>
    <row r="597" spans="1:12" ht="10" customHeight="1" x14ac:dyDescent="0.2">
      <c r="A597" s="19"/>
      <c r="B597" s="6" t="s">
        <v>42</v>
      </c>
      <c r="C597" s="6" t="s">
        <v>57</v>
      </c>
      <c r="D597" s="6" t="s">
        <v>18</v>
      </c>
      <c r="E597" s="41">
        <v>5324703</v>
      </c>
      <c r="F597" s="27"/>
      <c r="G597" s="22"/>
      <c r="H597" s="7">
        <v>-28078811.670000002</v>
      </c>
      <c r="I597" s="27"/>
      <c r="J597" s="27"/>
      <c r="K597" s="22"/>
      <c r="L597" s="22"/>
    </row>
    <row r="598" spans="1:12" ht="10" customHeight="1" x14ac:dyDescent="0.2">
      <c r="A598" s="19"/>
      <c r="B598" s="6" t="s">
        <v>42</v>
      </c>
      <c r="C598" s="6" t="s">
        <v>58</v>
      </c>
      <c r="D598" s="6" t="s">
        <v>18</v>
      </c>
      <c r="E598" s="41">
        <v>5341115</v>
      </c>
      <c r="F598" s="27"/>
      <c r="G598" s="22"/>
      <c r="H598" s="7">
        <v>-25387078.57</v>
      </c>
      <c r="I598" s="27"/>
      <c r="J598" s="27"/>
      <c r="K598" s="22"/>
      <c r="L598" s="22"/>
    </row>
    <row r="599" spans="1:12" ht="10" customHeight="1" thickBot="1" x14ac:dyDescent="0.25">
      <c r="A599" s="20"/>
      <c r="B599" s="8" t="s">
        <v>42</v>
      </c>
      <c r="C599" s="8" t="s">
        <v>59</v>
      </c>
      <c r="D599" s="8" t="s">
        <v>18</v>
      </c>
      <c r="E599" s="44">
        <v>5335420</v>
      </c>
      <c r="F599" s="36"/>
      <c r="G599" s="25"/>
      <c r="H599" s="9">
        <v>-25602610.289999999</v>
      </c>
      <c r="I599" s="36"/>
      <c r="J599" s="37"/>
      <c r="K599" s="25"/>
      <c r="L599" s="25"/>
    </row>
    <row r="600" spans="1:12" ht="10" customHeight="1" x14ac:dyDescent="0.2">
      <c r="A600" s="32" t="s">
        <v>32</v>
      </c>
      <c r="B600" s="4" t="s">
        <v>37</v>
      </c>
      <c r="C600" s="4" t="s">
        <v>56</v>
      </c>
      <c r="D600" s="4" t="s">
        <v>43</v>
      </c>
      <c r="E600" s="40">
        <v>3798645</v>
      </c>
      <c r="F600" s="35">
        <v>6</v>
      </c>
      <c r="G600" s="21">
        <f>SUM(F600:F622)</f>
        <v>70</v>
      </c>
      <c r="H600" s="5">
        <v>-9599742.0160000008</v>
      </c>
      <c r="I600" s="35">
        <f>AVERAGE(H600:H603)</f>
        <v>-8521720.9947500005</v>
      </c>
      <c r="J600" s="27">
        <f>I600-I$25</f>
        <v>80450.345750000328</v>
      </c>
      <c r="K600" s="21">
        <f>AVERAGE(H600:H622)</f>
        <v>-14435351.07882609</v>
      </c>
      <c r="L600" s="21">
        <f>K600-K$25</f>
        <v>114801.37021739036</v>
      </c>
    </row>
    <row r="601" spans="1:12" ht="10" customHeight="1" x14ac:dyDescent="0.2">
      <c r="A601" s="32"/>
      <c r="B601" s="6" t="s">
        <v>37</v>
      </c>
      <c r="C601" s="6" t="s">
        <v>57</v>
      </c>
      <c r="D601" s="6" t="s">
        <v>43</v>
      </c>
      <c r="E601" s="41">
        <v>3798645</v>
      </c>
      <c r="F601" s="27"/>
      <c r="G601" s="22"/>
      <c r="H601" s="7">
        <v>-9552956.3900000006</v>
      </c>
      <c r="I601" s="27"/>
      <c r="J601" s="27"/>
      <c r="K601" s="22"/>
      <c r="L601" s="22"/>
    </row>
    <row r="602" spans="1:12" ht="10" customHeight="1" x14ac:dyDescent="0.2">
      <c r="A602" s="32"/>
      <c r="B602" s="6" t="s">
        <v>37</v>
      </c>
      <c r="C602" s="6" t="s">
        <v>58</v>
      </c>
      <c r="D602" s="6" t="s">
        <v>43</v>
      </c>
      <c r="E602" s="41">
        <v>3798645</v>
      </c>
      <c r="F602" s="27"/>
      <c r="G602" s="22"/>
      <c r="H602" s="7">
        <v>-7417843.8550000004</v>
      </c>
      <c r="I602" s="27"/>
      <c r="J602" s="27"/>
      <c r="K602" s="22"/>
      <c r="L602" s="22"/>
    </row>
    <row r="603" spans="1:12" ht="10" customHeight="1" x14ac:dyDescent="0.2">
      <c r="A603" s="32"/>
      <c r="B603" s="6" t="s">
        <v>37</v>
      </c>
      <c r="C603" s="6" t="s">
        <v>59</v>
      </c>
      <c r="D603" s="6" t="s">
        <v>43</v>
      </c>
      <c r="E603" s="41">
        <v>3798644</v>
      </c>
      <c r="F603" s="27"/>
      <c r="G603" s="22"/>
      <c r="H603" s="7">
        <v>-7516341.7180000003</v>
      </c>
      <c r="I603" s="27"/>
      <c r="J603" s="27"/>
      <c r="K603" s="22"/>
      <c r="L603" s="22"/>
    </row>
    <row r="604" spans="1:12" ht="10" customHeight="1" x14ac:dyDescent="0.2">
      <c r="A604" s="32"/>
      <c r="B604" s="14" t="s">
        <v>38</v>
      </c>
      <c r="C604" s="14" t="s">
        <v>56</v>
      </c>
      <c r="D604" s="14" t="s">
        <v>43</v>
      </c>
      <c r="E604" s="42">
        <v>4758908</v>
      </c>
      <c r="F604" s="26">
        <v>6</v>
      </c>
      <c r="G604" s="22"/>
      <c r="H604" s="15">
        <v>-7640373.2479999997</v>
      </c>
      <c r="I604" s="26">
        <f>AVERAGE(H604:H607)</f>
        <v>-14298705.872749999</v>
      </c>
      <c r="J604" s="26">
        <f>I604-I$29</f>
        <v>54627.733500000089</v>
      </c>
      <c r="K604" s="22"/>
      <c r="L604" s="22"/>
    </row>
    <row r="605" spans="1:12" ht="10" customHeight="1" x14ac:dyDescent="0.2">
      <c r="A605" s="32"/>
      <c r="B605" s="6" t="s">
        <v>38</v>
      </c>
      <c r="C605" s="6" t="s">
        <v>57</v>
      </c>
      <c r="D605" s="6" t="s">
        <v>43</v>
      </c>
      <c r="E605" s="41">
        <v>4758908</v>
      </c>
      <c r="F605" s="27"/>
      <c r="G605" s="22"/>
      <c r="H605" s="7">
        <v>-7645567.6430000002</v>
      </c>
      <c r="I605" s="27"/>
      <c r="J605" s="27"/>
      <c r="K605" s="22"/>
      <c r="L605" s="22"/>
    </row>
    <row r="606" spans="1:12" ht="10" customHeight="1" x14ac:dyDescent="0.2">
      <c r="A606" s="32"/>
      <c r="B606" s="6" t="s">
        <v>38</v>
      </c>
      <c r="C606" s="6" t="s">
        <v>58</v>
      </c>
      <c r="D606" s="6" t="s">
        <v>43</v>
      </c>
      <c r="E606" s="41">
        <v>4758908</v>
      </c>
      <c r="F606" s="27"/>
      <c r="G606" s="22"/>
      <c r="H606" s="7">
        <v>-20990758.129999999</v>
      </c>
      <c r="I606" s="27"/>
      <c r="J606" s="27"/>
      <c r="K606" s="22"/>
      <c r="L606" s="22"/>
    </row>
    <row r="607" spans="1:12" ht="10" customHeight="1" x14ac:dyDescent="0.2">
      <c r="A607" s="32"/>
      <c r="B607" s="16" t="s">
        <v>38</v>
      </c>
      <c r="C607" s="16" t="s">
        <v>59</v>
      </c>
      <c r="D607" s="16" t="s">
        <v>43</v>
      </c>
      <c r="E607" s="43">
        <v>4758908</v>
      </c>
      <c r="F607" s="28"/>
      <c r="G607" s="22"/>
      <c r="H607" s="17">
        <v>-20918124.469999999</v>
      </c>
      <c r="I607" s="28"/>
      <c r="J607" s="28"/>
      <c r="K607" s="22"/>
      <c r="L607" s="22"/>
    </row>
    <row r="608" spans="1:12" ht="10" customHeight="1" x14ac:dyDescent="0.2">
      <c r="A608" s="32"/>
      <c r="B608" s="6" t="s">
        <v>39</v>
      </c>
      <c r="C608" s="6" t="s">
        <v>56</v>
      </c>
      <c r="D608" s="6" t="s">
        <v>43</v>
      </c>
      <c r="E608" s="41">
        <v>4837926</v>
      </c>
      <c r="F608" s="29">
        <v>12</v>
      </c>
      <c r="G608" s="22"/>
      <c r="H608" s="7">
        <v>-10563579.859999999</v>
      </c>
      <c r="I608" s="29">
        <f>AVERAGE(H608:H611)</f>
        <v>-9516730.5874999985</v>
      </c>
      <c r="J608" s="29">
        <f>I608-I$33</f>
        <v>340924.09075000137</v>
      </c>
      <c r="K608" s="22"/>
      <c r="L608" s="22"/>
    </row>
    <row r="609" spans="1:12" ht="10" customHeight="1" x14ac:dyDescent="0.2">
      <c r="A609" s="32"/>
      <c r="B609" s="6" t="s">
        <v>39</v>
      </c>
      <c r="C609" s="6" t="s">
        <v>57</v>
      </c>
      <c r="D609" s="6" t="s">
        <v>43</v>
      </c>
      <c r="E609" s="41">
        <v>4837926</v>
      </c>
      <c r="F609" s="29"/>
      <c r="G609" s="22"/>
      <c r="H609" s="7">
        <v>-10380330.41</v>
      </c>
      <c r="I609" s="29"/>
      <c r="J609" s="29"/>
      <c r="K609" s="22"/>
      <c r="L609" s="22"/>
    </row>
    <row r="610" spans="1:12" ht="10" customHeight="1" x14ac:dyDescent="0.2">
      <c r="A610" s="32"/>
      <c r="B610" s="6" t="s">
        <v>39</v>
      </c>
      <c r="C610" s="6" t="s">
        <v>58</v>
      </c>
      <c r="D610" s="6" t="s">
        <v>43</v>
      </c>
      <c r="E610" s="41">
        <v>4837926</v>
      </c>
      <c r="F610" s="29"/>
      <c r="G610" s="22"/>
      <c r="H610" s="7">
        <v>-8592504.534</v>
      </c>
      <c r="I610" s="29"/>
      <c r="J610" s="29"/>
      <c r="K610" s="22"/>
      <c r="L610" s="22"/>
    </row>
    <row r="611" spans="1:12" ht="10" customHeight="1" x14ac:dyDescent="0.2">
      <c r="A611" s="32"/>
      <c r="B611" s="6" t="s">
        <v>39</v>
      </c>
      <c r="C611" s="6" t="s">
        <v>59</v>
      </c>
      <c r="D611" s="6" t="s">
        <v>43</v>
      </c>
      <c r="E611" s="41">
        <v>4837926</v>
      </c>
      <c r="F611" s="29"/>
      <c r="G611" s="22"/>
      <c r="H611" s="7">
        <v>-8530507.5460000001</v>
      </c>
      <c r="I611" s="29"/>
      <c r="J611" s="29"/>
      <c r="K611" s="22"/>
      <c r="L611" s="22"/>
    </row>
    <row r="612" spans="1:12" ht="10" customHeight="1" x14ac:dyDescent="0.2">
      <c r="A612" s="32"/>
      <c r="B612" s="14" t="s">
        <v>40</v>
      </c>
      <c r="C612" s="14" t="s">
        <v>56</v>
      </c>
      <c r="D612" s="14" t="s">
        <v>43</v>
      </c>
      <c r="E612" s="42">
        <v>2051882</v>
      </c>
      <c r="F612" s="30">
        <v>24</v>
      </c>
      <c r="G612" s="22"/>
      <c r="H612" s="15">
        <v>-16852054.359999999</v>
      </c>
      <c r="I612" s="30">
        <f>AVERAGE(H612:H615)</f>
        <v>-28555410.780000001</v>
      </c>
      <c r="J612" s="30">
        <f>I612-I$37</f>
        <v>98883.302500002086</v>
      </c>
      <c r="K612" s="22"/>
      <c r="L612" s="22"/>
    </row>
    <row r="613" spans="1:12" ht="10" customHeight="1" x14ac:dyDescent="0.2">
      <c r="A613" s="32"/>
      <c r="B613" s="6" t="s">
        <v>40</v>
      </c>
      <c r="C613" s="6" t="s">
        <v>57</v>
      </c>
      <c r="D613" s="6" t="s">
        <v>43</v>
      </c>
      <c r="E613" s="41">
        <v>2051882</v>
      </c>
      <c r="F613" s="29"/>
      <c r="G613" s="22"/>
      <c r="H613" s="7">
        <v>-16559904.380000001</v>
      </c>
      <c r="I613" s="29"/>
      <c r="J613" s="29"/>
      <c r="K613" s="22"/>
      <c r="L613" s="22"/>
    </row>
    <row r="614" spans="1:12" ht="10" customHeight="1" x14ac:dyDescent="0.2">
      <c r="A614" s="32"/>
      <c r="B614" s="6" t="s">
        <v>40</v>
      </c>
      <c r="C614" s="6" t="s">
        <v>58</v>
      </c>
      <c r="D614" s="6" t="s">
        <v>43</v>
      </c>
      <c r="E614" s="41">
        <v>2051882</v>
      </c>
      <c r="F614" s="29"/>
      <c r="G614" s="22"/>
      <c r="H614" s="7">
        <v>-40342444.030000001</v>
      </c>
      <c r="I614" s="29"/>
      <c r="J614" s="29"/>
      <c r="K614" s="22"/>
      <c r="L614" s="22"/>
    </row>
    <row r="615" spans="1:12" ht="10" customHeight="1" x14ac:dyDescent="0.2">
      <c r="A615" s="32"/>
      <c r="B615" s="16" t="s">
        <v>40</v>
      </c>
      <c r="C615" s="16" t="s">
        <v>59</v>
      </c>
      <c r="D615" s="16" t="s">
        <v>43</v>
      </c>
      <c r="E615" s="43">
        <v>2051882</v>
      </c>
      <c r="F615" s="31"/>
      <c r="G615" s="22"/>
      <c r="H615" s="17">
        <v>-40467240.350000001</v>
      </c>
      <c r="I615" s="31"/>
      <c r="J615" s="31"/>
      <c r="K615" s="22"/>
      <c r="L615" s="22"/>
    </row>
    <row r="616" spans="1:12" ht="10" customHeight="1" x14ac:dyDescent="0.2">
      <c r="A616" s="32"/>
      <c r="B616" s="14" t="s">
        <v>41</v>
      </c>
      <c r="C616" s="14" t="s">
        <v>56</v>
      </c>
      <c r="D616" s="14" t="s">
        <v>43</v>
      </c>
      <c r="E616" s="42">
        <v>5804453</v>
      </c>
      <c r="F616" s="26">
        <v>10</v>
      </c>
      <c r="G616" s="22"/>
      <c r="H616" s="15">
        <v>-27263427.789999999</v>
      </c>
      <c r="I616" s="26">
        <f>AVERAGE(H616:H618)</f>
        <v>-16376571.606666667</v>
      </c>
      <c r="J616" s="26">
        <f>I616-I$41</f>
        <v>55467.473333332688</v>
      </c>
      <c r="K616" s="22"/>
      <c r="L616" s="22"/>
    </row>
    <row r="617" spans="1:12" ht="10" customHeight="1" x14ac:dyDescent="0.2">
      <c r="A617" s="32"/>
      <c r="B617" s="6" t="s">
        <v>41</v>
      </c>
      <c r="C617" s="6" t="s">
        <v>58</v>
      </c>
      <c r="D617" s="6" t="s">
        <v>43</v>
      </c>
      <c r="E617" s="41">
        <v>5804453</v>
      </c>
      <c r="F617" s="27"/>
      <c r="G617" s="22"/>
      <c r="H617" s="7">
        <v>-10910945.359999999</v>
      </c>
      <c r="I617" s="27"/>
      <c r="J617" s="27"/>
      <c r="K617" s="22"/>
      <c r="L617" s="22"/>
    </row>
    <row r="618" spans="1:12" ht="10" customHeight="1" x14ac:dyDescent="0.2">
      <c r="A618" s="32"/>
      <c r="B618" s="16" t="s">
        <v>41</v>
      </c>
      <c r="C618" s="16" t="s">
        <v>59</v>
      </c>
      <c r="D618" s="16" t="s">
        <v>43</v>
      </c>
      <c r="E618" s="43">
        <v>5804453</v>
      </c>
      <c r="F618" s="28"/>
      <c r="G618" s="22"/>
      <c r="H618" s="17">
        <v>-10955341.67</v>
      </c>
      <c r="I618" s="28"/>
      <c r="J618" s="28"/>
      <c r="K618" s="22"/>
      <c r="L618" s="22"/>
    </row>
    <row r="619" spans="1:12" ht="10" customHeight="1" x14ac:dyDescent="0.2">
      <c r="A619" s="32"/>
      <c r="B619" s="14" t="s">
        <v>42</v>
      </c>
      <c r="C619" s="14" t="s">
        <v>56</v>
      </c>
      <c r="D619" s="14" t="s">
        <v>43</v>
      </c>
      <c r="E619" s="42">
        <v>5417255</v>
      </c>
      <c r="F619" s="26">
        <v>12</v>
      </c>
      <c r="G619" s="22"/>
      <c r="H619" s="15">
        <v>-10454116.189999999</v>
      </c>
      <c r="I619" s="26">
        <f>AVERAGE(H619:H622)</f>
        <v>-9828271.7632500008</v>
      </c>
      <c r="J619" s="27">
        <f>I619-I$44</f>
        <v>43621.801249999553</v>
      </c>
      <c r="K619" s="22"/>
      <c r="L619" s="22"/>
    </row>
    <row r="620" spans="1:12" ht="10" customHeight="1" x14ac:dyDescent="0.2">
      <c r="A620" s="32"/>
      <c r="B620" s="6" t="s">
        <v>42</v>
      </c>
      <c r="C620" s="6" t="s">
        <v>57</v>
      </c>
      <c r="D620" s="6" t="s">
        <v>43</v>
      </c>
      <c r="E620" s="41">
        <v>5417255</v>
      </c>
      <c r="F620" s="27"/>
      <c r="G620" s="22"/>
      <c r="H620" s="7">
        <v>-10646223.49</v>
      </c>
      <c r="I620" s="27"/>
      <c r="J620" s="27"/>
      <c r="K620" s="22"/>
      <c r="L620" s="22"/>
    </row>
    <row r="621" spans="1:12" ht="10" customHeight="1" x14ac:dyDescent="0.2">
      <c r="A621" s="32"/>
      <c r="B621" s="6" t="s">
        <v>42</v>
      </c>
      <c r="C621" s="6" t="s">
        <v>58</v>
      </c>
      <c r="D621" s="6" t="s">
        <v>43</v>
      </c>
      <c r="E621" s="41">
        <v>5417255</v>
      </c>
      <c r="F621" s="27"/>
      <c r="G621" s="22"/>
      <c r="H621" s="7">
        <v>-9146132.5120000001</v>
      </c>
      <c r="I621" s="27"/>
      <c r="J621" s="27"/>
      <c r="K621" s="22"/>
      <c r="L621" s="22"/>
    </row>
    <row r="622" spans="1:12" ht="10" customHeight="1" x14ac:dyDescent="0.2">
      <c r="A622" s="32"/>
      <c r="B622" s="8" t="s">
        <v>42</v>
      </c>
      <c r="C622" s="8" t="s">
        <v>59</v>
      </c>
      <c r="D622" s="8" t="s">
        <v>43</v>
      </c>
      <c r="E622" s="44">
        <v>5417255</v>
      </c>
      <c r="F622" s="36"/>
      <c r="G622" s="23"/>
      <c r="H622" s="9">
        <v>-9066614.8609999996</v>
      </c>
      <c r="I622" s="36"/>
      <c r="J622" s="36"/>
      <c r="K622" s="23"/>
      <c r="L622" s="23"/>
    </row>
    <row r="623" spans="1:12" ht="10" customHeight="1" x14ac:dyDescent="0.2">
      <c r="A623" s="32"/>
      <c r="B623" s="6" t="s">
        <v>37</v>
      </c>
      <c r="C623" s="6" t="s">
        <v>56</v>
      </c>
      <c r="D623" s="6" t="s">
        <v>44</v>
      </c>
      <c r="E623" s="41">
        <v>3798645</v>
      </c>
      <c r="F623" s="27">
        <v>30</v>
      </c>
      <c r="G623" s="34">
        <f>SUM(F623:F645)</f>
        <v>36</v>
      </c>
      <c r="H623" s="7">
        <v>-9596513.3090000004</v>
      </c>
      <c r="I623" s="27">
        <f>AVERAGE(H623:H626)</f>
        <v>-8519340.1737500019</v>
      </c>
      <c r="J623" s="27">
        <f>I623-I$25</f>
        <v>82831.166749998927</v>
      </c>
      <c r="K623" s="34">
        <f>AVERAGE(H623:H645)</f>
        <v>-14434137.343130436</v>
      </c>
      <c r="L623" s="34">
        <f>K623-K$25</f>
        <v>116015.10591304488</v>
      </c>
    </row>
    <row r="624" spans="1:12" ht="10" customHeight="1" x14ac:dyDescent="0.2">
      <c r="A624" s="32"/>
      <c r="B624" s="6" t="s">
        <v>37</v>
      </c>
      <c r="C624" s="6" t="s">
        <v>57</v>
      </c>
      <c r="D624" s="6" t="s">
        <v>44</v>
      </c>
      <c r="E624" s="41">
        <v>3798645</v>
      </c>
      <c r="F624" s="27"/>
      <c r="G624" s="22"/>
      <c r="H624" s="7">
        <v>-9551784.2550000008</v>
      </c>
      <c r="I624" s="27"/>
      <c r="J624" s="27"/>
      <c r="K624" s="22"/>
      <c r="L624" s="22"/>
    </row>
    <row r="625" spans="1:12" ht="10" customHeight="1" x14ac:dyDescent="0.2">
      <c r="A625" s="32"/>
      <c r="B625" s="6" t="s">
        <v>37</v>
      </c>
      <c r="C625" s="6" t="s">
        <v>58</v>
      </c>
      <c r="D625" s="6" t="s">
        <v>44</v>
      </c>
      <c r="E625" s="41">
        <v>3798645</v>
      </c>
      <c r="F625" s="27"/>
      <c r="G625" s="22"/>
      <c r="H625" s="7">
        <v>-7415948.2209999999</v>
      </c>
      <c r="I625" s="27"/>
      <c r="J625" s="27"/>
      <c r="K625" s="22"/>
      <c r="L625" s="22"/>
    </row>
    <row r="626" spans="1:12" ht="10" customHeight="1" x14ac:dyDescent="0.2">
      <c r="A626" s="32"/>
      <c r="B626" s="6" t="s">
        <v>37</v>
      </c>
      <c r="C626" s="6" t="s">
        <v>59</v>
      </c>
      <c r="D626" s="6" t="s">
        <v>44</v>
      </c>
      <c r="E626" s="41">
        <v>3798644</v>
      </c>
      <c r="F626" s="27"/>
      <c r="G626" s="22"/>
      <c r="H626" s="7">
        <v>-7513114.9100000001</v>
      </c>
      <c r="I626" s="27"/>
      <c r="J626" s="27"/>
      <c r="K626" s="22"/>
      <c r="L626" s="22"/>
    </row>
    <row r="627" spans="1:12" ht="10" customHeight="1" x14ac:dyDescent="0.2">
      <c r="A627" s="32"/>
      <c r="B627" s="14" t="s">
        <v>38</v>
      </c>
      <c r="C627" s="14" t="s">
        <v>56</v>
      </c>
      <c r="D627" s="14" t="s">
        <v>44</v>
      </c>
      <c r="E627" s="42">
        <v>4758908</v>
      </c>
      <c r="F627" s="26">
        <v>0</v>
      </c>
      <c r="G627" s="22"/>
      <c r="H627" s="15">
        <v>-7640020.1390000004</v>
      </c>
      <c r="I627" s="26">
        <f>AVERAGE(H627:H630)</f>
        <v>-14298217.238000002</v>
      </c>
      <c r="J627" s="26">
        <f>I627-I$29</f>
        <v>55116.368249997497</v>
      </c>
      <c r="K627" s="22"/>
      <c r="L627" s="22"/>
    </row>
    <row r="628" spans="1:12" ht="10" customHeight="1" x14ac:dyDescent="0.2">
      <c r="A628" s="32"/>
      <c r="B628" s="6" t="s">
        <v>38</v>
      </c>
      <c r="C628" s="6" t="s">
        <v>57</v>
      </c>
      <c r="D628" s="6" t="s">
        <v>44</v>
      </c>
      <c r="E628" s="41">
        <v>4758908</v>
      </c>
      <c r="F628" s="27"/>
      <c r="G628" s="22"/>
      <c r="H628" s="7">
        <v>-7645567.6430000002</v>
      </c>
      <c r="I628" s="27"/>
      <c r="J628" s="27"/>
      <c r="K628" s="22"/>
      <c r="L628" s="22"/>
    </row>
    <row r="629" spans="1:12" ht="10" customHeight="1" x14ac:dyDescent="0.2">
      <c r="A629" s="32"/>
      <c r="B629" s="6" t="s">
        <v>38</v>
      </c>
      <c r="C629" s="6" t="s">
        <v>58</v>
      </c>
      <c r="D629" s="6" t="s">
        <v>44</v>
      </c>
      <c r="E629" s="41">
        <v>4758908</v>
      </c>
      <c r="F629" s="27"/>
      <c r="G629" s="22"/>
      <c r="H629" s="7">
        <v>-20989125.219999999</v>
      </c>
      <c r="I629" s="27"/>
      <c r="J629" s="27"/>
      <c r="K629" s="22"/>
      <c r="L629" s="22"/>
    </row>
    <row r="630" spans="1:12" ht="10" customHeight="1" x14ac:dyDescent="0.2">
      <c r="A630" s="32"/>
      <c r="B630" s="16" t="s">
        <v>38</v>
      </c>
      <c r="C630" s="16" t="s">
        <v>59</v>
      </c>
      <c r="D630" s="16" t="s">
        <v>44</v>
      </c>
      <c r="E630" s="43">
        <v>4758908</v>
      </c>
      <c r="F630" s="28"/>
      <c r="G630" s="22"/>
      <c r="H630" s="17">
        <v>-20918155.949999999</v>
      </c>
      <c r="I630" s="28"/>
      <c r="J630" s="28"/>
      <c r="K630" s="22"/>
      <c r="L630" s="22"/>
    </row>
    <row r="631" spans="1:12" ht="10" customHeight="1" x14ac:dyDescent="0.2">
      <c r="A631" s="32"/>
      <c r="B631" s="6" t="s">
        <v>39</v>
      </c>
      <c r="C631" s="6" t="s">
        <v>56</v>
      </c>
      <c r="D631" s="6" t="s">
        <v>44</v>
      </c>
      <c r="E631" s="41">
        <v>4837926</v>
      </c>
      <c r="F631" s="29">
        <v>0</v>
      </c>
      <c r="G631" s="22"/>
      <c r="H631" s="7">
        <v>-10557698.32</v>
      </c>
      <c r="I631" s="29">
        <f>AVERAGE(H631:H634)</f>
        <v>-9515501.4017500002</v>
      </c>
      <c r="J631" s="29">
        <f>I631-I$33</f>
        <v>342153.27649999969</v>
      </c>
      <c r="K631" s="22"/>
      <c r="L631" s="22"/>
    </row>
    <row r="632" spans="1:12" ht="10" customHeight="1" x14ac:dyDescent="0.2">
      <c r="A632" s="32"/>
      <c r="B632" s="6" t="s">
        <v>39</v>
      </c>
      <c r="C632" s="6" t="s">
        <v>57</v>
      </c>
      <c r="D632" s="6" t="s">
        <v>44</v>
      </c>
      <c r="E632" s="41">
        <v>4837926</v>
      </c>
      <c r="F632" s="29"/>
      <c r="G632" s="22"/>
      <c r="H632" s="7">
        <v>-10385408.02</v>
      </c>
      <c r="I632" s="29"/>
      <c r="J632" s="29"/>
      <c r="K632" s="22"/>
      <c r="L632" s="22"/>
    </row>
    <row r="633" spans="1:12" ht="10" customHeight="1" x14ac:dyDescent="0.2">
      <c r="A633" s="32"/>
      <c r="B633" s="6" t="s">
        <v>39</v>
      </c>
      <c r="C633" s="6" t="s">
        <v>58</v>
      </c>
      <c r="D633" s="6" t="s">
        <v>44</v>
      </c>
      <c r="E633" s="41">
        <v>4837926</v>
      </c>
      <c r="F633" s="29"/>
      <c r="G633" s="22"/>
      <c r="H633" s="7">
        <v>-8590876.5360000003</v>
      </c>
      <c r="I633" s="29"/>
      <c r="J633" s="29"/>
      <c r="K633" s="22"/>
      <c r="L633" s="22"/>
    </row>
    <row r="634" spans="1:12" ht="10" customHeight="1" x14ac:dyDescent="0.2">
      <c r="A634" s="32"/>
      <c r="B634" s="6" t="s">
        <v>39</v>
      </c>
      <c r="C634" s="6" t="s">
        <v>59</v>
      </c>
      <c r="D634" s="6" t="s">
        <v>44</v>
      </c>
      <c r="E634" s="41">
        <v>4837926</v>
      </c>
      <c r="F634" s="29"/>
      <c r="G634" s="22"/>
      <c r="H634" s="7">
        <v>-8528022.7310000006</v>
      </c>
      <c r="I634" s="29"/>
      <c r="J634" s="29"/>
      <c r="K634" s="22"/>
      <c r="L634" s="22"/>
    </row>
    <row r="635" spans="1:12" ht="10" customHeight="1" x14ac:dyDescent="0.2">
      <c r="A635" s="32"/>
      <c r="B635" s="14" t="s">
        <v>40</v>
      </c>
      <c r="C635" s="14" t="s">
        <v>56</v>
      </c>
      <c r="D635" s="14" t="s">
        <v>44</v>
      </c>
      <c r="E635" s="42">
        <v>2051882</v>
      </c>
      <c r="F635" s="30">
        <v>6</v>
      </c>
      <c r="G635" s="22"/>
      <c r="H635" s="15">
        <v>-16847806.600000001</v>
      </c>
      <c r="I635" s="30">
        <f>AVERAGE(H635:H638)</f>
        <v>-28553697.7925</v>
      </c>
      <c r="J635" s="30">
        <f>I635-I$37</f>
        <v>100596.29000000283</v>
      </c>
      <c r="K635" s="22"/>
      <c r="L635" s="22"/>
    </row>
    <row r="636" spans="1:12" ht="10" customHeight="1" x14ac:dyDescent="0.2">
      <c r="A636" s="32"/>
      <c r="B636" s="6" t="s">
        <v>40</v>
      </c>
      <c r="C636" s="6" t="s">
        <v>57</v>
      </c>
      <c r="D636" s="6" t="s">
        <v>44</v>
      </c>
      <c r="E636" s="41">
        <v>2051882</v>
      </c>
      <c r="F636" s="29"/>
      <c r="G636" s="22"/>
      <c r="H636" s="7">
        <v>-16559309.640000001</v>
      </c>
      <c r="I636" s="29"/>
      <c r="J636" s="29"/>
      <c r="K636" s="22"/>
      <c r="L636" s="22"/>
    </row>
    <row r="637" spans="1:12" ht="10" customHeight="1" x14ac:dyDescent="0.2">
      <c r="A637" s="32"/>
      <c r="B637" s="6" t="s">
        <v>40</v>
      </c>
      <c r="C637" s="6" t="s">
        <v>58</v>
      </c>
      <c r="D637" s="6" t="s">
        <v>44</v>
      </c>
      <c r="E637" s="41">
        <v>2051882</v>
      </c>
      <c r="F637" s="29"/>
      <c r="G637" s="22"/>
      <c r="H637" s="7">
        <v>-40340518.380000003</v>
      </c>
      <c r="I637" s="29"/>
      <c r="J637" s="29"/>
      <c r="K637" s="22"/>
      <c r="L637" s="22"/>
    </row>
    <row r="638" spans="1:12" ht="10" customHeight="1" x14ac:dyDescent="0.2">
      <c r="A638" s="32"/>
      <c r="B638" s="16" t="s">
        <v>40</v>
      </c>
      <c r="C638" s="16" t="s">
        <v>59</v>
      </c>
      <c r="D638" s="16" t="s">
        <v>44</v>
      </c>
      <c r="E638" s="43">
        <v>2051882</v>
      </c>
      <c r="F638" s="31"/>
      <c r="G638" s="22"/>
      <c r="H638" s="17">
        <v>-40467156.549999997</v>
      </c>
      <c r="I638" s="31"/>
      <c r="J638" s="31"/>
      <c r="K638" s="22"/>
      <c r="L638" s="22"/>
    </row>
    <row r="639" spans="1:12" ht="10" customHeight="1" x14ac:dyDescent="0.2">
      <c r="A639" s="32"/>
      <c r="B639" s="14" t="s">
        <v>41</v>
      </c>
      <c r="C639" s="14" t="s">
        <v>56</v>
      </c>
      <c r="D639" s="14" t="s">
        <v>44</v>
      </c>
      <c r="E639" s="42">
        <v>5804453</v>
      </c>
      <c r="F639" s="26">
        <v>0</v>
      </c>
      <c r="G639" s="22"/>
      <c r="H639" s="15">
        <v>-27262808.460000001</v>
      </c>
      <c r="I639" s="26">
        <f>AVERAGE(H639:H641)</f>
        <v>-16375941.783333333</v>
      </c>
      <c r="J639" s="26">
        <f>I639-I$41</f>
        <v>56097.296666666865</v>
      </c>
      <c r="K639" s="22"/>
      <c r="L639" s="22"/>
    </row>
    <row r="640" spans="1:12" ht="10" customHeight="1" x14ac:dyDescent="0.2">
      <c r="A640" s="32"/>
      <c r="B640" s="6" t="s">
        <v>41</v>
      </c>
      <c r="C640" s="6" t="s">
        <v>58</v>
      </c>
      <c r="D640" s="6" t="s">
        <v>44</v>
      </c>
      <c r="E640" s="41">
        <v>5804453</v>
      </c>
      <c r="F640" s="27"/>
      <c r="G640" s="22"/>
      <c r="H640" s="7">
        <v>-10910580</v>
      </c>
      <c r="I640" s="27"/>
      <c r="J640" s="27"/>
      <c r="K640" s="22"/>
      <c r="L640" s="22"/>
    </row>
    <row r="641" spans="1:12" ht="10" customHeight="1" x14ac:dyDescent="0.2">
      <c r="A641" s="32"/>
      <c r="B641" s="16" t="s">
        <v>41</v>
      </c>
      <c r="C641" s="16" t="s">
        <v>59</v>
      </c>
      <c r="D641" s="16" t="s">
        <v>44</v>
      </c>
      <c r="E641" s="43">
        <v>5804453</v>
      </c>
      <c r="F641" s="28"/>
      <c r="G641" s="22"/>
      <c r="H641" s="17">
        <v>-10954436.890000001</v>
      </c>
      <c r="I641" s="28"/>
      <c r="J641" s="28"/>
      <c r="K641" s="22"/>
      <c r="L641" s="22"/>
    </row>
    <row r="642" spans="1:12" ht="10" customHeight="1" x14ac:dyDescent="0.2">
      <c r="A642" s="32"/>
      <c r="B642" s="14" t="s">
        <v>42</v>
      </c>
      <c r="C642" s="14" t="s">
        <v>56</v>
      </c>
      <c r="D642" s="14" t="s">
        <v>44</v>
      </c>
      <c r="E642" s="42">
        <v>5417255</v>
      </c>
      <c r="F642" s="26">
        <v>0</v>
      </c>
      <c r="G642" s="22"/>
      <c r="H642" s="15">
        <v>-10457680.5</v>
      </c>
      <c r="I642" s="26">
        <f>AVERAGE(H642:H645)</f>
        <v>-9827576.7795000002</v>
      </c>
      <c r="J642" s="26">
        <f>I642-I$44</f>
        <v>44316.785000000149</v>
      </c>
      <c r="K642" s="22"/>
      <c r="L642" s="22"/>
    </row>
    <row r="643" spans="1:12" ht="10" customHeight="1" x14ac:dyDescent="0.2">
      <c r="A643" s="32"/>
      <c r="B643" s="6" t="s">
        <v>42</v>
      </c>
      <c r="C643" s="6" t="s">
        <v>57</v>
      </c>
      <c r="D643" s="6" t="s">
        <v>44</v>
      </c>
      <c r="E643" s="41">
        <v>5417255</v>
      </c>
      <c r="F643" s="27"/>
      <c r="G643" s="22"/>
      <c r="H643" s="7">
        <v>-10646237.92</v>
      </c>
      <c r="I643" s="27"/>
      <c r="J643" s="27"/>
      <c r="K643" s="22"/>
      <c r="L643" s="22"/>
    </row>
    <row r="644" spans="1:12" ht="10" customHeight="1" x14ac:dyDescent="0.2">
      <c r="A644" s="32"/>
      <c r="B644" s="6" t="s">
        <v>42</v>
      </c>
      <c r="C644" s="6" t="s">
        <v>58</v>
      </c>
      <c r="D644" s="6" t="s">
        <v>44</v>
      </c>
      <c r="E644" s="41">
        <v>5417255</v>
      </c>
      <c r="F644" s="27"/>
      <c r="G644" s="22"/>
      <c r="H644" s="7">
        <v>-9141566.1209999993</v>
      </c>
      <c r="I644" s="27"/>
      <c r="J644" s="27"/>
      <c r="K644" s="22"/>
      <c r="L644" s="22"/>
    </row>
    <row r="645" spans="1:12" ht="10" customHeight="1" x14ac:dyDescent="0.2">
      <c r="A645" s="32"/>
      <c r="B645" s="8" t="s">
        <v>42</v>
      </c>
      <c r="C645" s="8" t="s">
        <v>59</v>
      </c>
      <c r="D645" s="8" t="s">
        <v>44</v>
      </c>
      <c r="E645" s="44">
        <v>5417255</v>
      </c>
      <c r="F645" s="36"/>
      <c r="G645" s="23"/>
      <c r="H645" s="9">
        <v>-9064822.5769999996</v>
      </c>
      <c r="I645" s="36"/>
      <c r="J645" s="36"/>
      <c r="K645" s="23"/>
      <c r="L645" s="23"/>
    </row>
    <row r="646" spans="1:12" ht="10" customHeight="1" x14ac:dyDescent="0.2">
      <c r="A646" s="32"/>
      <c r="B646" s="6" t="s">
        <v>37</v>
      </c>
      <c r="C646" s="6" t="s">
        <v>56</v>
      </c>
      <c r="D646" s="6" t="s">
        <v>45</v>
      </c>
      <c r="E646" s="41">
        <v>3798645</v>
      </c>
      <c r="F646" s="27">
        <v>16</v>
      </c>
      <c r="G646" s="34">
        <f>SUM(F646:F668)</f>
        <v>52</v>
      </c>
      <c r="H646" s="7">
        <v>-9598404.7809999995</v>
      </c>
      <c r="I646" s="27">
        <f>AVERAGE(H646:H649)</f>
        <v>-8519488.8792499993</v>
      </c>
      <c r="J646" s="27">
        <f>I646-I$25</f>
        <v>82682.461250001565</v>
      </c>
      <c r="K646" s="34">
        <f>AVERAGE(H646:H668)</f>
        <v>-14433914.747521738</v>
      </c>
      <c r="L646" s="34">
        <f>K646-K$25</f>
        <v>116237.70152174309</v>
      </c>
    </row>
    <row r="647" spans="1:12" ht="10" customHeight="1" x14ac:dyDescent="0.2">
      <c r="A647" s="32"/>
      <c r="B647" s="6" t="s">
        <v>37</v>
      </c>
      <c r="C647" s="6" t="s">
        <v>57</v>
      </c>
      <c r="D647" s="6" t="s">
        <v>45</v>
      </c>
      <c r="E647" s="41">
        <v>3798642</v>
      </c>
      <c r="F647" s="27"/>
      <c r="G647" s="22"/>
      <c r="H647" s="7">
        <v>-9552042.8440000005</v>
      </c>
      <c r="I647" s="27"/>
      <c r="J647" s="27"/>
      <c r="K647" s="22"/>
      <c r="L647" s="22"/>
    </row>
    <row r="648" spans="1:12" ht="10" customHeight="1" x14ac:dyDescent="0.2">
      <c r="A648" s="32"/>
      <c r="B648" s="6" t="s">
        <v>37</v>
      </c>
      <c r="C648" s="6" t="s">
        <v>58</v>
      </c>
      <c r="D648" s="6" t="s">
        <v>45</v>
      </c>
      <c r="E648" s="41">
        <v>3798645</v>
      </c>
      <c r="F648" s="27"/>
      <c r="G648" s="22"/>
      <c r="H648" s="7">
        <v>-7416537.9189999998</v>
      </c>
      <c r="I648" s="27"/>
      <c r="J648" s="27"/>
      <c r="K648" s="22"/>
      <c r="L648" s="22"/>
    </row>
    <row r="649" spans="1:12" ht="10" customHeight="1" x14ac:dyDescent="0.2">
      <c r="A649" s="32"/>
      <c r="B649" s="6" t="s">
        <v>37</v>
      </c>
      <c r="C649" s="6" t="s">
        <v>59</v>
      </c>
      <c r="D649" s="6" t="s">
        <v>45</v>
      </c>
      <c r="E649" s="41">
        <v>3798645</v>
      </c>
      <c r="F649" s="27"/>
      <c r="G649" s="22"/>
      <c r="H649" s="7">
        <v>-7510969.9730000002</v>
      </c>
      <c r="I649" s="27"/>
      <c r="J649" s="27"/>
      <c r="K649" s="22"/>
      <c r="L649" s="22"/>
    </row>
    <row r="650" spans="1:12" ht="10" customHeight="1" x14ac:dyDescent="0.2">
      <c r="A650" s="32"/>
      <c r="B650" s="14" t="s">
        <v>38</v>
      </c>
      <c r="C650" s="14" t="s">
        <v>56</v>
      </c>
      <c r="D650" s="14" t="s">
        <v>45</v>
      </c>
      <c r="E650" s="42">
        <v>4758908</v>
      </c>
      <c r="F650" s="26">
        <v>0</v>
      </c>
      <c r="G650" s="22"/>
      <c r="H650" s="15">
        <v>-7640020.1390000004</v>
      </c>
      <c r="I650" s="26">
        <f>AVERAGE(H650:H653)</f>
        <v>-14298377.995500002</v>
      </c>
      <c r="J650" s="26">
        <f>I650-I$29</f>
        <v>54955.610749997199</v>
      </c>
      <c r="K650" s="22"/>
      <c r="L650" s="22"/>
    </row>
    <row r="651" spans="1:12" ht="10" customHeight="1" x14ac:dyDescent="0.2">
      <c r="A651" s="32"/>
      <c r="B651" s="6" t="s">
        <v>38</v>
      </c>
      <c r="C651" s="6" t="s">
        <v>57</v>
      </c>
      <c r="D651" s="6" t="s">
        <v>45</v>
      </c>
      <c r="E651" s="41">
        <v>4758908</v>
      </c>
      <c r="F651" s="27"/>
      <c r="G651" s="22"/>
      <c r="H651" s="7">
        <v>-7645567.6430000002</v>
      </c>
      <c r="I651" s="27"/>
      <c r="J651" s="27"/>
      <c r="K651" s="22"/>
      <c r="L651" s="22"/>
    </row>
    <row r="652" spans="1:12" ht="10" customHeight="1" x14ac:dyDescent="0.2">
      <c r="A652" s="32"/>
      <c r="B652" s="6" t="s">
        <v>38</v>
      </c>
      <c r="C652" s="6" t="s">
        <v>58</v>
      </c>
      <c r="D652" s="6" t="s">
        <v>45</v>
      </c>
      <c r="E652" s="41">
        <v>4758908</v>
      </c>
      <c r="F652" s="27"/>
      <c r="G652" s="22"/>
      <c r="H652" s="7">
        <v>-20989125.219999999</v>
      </c>
      <c r="I652" s="27"/>
      <c r="J652" s="27"/>
      <c r="K652" s="22"/>
      <c r="L652" s="22"/>
    </row>
    <row r="653" spans="1:12" ht="10" customHeight="1" x14ac:dyDescent="0.2">
      <c r="A653" s="32"/>
      <c r="B653" s="16" t="s">
        <v>38</v>
      </c>
      <c r="C653" s="16" t="s">
        <v>59</v>
      </c>
      <c r="D653" s="16" t="s">
        <v>45</v>
      </c>
      <c r="E653" s="43">
        <v>4758908</v>
      </c>
      <c r="F653" s="28"/>
      <c r="G653" s="22"/>
      <c r="H653" s="17">
        <v>-20918798.98</v>
      </c>
      <c r="I653" s="28"/>
      <c r="J653" s="28"/>
      <c r="K653" s="22"/>
      <c r="L653" s="22"/>
    </row>
    <row r="654" spans="1:12" ht="10" customHeight="1" x14ac:dyDescent="0.2">
      <c r="A654" s="32"/>
      <c r="B654" s="6" t="s">
        <v>39</v>
      </c>
      <c r="C654" s="6" t="s">
        <v>56</v>
      </c>
      <c r="D654" s="6" t="s">
        <v>45</v>
      </c>
      <c r="E654" s="41">
        <v>4837926</v>
      </c>
      <c r="F654" s="29">
        <v>8</v>
      </c>
      <c r="G654" s="22"/>
      <c r="H654" s="7">
        <v>-10556787.83</v>
      </c>
      <c r="I654" s="29">
        <f>AVERAGE(H654:H657)</f>
        <v>-9514687.9725000001</v>
      </c>
      <c r="J654" s="29">
        <f>I654-I$33</f>
        <v>342966.70574999973</v>
      </c>
      <c r="K654" s="22"/>
      <c r="L654" s="22"/>
    </row>
    <row r="655" spans="1:12" ht="10" customHeight="1" x14ac:dyDescent="0.2">
      <c r="A655" s="32"/>
      <c r="B655" s="6" t="s">
        <v>39</v>
      </c>
      <c r="C655" s="6" t="s">
        <v>57</v>
      </c>
      <c r="D655" s="6" t="s">
        <v>45</v>
      </c>
      <c r="E655" s="41">
        <v>4837924</v>
      </c>
      <c r="F655" s="29"/>
      <c r="G655" s="22"/>
      <c r="H655" s="7">
        <v>-10379997.1</v>
      </c>
      <c r="I655" s="29"/>
      <c r="J655" s="29"/>
      <c r="K655" s="22"/>
      <c r="L655" s="22"/>
    </row>
    <row r="656" spans="1:12" ht="10" customHeight="1" x14ac:dyDescent="0.2">
      <c r="A656" s="32"/>
      <c r="B656" s="6" t="s">
        <v>39</v>
      </c>
      <c r="C656" s="6" t="s">
        <v>58</v>
      </c>
      <c r="D656" s="6" t="s">
        <v>45</v>
      </c>
      <c r="E656" s="41">
        <v>4837926</v>
      </c>
      <c r="F656" s="29"/>
      <c r="G656" s="22"/>
      <c r="H656" s="7">
        <v>-8590099.2980000004</v>
      </c>
      <c r="I656" s="29"/>
      <c r="J656" s="29"/>
      <c r="K656" s="22"/>
      <c r="L656" s="22"/>
    </row>
    <row r="657" spans="1:12" ht="10" customHeight="1" x14ac:dyDescent="0.2">
      <c r="A657" s="32"/>
      <c r="B657" s="6" t="s">
        <v>39</v>
      </c>
      <c r="C657" s="6" t="s">
        <v>59</v>
      </c>
      <c r="D657" s="6" t="s">
        <v>45</v>
      </c>
      <c r="E657" s="41">
        <v>4837924</v>
      </c>
      <c r="F657" s="29"/>
      <c r="G657" s="22"/>
      <c r="H657" s="7">
        <v>-8531867.6620000005</v>
      </c>
      <c r="I657" s="29"/>
      <c r="J657" s="29"/>
      <c r="K657" s="22"/>
      <c r="L657" s="22"/>
    </row>
    <row r="658" spans="1:12" ht="10" customHeight="1" x14ac:dyDescent="0.2">
      <c r="A658" s="32"/>
      <c r="B658" s="14" t="s">
        <v>40</v>
      </c>
      <c r="C658" s="14" t="s">
        <v>56</v>
      </c>
      <c r="D658" s="14" t="s">
        <v>45</v>
      </c>
      <c r="E658" s="42">
        <v>2051880</v>
      </c>
      <c r="F658" s="30">
        <v>19</v>
      </c>
      <c r="G658" s="22"/>
      <c r="H658" s="15">
        <v>-16848619.34</v>
      </c>
      <c r="I658" s="30">
        <f>AVERAGE(H658:H661)</f>
        <v>-28554236.984999999</v>
      </c>
      <c r="J658" s="30">
        <f>I658-I$37</f>
        <v>100057.09750000387</v>
      </c>
      <c r="K658" s="22"/>
      <c r="L658" s="22"/>
    </row>
    <row r="659" spans="1:12" ht="10" customHeight="1" x14ac:dyDescent="0.2">
      <c r="A659" s="32"/>
      <c r="B659" s="6" t="s">
        <v>40</v>
      </c>
      <c r="C659" s="6" t="s">
        <v>57</v>
      </c>
      <c r="D659" s="6" t="s">
        <v>45</v>
      </c>
      <c r="E659" s="41">
        <v>2051881</v>
      </c>
      <c r="F659" s="29"/>
      <c r="G659" s="22"/>
      <c r="H659" s="7">
        <v>-16559979.890000001</v>
      </c>
      <c r="I659" s="29"/>
      <c r="J659" s="29"/>
      <c r="K659" s="22"/>
      <c r="L659" s="22"/>
    </row>
    <row r="660" spans="1:12" ht="10" customHeight="1" x14ac:dyDescent="0.2">
      <c r="A660" s="32"/>
      <c r="B660" s="6" t="s">
        <v>40</v>
      </c>
      <c r="C660" s="6" t="s">
        <v>58</v>
      </c>
      <c r="D660" s="6" t="s">
        <v>45</v>
      </c>
      <c r="E660" s="41">
        <v>2051881</v>
      </c>
      <c r="F660" s="29"/>
      <c r="G660" s="22"/>
      <c r="H660" s="7">
        <v>-40341236.479999997</v>
      </c>
      <c r="I660" s="29"/>
      <c r="J660" s="29"/>
      <c r="K660" s="22"/>
      <c r="L660" s="22"/>
    </row>
    <row r="661" spans="1:12" ht="10" customHeight="1" x14ac:dyDescent="0.2">
      <c r="A661" s="32"/>
      <c r="B661" s="16" t="s">
        <v>40</v>
      </c>
      <c r="C661" s="16" t="s">
        <v>59</v>
      </c>
      <c r="D661" s="16" t="s">
        <v>45</v>
      </c>
      <c r="E661" s="43">
        <v>2051882</v>
      </c>
      <c r="F661" s="31"/>
      <c r="G661" s="22"/>
      <c r="H661" s="17">
        <v>-40467112.229999997</v>
      </c>
      <c r="I661" s="31"/>
      <c r="J661" s="31"/>
      <c r="K661" s="22"/>
      <c r="L661" s="22"/>
    </row>
    <row r="662" spans="1:12" ht="10" customHeight="1" x14ac:dyDescent="0.2">
      <c r="A662" s="32"/>
      <c r="B662" s="14" t="s">
        <v>41</v>
      </c>
      <c r="C662" s="14" t="s">
        <v>56</v>
      </c>
      <c r="D662" s="14" t="s">
        <v>45</v>
      </c>
      <c r="E662" s="42">
        <v>5804453</v>
      </c>
      <c r="F662" s="26">
        <v>6</v>
      </c>
      <c r="G662" s="22"/>
      <c r="H662" s="15">
        <v>-27263000.460000001</v>
      </c>
      <c r="I662" s="26">
        <f>AVERAGE(H662:H664)</f>
        <v>-16376029.283333333</v>
      </c>
      <c r="J662" s="26">
        <f>I662-I$41</f>
        <v>56009.796666666865</v>
      </c>
      <c r="K662" s="22"/>
      <c r="L662" s="22"/>
    </row>
    <row r="663" spans="1:12" ht="10" customHeight="1" x14ac:dyDescent="0.2">
      <c r="A663" s="32"/>
      <c r="B663" s="6" t="s">
        <v>41</v>
      </c>
      <c r="C663" s="6" t="s">
        <v>58</v>
      </c>
      <c r="D663" s="6" t="s">
        <v>45</v>
      </c>
      <c r="E663" s="41">
        <v>5804453</v>
      </c>
      <c r="F663" s="27"/>
      <c r="G663" s="22"/>
      <c r="H663" s="7">
        <v>-10910650.5</v>
      </c>
      <c r="I663" s="27"/>
      <c r="J663" s="27"/>
      <c r="K663" s="22"/>
      <c r="L663" s="22"/>
    </row>
    <row r="664" spans="1:12" ht="10" customHeight="1" x14ac:dyDescent="0.2">
      <c r="A664" s="32"/>
      <c r="B664" s="16" t="s">
        <v>41</v>
      </c>
      <c r="C664" s="16" t="s">
        <v>59</v>
      </c>
      <c r="D664" s="16" t="s">
        <v>45</v>
      </c>
      <c r="E664" s="43">
        <v>5804453</v>
      </c>
      <c r="F664" s="28"/>
      <c r="G664" s="22"/>
      <c r="H664" s="17">
        <v>-10954436.890000001</v>
      </c>
      <c r="I664" s="28"/>
      <c r="J664" s="28"/>
      <c r="K664" s="22"/>
      <c r="L664" s="22"/>
    </row>
    <row r="665" spans="1:12" ht="10" customHeight="1" x14ac:dyDescent="0.2">
      <c r="A665" s="32"/>
      <c r="B665" s="14" t="s">
        <v>42</v>
      </c>
      <c r="C665" s="14" t="s">
        <v>56</v>
      </c>
      <c r="D665" s="14" t="s">
        <v>45</v>
      </c>
      <c r="E665" s="42">
        <v>5417255</v>
      </c>
      <c r="F665" s="26">
        <v>3</v>
      </c>
      <c r="G665" s="22"/>
      <c r="H665" s="15">
        <v>-10454169.67</v>
      </c>
      <c r="I665" s="26">
        <f>AVERAGE(H665:H668)</f>
        <v>-9826196.0034999996</v>
      </c>
      <c r="J665" s="26">
        <f>I665-I$44</f>
        <v>45697.561000000685</v>
      </c>
      <c r="K665" s="22"/>
      <c r="L665" s="22"/>
    </row>
    <row r="666" spans="1:12" ht="10" customHeight="1" x14ac:dyDescent="0.2">
      <c r="A666" s="32"/>
      <c r="B666" s="6" t="s">
        <v>42</v>
      </c>
      <c r="C666" s="6" t="s">
        <v>57</v>
      </c>
      <c r="D666" s="6" t="s">
        <v>45</v>
      </c>
      <c r="E666" s="41">
        <v>5417255</v>
      </c>
      <c r="F666" s="27"/>
      <c r="G666" s="22"/>
      <c r="H666" s="7">
        <v>-10646276.880000001</v>
      </c>
      <c r="I666" s="27"/>
      <c r="J666" s="27"/>
      <c r="K666" s="22"/>
      <c r="L666" s="22"/>
    </row>
    <row r="667" spans="1:12" ht="10" customHeight="1" x14ac:dyDescent="0.2">
      <c r="A667" s="32"/>
      <c r="B667" s="6" t="s">
        <v>42</v>
      </c>
      <c r="C667" s="6" t="s">
        <v>58</v>
      </c>
      <c r="D667" s="6" t="s">
        <v>45</v>
      </c>
      <c r="E667" s="41">
        <v>5417255</v>
      </c>
      <c r="F667" s="27"/>
      <c r="G667" s="22"/>
      <c r="H667" s="7">
        <v>-9145093.0810000002</v>
      </c>
      <c r="I667" s="27"/>
      <c r="J667" s="27"/>
      <c r="K667" s="22"/>
      <c r="L667" s="22"/>
    </row>
    <row r="668" spans="1:12" ht="10" customHeight="1" x14ac:dyDescent="0.2">
      <c r="A668" s="32"/>
      <c r="B668" s="8" t="s">
        <v>42</v>
      </c>
      <c r="C668" s="8" t="s">
        <v>59</v>
      </c>
      <c r="D668" s="8" t="s">
        <v>45</v>
      </c>
      <c r="E668" s="44">
        <v>5417255</v>
      </c>
      <c r="F668" s="36"/>
      <c r="G668" s="23"/>
      <c r="H668" s="9">
        <v>-9059244.3829999994</v>
      </c>
      <c r="I668" s="36"/>
      <c r="J668" s="36"/>
      <c r="K668" s="23"/>
      <c r="L668" s="23"/>
    </row>
    <row r="669" spans="1:12" ht="10" customHeight="1" x14ac:dyDescent="0.2">
      <c r="A669" s="32"/>
      <c r="B669" s="6" t="s">
        <v>37</v>
      </c>
      <c r="C669" s="6" t="s">
        <v>56</v>
      </c>
      <c r="D669" s="6" t="s">
        <v>46</v>
      </c>
      <c r="E669" s="41">
        <v>3798645</v>
      </c>
      <c r="F669" s="27">
        <v>3</v>
      </c>
      <c r="G669" s="34">
        <f>SUM(F669:F691)</f>
        <v>1725</v>
      </c>
      <c r="H669" s="7">
        <v>-9599742.0160000008</v>
      </c>
      <c r="I669" s="27">
        <f>AVERAGE(H669:H672)</f>
        <v>-8521652.6812500004</v>
      </c>
      <c r="J669" s="27">
        <f>I669-I$25</f>
        <v>80518.659250000492</v>
      </c>
      <c r="K669" s="34">
        <f>AVERAGE(H669:H691)</f>
        <v>-14434272.164086958</v>
      </c>
      <c r="L669" s="34">
        <f>K669-K$25</f>
        <v>115880.28495652229</v>
      </c>
    </row>
    <row r="670" spans="1:12" ht="10" customHeight="1" x14ac:dyDescent="0.2">
      <c r="A670" s="32"/>
      <c r="B670" s="6" t="s">
        <v>37</v>
      </c>
      <c r="C670" s="6" t="s">
        <v>57</v>
      </c>
      <c r="D670" s="6" t="s">
        <v>46</v>
      </c>
      <c r="E670" s="41">
        <v>3798645</v>
      </c>
      <c r="F670" s="27"/>
      <c r="G670" s="22"/>
      <c r="H670" s="7">
        <v>-9552956.3900000006</v>
      </c>
      <c r="I670" s="27"/>
      <c r="J670" s="27"/>
      <c r="K670" s="22"/>
      <c r="L670" s="22"/>
    </row>
    <row r="671" spans="1:12" ht="10" customHeight="1" x14ac:dyDescent="0.2">
      <c r="A671" s="32"/>
      <c r="B671" s="6" t="s">
        <v>37</v>
      </c>
      <c r="C671" s="6" t="s">
        <v>58</v>
      </c>
      <c r="D671" s="6" t="s">
        <v>46</v>
      </c>
      <c r="E671" s="41">
        <v>3798645</v>
      </c>
      <c r="F671" s="27"/>
      <c r="G671" s="22"/>
      <c r="H671" s="7">
        <v>-7417837.2379999999</v>
      </c>
      <c r="I671" s="27"/>
      <c r="J671" s="27"/>
      <c r="K671" s="22"/>
      <c r="L671" s="22"/>
    </row>
    <row r="672" spans="1:12" ht="10" customHeight="1" x14ac:dyDescent="0.2">
      <c r="A672" s="32"/>
      <c r="B672" s="6" t="s">
        <v>37</v>
      </c>
      <c r="C672" s="6" t="s">
        <v>59</v>
      </c>
      <c r="D672" s="6" t="s">
        <v>46</v>
      </c>
      <c r="E672" s="41">
        <v>3798644</v>
      </c>
      <c r="F672" s="27"/>
      <c r="G672" s="22"/>
      <c r="H672" s="7">
        <v>-7516075.0810000002</v>
      </c>
      <c r="I672" s="27"/>
      <c r="J672" s="27"/>
      <c r="K672" s="22"/>
      <c r="L672" s="22"/>
    </row>
    <row r="673" spans="1:12" ht="10" customHeight="1" x14ac:dyDescent="0.2">
      <c r="A673" s="32"/>
      <c r="B673" s="14" t="s">
        <v>38</v>
      </c>
      <c r="C673" s="14" t="s">
        <v>56</v>
      </c>
      <c r="D673" s="14" t="s">
        <v>46</v>
      </c>
      <c r="E673" s="42">
        <v>4758908</v>
      </c>
      <c r="F673" s="26">
        <v>0</v>
      </c>
      <c r="G673" s="22"/>
      <c r="H673" s="15">
        <v>-7640020.1390000004</v>
      </c>
      <c r="I673" s="26">
        <f>AVERAGE(H673:H676)</f>
        <v>-14298253.645500001</v>
      </c>
      <c r="J673" s="26">
        <f>I673-I$29</f>
        <v>55079.960749998689</v>
      </c>
      <c r="K673" s="22"/>
      <c r="L673" s="22"/>
    </row>
    <row r="674" spans="1:12" ht="10" customHeight="1" x14ac:dyDescent="0.2">
      <c r="A674" s="32"/>
      <c r="B674" s="6" t="s">
        <v>38</v>
      </c>
      <c r="C674" s="6" t="s">
        <v>57</v>
      </c>
      <c r="D674" s="6" t="s">
        <v>46</v>
      </c>
      <c r="E674" s="41">
        <v>4758908</v>
      </c>
      <c r="F674" s="27"/>
      <c r="G674" s="22"/>
      <c r="H674" s="7">
        <v>-7645567.6430000002</v>
      </c>
      <c r="I674" s="27"/>
      <c r="J674" s="27"/>
      <c r="K674" s="22"/>
      <c r="L674" s="22"/>
    </row>
    <row r="675" spans="1:12" ht="10" customHeight="1" x14ac:dyDescent="0.2">
      <c r="A675" s="32"/>
      <c r="B675" s="6" t="s">
        <v>38</v>
      </c>
      <c r="C675" s="6" t="s">
        <v>58</v>
      </c>
      <c r="D675" s="6" t="s">
        <v>46</v>
      </c>
      <c r="E675" s="41">
        <v>4758908</v>
      </c>
      <c r="F675" s="27"/>
      <c r="G675" s="22"/>
      <c r="H675" s="7">
        <v>-20989302.329999998</v>
      </c>
      <c r="I675" s="27"/>
      <c r="J675" s="27"/>
      <c r="K675" s="22"/>
      <c r="L675" s="22"/>
    </row>
    <row r="676" spans="1:12" ht="10" customHeight="1" x14ac:dyDescent="0.2">
      <c r="A676" s="32"/>
      <c r="B676" s="16" t="s">
        <v>38</v>
      </c>
      <c r="C676" s="16" t="s">
        <v>59</v>
      </c>
      <c r="D676" s="16" t="s">
        <v>46</v>
      </c>
      <c r="E676" s="43">
        <v>4758908</v>
      </c>
      <c r="F676" s="28"/>
      <c r="G676" s="22"/>
      <c r="H676" s="17">
        <v>-20918124.469999999</v>
      </c>
      <c r="I676" s="28"/>
      <c r="J676" s="28"/>
      <c r="K676" s="22"/>
      <c r="L676" s="22"/>
    </row>
    <row r="677" spans="1:12" ht="10" customHeight="1" x14ac:dyDescent="0.2">
      <c r="A677" s="32"/>
      <c r="B677" s="6" t="s">
        <v>39</v>
      </c>
      <c r="C677" s="6" t="s">
        <v>56</v>
      </c>
      <c r="D677" s="6" t="s">
        <v>46</v>
      </c>
      <c r="E677" s="41">
        <v>4837926</v>
      </c>
      <c r="F677" s="29">
        <v>0</v>
      </c>
      <c r="G677" s="22"/>
      <c r="H677" s="7">
        <v>-10559881.52</v>
      </c>
      <c r="I677" s="29">
        <f>AVERAGE(H677:H680)</f>
        <v>-9515587.0407500006</v>
      </c>
      <c r="J677" s="29">
        <f>I677-I$33</f>
        <v>342067.63749999925</v>
      </c>
      <c r="K677" s="22"/>
      <c r="L677" s="22"/>
    </row>
    <row r="678" spans="1:12" ht="10" customHeight="1" x14ac:dyDescent="0.2">
      <c r="A678" s="32"/>
      <c r="B678" s="6" t="s">
        <v>39</v>
      </c>
      <c r="C678" s="6" t="s">
        <v>57</v>
      </c>
      <c r="D678" s="6" t="s">
        <v>46</v>
      </c>
      <c r="E678" s="41">
        <v>4837926</v>
      </c>
      <c r="F678" s="29"/>
      <c r="G678" s="22"/>
      <c r="H678" s="7">
        <v>-10380153.73</v>
      </c>
      <c r="I678" s="29"/>
      <c r="J678" s="29"/>
      <c r="K678" s="22"/>
      <c r="L678" s="22"/>
    </row>
    <row r="679" spans="1:12" ht="10" customHeight="1" x14ac:dyDescent="0.2">
      <c r="A679" s="32"/>
      <c r="B679" s="6" t="s">
        <v>39</v>
      </c>
      <c r="C679" s="6" t="s">
        <v>58</v>
      </c>
      <c r="D679" s="6" t="s">
        <v>46</v>
      </c>
      <c r="E679" s="41">
        <v>4837926</v>
      </c>
      <c r="F679" s="29"/>
      <c r="G679" s="22"/>
      <c r="H679" s="7">
        <v>-8590650.6940000001</v>
      </c>
      <c r="I679" s="29"/>
      <c r="J679" s="29"/>
      <c r="K679" s="22"/>
      <c r="L679" s="22"/>
    </row>
    <row r="680" spans="1:12" ht="10" customHeight="1" x14ac:dyDescent="0.2">
      <c r="A680" s="32"/>
      <c r="B680" s="6" t="s">
        <v>39</v>
      </c>
      <c r="C680" s="6" t="s">
        <v>59</v>
      </c>
      <c r="D680" s="6" t="s">
        <v>46</v>
      </c>
      <c r="E680" s="41">
        <v>4837926</v>
      </c>
      <c r="F680" s="29"/>
      <c r="G680" s="22"/>
      <c r="H680" s="7">
        <v>-8531662.2190000005</v>
      </c>
      <c r="I680" s="29"/>
      <c r="J680" s="29"/>
      <c r="K680" s="22"/>
      <c r="L680" s="22"/>
    </row>
    <row r="681" spans="1:12" ht="10" customHeight="1" x14ac:dyDescent="0.2">
      <c r="A681" s="32"/>
      <c r="B681" s="14" t="s">
        <v>40</v>
      </c>
      <c r="C681" s="14" t="s">
        <v>56</v>
      </c>
      <c r="D681" s="14" t="s">
        <v>46</v>
      </c>
      <c r="E681" s="42">
        <v>2051881</v>
      </c>
      <c r="F681" s="30">
        <v>4</v>
      </c>
      <c r="G681" s="22"/>
      <c r="H681" s="15">
        <v>-16847834.32</v>
      </c>
      <c r="I681" s="30">
        <f>AVERAGE(H681:H684)</f>
        <v>-28551227.317499999</v>
      </c>
      <c r="J681" s="30">
        <f>I681-I$37</f>
        <v>103066.76500000432</v>
      </c>
      <c r="K681" s="22"/>
      <c r="L681" s="22"/>
    </row>
    <row r="682" spans="1:12" ht="10" customHeight="1" x14ac:dyDescent="0.2">
      <c r="A682" s="32"/>
      <c r="B682" s="6" t="s">
        <v>40</v>
      </c>
      <c r="C682" s="6" t="s">
        <v>57</v>
      </c>
      <c r="D682" s="6" t="s">
        <v>46</v>
      </c>
      <c r="E682" s="41">
        <v>2051881</v>
      </c>
      <c r="F682" s="29"/>
      <c r="G682" s="22"/>
      <c r="H682" s="7">
        <v>-16559483.9</v>
      </c>
      <c r="I682" s="29"/>
      <c r="J682" s="29"/>
      <c r="K682" s="22"/>
      <c r="L682" s="22"/>
    </row>
    <row r="683" spans="1:12" ht="10" customHeight="1" x14ac:dyDescent="0.2">
      <c r="A683" s="32"/>
      <c r="B683" s="6" t="s">
        <v>40</v>
      </c>
      <c r="C683" s="6" t="s">
        <v>58</v>
      </c>
      <c r="D683" s="6" t="s">
        <v>46</v>
      </c>
      <c r="E683" s="41">
        <v>2051882</v>
      </c>
      <c r="F683" s="29"/>
      <c r="G683" s="22"/>
      <c r="H683" s="7">
        <v>-40334484.600000001</v>
      </c>
      <c r="I683" s="29"/>
      <c r="J683" s="29"/>
      <c r="K683" s="22"/>
      <c r="L683" s="22"/>
    </row>
    <row r="684" spans="1:12" ht="10" customHeight="1" x14ac:dyDescent="0.2">
      <c r="A684" s="32"/>
      <c r="B684" s="16" t="s">
        <v>40</v>
      </c>
      <c r="C684" s="16" t="s">
        <v>59</v>
      </c>
      <c r="D684" s="16" t="s">
        <v>46</v>
      </c>
      <c r="E684" s="43">
        <v>2051882</v>
      </c>
      <c r="F684" s="31"/>
      <c r="G684" s="22"/>
      <c r="H684" s="17">
        <v>-40463106.450000003</v>
      </c>
      <c r="I684" s="31"/>
      <c r="J684" s="31"/>
      <c r="K684" s="22"/>
      <c r="L684" s="22"/>
    </row>
    <row r="685" spans="1:12" ht="10" customHeight="1" x14ac:dyDescent="0.2">
      <c r="A685" s="32"/>
      <c r="B685" s="14" t="s">
        <v>41</v>
      </c>
      <c r="C685" s="14" t="s">
        <v>56</v>
      </c>
      <c r="D685" s="14" t="s">
        <v>46</v>
      </c>
      <c r="E685" s="42">
        <v>5804309</v>
      </c>
      <c r="F685" s="26">
        <v>288</v>
      </c>
      <c r="G685" s="22"/>
      <c r="H685" s="15">
        <v>-27261936.219999999</v>
      </c>
      <c r="I685" s="26">
        <f>AVERAGE(H685:H687)</f>
        <v>-16375493.993333332</v>
      </c>
      <c r="J685" s="26">
        <f>I685-I$41</f>
        <v>56545.086666667834</v>
      </c>
      <c r="K685" s="22"/>
      <c r="L685" s="22"/>
    </row>
    <row r="686" spans="1:12" ht="10" customHeight="1" x14ac:dyDescent="0.2">
      <c r="A686" s="32"/>
      <c r="B686" s="6" t="s">
        <v>41</v>
      </c>
      <c r="C686" s="6" t="s">
        <v>58</v>
      </c>
      <c r="D686" s="6" t="s">
        <v>46</v>
      </c>
      <c r="E686" s="41">
        <v>5804453</v>
      </c>
      <c r="F686" s="27"/>
      <c r="G686" s="22"/>
      <c r="H686" s="7">
        <v>-10910420.050000001</v>
      </c>
      <c r="I686" s="27"/>
      <c r="J686" s="27"/>
      <c r="K686" s="22"/>
      <c r="L686" s="22"/>
    </row>
    <row r="687" spans="1:12" ht="10" customHeight="1" x14ac:dyDescent="0.2">
      <c r="A687" s="32"/>
      <c r="B687" s="16" t="s">
        <v>41</v>
      </c>
      <c r="C687" s="16" t="s">
        <v>59</v>
      </c>
      <c r="D687" s="16" t="s">
        <v>46</v>
      </c>
      <c r="E687" s="43">
        <v>5804453</v>
      </c>
      <c r="F687" s="28"/>
      <c r="G687" s="22"/>
      <c r="H687" s="17">
        <v>-10954125.710000001</v>
      </c>
      <c r="I687" s="28"/>
      <c r="J687" s="28"/>
      <c r="K687" s="22"/>
      <c r="L687" s="22"/>
    </row>
    <row r="688" spans="1:12" ht="10" customHeight="1" x14ac:dyDescent="0.2">
      <c r="A688" s="32"/>
      <c r="B688" s="14" t="s">
        <v>42</v>
      </c>
      <c r="C688" s="14" t="s">
        <v>56</v>
      </c>
      <c r="D688" s="14" t="s">
        <v>46</v>
      </c>
      <c r="E688" s="42">
        <v>5416852</v>
      </c>
      <c r="F688" s="26">
        <v>1430</v>
      </c>
      <c r="G688" s="22"/>
      <c r="H688" s="15">
        <v>-10461705.359999999</v>
      </c>
      <c r="I688" s="26">
        <f>AVERAGE(H688:H691)</f>
        <v>-9828723.7635000013</v>
      </c>
      <c r="J688" s="26">
        <f>I688-I$44</f>
        <v>43169.800999999046</v>
      </c>
      <c r="K688" s="22"/>
      <c r="L688" s="22"/>
    </row>
    <row r="689" spans="1:12" ht="10" customHeight="1" x14ac:dyDescent="0.2">
      <c r="A689" s="32"/>
      <c r="B689" s="6" t="s">
        <v>42</v>
      </c>
      <c r="C689" s="6" t="s">
        <v>57</v>
      </c>
      <c r="D689" s="6" t="s">
        <v>46</v>
      </c>
      <c r="E689" s="41">
        <v>5417034</v>
      </c>
      <c r="F689" s="27"/>
      <c r="G689" s="22"/>
      <c r="H689" s="7">
        <v>-10650709.67</v>
      </c>
      <c r="I689" s="27"/>
      <c r="J689" s="27"/>
      <c r="K689" s="22"/>
      <c r="L689" s="22"/>
    </row>
    <row r="690" spans="1:12" ht="10" customHeight="1" x14ac:dyDescent="0.2">
      <c r="A690" s="32"/>
      <c r="B690" s="6" t="s">
        <v>42</v>
      </c>
      <c r="C690" s="6" t="s">
        <v>58</v>
      </c>
      <c r="D690" s="6" t="s">
        <v>46</v>
      </c>
      <c r="E690" s="41">
        <v>5417255</v>
      </c>
      <c r="F690" s="27"/>
      <c r="G690" s="22"/>
      <c r="H690" s="7">
        <v>-9145186.2139999997</v>
      </c>
      <c r="I690" s="27"/>
      <c r="J690" s="27"/>
      <c r="K690" s="22"/>
      <c r="L690" s="22"/>
    </row>
    <row r="691" spans="1:12" ht="10" customHeight="1" x14ac:dyDescent="0.2">
      <c r="A691" s="32"/>
      <c r="B691" s="8" t="s">
        <v>42</v>
      </c>
      <c r="C691" s="8" t="s">
        <v>59</v>
      </c>
      <c r="D691" s="8" t="s">
        <v>46</v>
      </c>
      <c r="E691" s="44">
        <v>5417255</v>
      </c>
      <c r="F691" s="36"/>
      <c r="G691" s="23"/>
      <c r="H691" s="9">
        <v>-9057293.8100000005</v>
      </c>
      <c r="I691" s="36"/>
      <c r="J691" s="36"/>
      <c r="K691" s="23"/>
      <c r="L691" s="23"/>
    </row>
    <row r="692" spans="1:12" ht="10" customHeight="1" x14ac:dyDescent="0.2">
      <c r="A692" s="32"/>
      <c r="B692" s="6" t="s">
        <v>37</v>
      </c>
      <c r="C692" s="6" t="s">
        <v>56</v>
      </c>
      <c r="D692" s="6" t="s">
        <v>47</v>
      </c>
      <c r="E692" s="41">
        <v>3798645</v>
      </c>
      <c r="F692" s="27">
        <v>3</v>
      </c>
      <c r="G692" s="34">
        <f>SUM(F692:F714)</f>
        <v>3</v>
      </c>
      <c r="H692" s="7">
        <v>-9596698.3819999993</v>
      </c>
      <c r="I692" s="27">
        <f>AVERAGE(H692:H695)</f>
        <v>-8519684.9849999994</v>
      </c>
      <c r="J692" s="27">
        <f>I692-I$25</f>
        <v>82486.35550000146</v>
      </c>
      <c r="K692" s="34">
        <f>AVERAGE(H692:H714)</f>
        <v>-14433686.412521739</v>
      </c>
      <c r="L692" s="34">
        <f>K692-K$25</f>
        <v>116466.03652174212</v>
      </c>
    </row>
    <row r="693" spans="1:12" ht="10" customHeight="1" x14ac:dyDescent="0.2">
      <c r="A693" s="32"/>
      <c r="B693" s="6" t="s">
        <v>37</v>
      </c>
      <c r="C693" s="6" t="s">
        <v>57</v>
      </c>
      <c r="D693" s="6" t="s">
        <v>47</v>
      </c>
      <c r="E693" s="41">
        <v>3798645</v>
      </c>
      <c r="F693" s="27"/>
      <c r="G693" s="22"/>
      <c r="H693" s="7">
        <v>-9551252.4670000002</v>
      </c>
      <c r="I693" s="27"/>
      <c r="J693" s="27"/>
      <c r="K693" s="22"/>
      <c r="L693" s="22"/>
    </row>
    <row r="694" spans="1:12" ht="10" customHeight="1" x14ac:dyDescent="0.2">
      <c r="A694" s="32"/>
      <c r="B694" s="6" t="s">
        <v>37</v>
      </c>
      <c r="C694" s="6" t="s">
        <v>58</v>
      </c>
      <c r="D694" s="6" t="s">
        <v>47</v>
      </c>
      <c r="E694" s="41">
        <v>3798645</v>
      </c>
      <c r="F694" s="27"/>
      <c r="G694" s="22"/>
      <c r="H694" s="7">
        <v>-7414783.3360000001</v>
      </c>
      <c r="I694" s="27"/>
      <c r="J694" s="27"/>
      <c r="K694" s="22"/>
      <c r="L694" s="22"/>
    </row>
    <row r="695" spans="1:12" ht="10" customHeight="1" x14ac:dyDescent="0.2">
      <c r="A695" s="32"/>
      <c r="B695" s="6" t="s">
        <v>37</v>
      </c>
      <c r="C695" s="6" t="s">
        <v>59</v>
      </c>
      <c r="D695" s="6" t="s">
        <v>47</v>
      </c>
      <c r="E695" s="41">
        <v>3798644</v>
      </c>
      <c r="F695" s="27"/>
      <c r="G695" s="22"/>
      <c r="H695" s="7">
        <v>-7516005.7549999999</v>
      </c>
      <c r="I695" s="27"/>
      <c r="J695" s="27"/>
      <c r="K695" s="22"/>
      <c r="L695" s="22"/>
    </row>
    <row r="696" spans="1:12" ht="10" customHeight="1" x14ac:dyDescent="0.2">
      <c r="A696" s="32"/>
      <c r="B696" s="14" t="s">
        <v>38</v>
      </c>
      <c r="C696" s="14" t="s">
        <v>56</v>
      </c>
      <c r="D696" s="14" t="s">
        <v>47</v>
      </c>
      <c r="E696" s="42">
        <v>4758908</v>
      </c>
      <c r="F696" s="26">
        <v>0</v>
      </c>
      <c r="G696" s="22"/>
      <c r="H696" s="15">
        <v>-7640020.1390000004</v>
      </c>
      <c r="I696" s="26">
        <f>AVERAGE(H696:H699)</f>
        <v>-14298253.645500001</v>
      </c>
      <c r="J696" s="26">
        <f>I696-I$29</f>
        <v>55079.960749998689</v>
      </c>
      <c r="K696" s="22"/>
      <c r="L696" s="22"/>
    </row>
    <row r="697" spans="1:12" ht="10" customHeight="1" x14ac:dyDescent="0.2">
      <c r="A697" s="32"/>
      <c r="B697" s="6" t="s">
        <v>38</v>
      </c>
      <c r="C697" s="6" t="s">
        <v>57</v>
      </c>
      <c r="D697" s="6" t="s">
        <v>47</v>
      </c>
      <c r="E697" s="41">
        <v>4758908</v>
      </c>
      <c r="F697" s="27"/>
      <c r="G697" s="22"/>
      <c r="H697" s="7">
        <v>-7645567.6430000002</v>
      </c>
      <c r="I697" s="27"/>
      <c r="J697" s="27"/>
      <c r="K697" s="22"/>
      <c r="L697" s="22"/>
    </row>
    <row r="698" spans="1:12" ht="10" customHeight="1" x14ac:dyDescent="0.2">
      <c r="A698" s="32"/>
      <c r="B698" s="6" t="s">
        <v>38</v>
      </c>
      <c r="C698" s="6" t="s">
        <v>58</v>
      </c>
      <c r="D698" s="6" t="s">
        <v>47</v>
      </c>
      <c r="E698" s="41">
        <v>4758908</v>
      </c>
      <c r="F698" s="27"/>
      <c r="G698" s="22"/>
      <c r="H698" s="7">
        <v>-20989302.329999998</v>
      </c>
      <c r="I698" s="27"/>
      <c r="J698" s="27"/>
      <c r="K698" s="22"/>
      <c r="L698" s="22"/>
    </row>
    <row r="699" spans="1:12" ht="10" customHeight="1" x14ac:dyDescent="0.2">
      <c r="A699" s="32"/>
      <c r="B699" s="16" t="s">
        <v>38</v>
      </c>
      <c r="C699" s="16" t="s">
        <v>59</v>
      </c>
      <c r="D699" s="16" t="s">
        <v>47</v>
      </c>
      <c r="E699" s="43">
        <v>4758908</v>
      </c>
      <c r="F699" s="28"/>
      <c r="G699" s="22"/>
      <c r="H699" s="17">
        <v>-20918124.469999999</v>
      </c>
      <c r="I699" s="28"/>
      <c r="J699" s="28"/>
      <c r="K699" s="22"/>
      <c r="L699" s="22"/>
    </row>
    <row r="700" spans="1:12" ht="10" customHeight="1" x14ac:dyDescent="0.2">
      <c r="A700" s="32"/>
      <c r="B700" s="6" t="s">
        <v>39</v>
      </c>
      <c r="C700" s="6" t="s">
        <v>56</v>
      </c>
      <c r="D700" s="6" t="s">
        <v>47</v>
      </c>
      <c r="E700" s="41">
        <v>4837926</v>
      </c>
      <c r="F700" s="29">
        <v>0</v>
      </c>
      <c r="G700" s="22"/>
      <c r="H700" s="7">
        <v>-10556581.960000001</v>
      </c>
      <c r="I700" s="29">
        <f>AVERAGE(H700:H703)</f>
        <v>-9513884.651250001</v>
      </c>
      <c r="J700" s="29">
        <f>I700-I$33</f>
        <v>343770.02699999884</v>
      </c>
      <c r="K700" s="22"/>
      <c r="L700" s="22"/>
    </row>
    <row r="701" spans="1:12" ht="10" customHeight="1" x14ac:dyDescent="0.2">
      <c r="A701" s="32"/>
      <c r="B701" s="6" t="s">
        <v>39</v>
      </c>
      <c r="C701" s="6" t="s">
        <v>57</v>
      </c>
      <c r="D701" s="6" t="s">
        <v>47</v>
      </c>
      <c r="E701" s="41">
        <v>4837926</v>
      </c>
      <c r="F701" s="29"/>
      <c r="G701" s="22"/>
      <c r="H701" s="7">
        <v>-10379854.73</v>
      </c>
      <c r="I701" s="29"/>
      <c r="J701" s="29"/>
      <c r="K701" s="22"/>
      <c r="L701" s="22"/>
    </row>
    <row r="702" spans="1:12" ht="10" customHeight="1" x14ac:dyDescent="0.2">
      <c r="A702" s="32"/>
      <c r="B702" s="6" t="s">
        <v>39</v>
      </c>
      <c r="C702" s="6" t="s">
        <v>58</v>
      </c>
      <c r="D702" s="6" t="s">
        <v>47</v>
      </c>
      <c r="E702" s="41">
        <v>4837926</v>
      </c>
      <c r="F702" s="29"/>
      <c r="G702" s="22"/>
      <c r="H702" s="7">
        <v>-8590798.1899999995</v>
      </c>
      <c r="I702" s="29"/>
      <c r="J702" s="29"/>
      <c r="K702" s="22"/>
      <c r="L702" s="22"/>
    </row>
    <row r="703" spans="1:12" ht="10" customHeight="1" x14ac:dyDescent="0.2">
      <c r="A703" s="32"/>
      <c r="B703" s="6" t="s">
        <v>39</v>
      </c>
      <c r="C703" s="6" t="s">
        <v>59</v>
      </c>
      <c r="D703" s="6" t="s">
        <v>47</v>
      </c>
      <c r="E703" s="41">
        <v>4837926</v>
      </c>
      <c r="F703" s="29"/>
      <c r="G703" s="22"/>
      <c r="H703" s="7">
        <v>-8528303.7249999996</v>
      </c>
      <c r="I703" s="29"/>
      <c r="J703" s="29"/>
      <c r="K703" s="22"/>
      <c r="L703" s="22"/>
    </row>
    <row r="704" spans="1:12" ht="10" customHeight="1" x14ac:dyDescent="0.2">
      <c r="A704" s="32"/>
      <c r="B704" s="14" t="s">
        <v>40</v>
      </c>
      <c r="C704" s="14" t="s">
        <v>56</v>
      </c>
      <c r="D704" s="14" t="s">
        <v>47</v>
      </c>
      <c r="E704" s="42">
        <v>2051882</v>
      </c>
      <c r="F704" s="30">
        <v>0</v>
      </c>
      <c r="G704" s="22"/>
      <c r="H704" s="15">
        <v>-16847806.600000001</v>
      </c>
      <c r="I704" s="30">
        <f>AVERAGE(H704:H707)</f>
        <v>-28553943.380000003</v>
      </c>
      <c r="J704" s="30">
        <f>I704-I$37</f>
        <v>100350.7025000006</v>
      </c>
      <c r="K704" s="22"/>
      <c r="L704" s="22"/>
    </row>
    <row r="705" spans="1:12" ht="10" customHeight="1" x14ac:dyDescent="0.2">
      <c r="A705" s="32"/>
      <c r="B705" s="6" t="s">
        <v>40</v>
      </c>
      <c r="C705" s="6" t="s">
        <v>57</v>
      </c>
      <c r="D705" s="6" t="s">
        <v>47</v>
      </c>
      <c r="E705" s="41">
        <v>2051882</v>
      </c>
      <c r="F705" s="29"/>
      <c r="G705" s="22"/>
      <c r="H705" s="7">
        <v>-16559462.57</v>
      </c>
      <c r="I705" s="29"/>
      <c r="J705" s="29"/>
      <c r="K705" s="22"/>
      <c r="L705" s="22"/>
    </row>
    <row r="706" spans="1:12" ht="10" customHeight="1" x14ac:dyDescent="0.2">
      <c r="A706" s="32"/>
      <c r="B706" s="6" t="s">
        <v>40</v>
      </c>
      <c r="C706" s="6" t="s">
        <v>58</v>
      </c>
      <c r="D706" s="6" t="s">
        <v>47</v>
      </c>
      <c r="E706" s="41">
        <v>2051882</v>
      </c>
      <c r="F706" s="29"/>
      <c r="G706" s="22"/>
      <c r="H706" s="7">
        <v>-40340518.380000003</v>
      </c>
      <c r="I706" s="29"/>
      <c r="J706" s="29"/>
      <c r="K706" s="22"/>
      <c r="L706" s="22"/>
    </row>
    <row r="707" spans="1:12" ht="10" customHeight="1" x14ac:dyDescent="0.2">
      <c r="A707" s="32"/>
      <c r="B707" s="16" t="s">
        <v>40</v>
      </c>
      <c r="C707" s="16" t="s">
        <v>59</v>
      </c>
      <c r="D707" s="16" t="s">
        <v>47</v>
      </c>
      <c r="E707" s="43">
        <v>2051882</v>
      </c>
      <c r="F707" s="31"/>
      <c r="G707" s="22"/>
      <c r="H707" s="17">
        <v>-40467985.969999999</v>
      </c>
      <c r="I707" s="31"/>
      <c r="J707" s="31"/>
      <c r="K707" s="22"/>
      <c r="L707" s="22"/>
    </row>
    <row r="708" spans="1:12" ht="10" customHeight="1" x14ac:dyDescent="0.2">
      <c r="A708" s="32"/>
      <c r="B708" s="14" t="s">
        <v>41</v>
      </c>
      <c r="C708" s="14" t="s">
        <v>56</v>
      </c>
      <c r="D708" s="14" t="s">
        <v>47</v>
      </c>
      <c r="E708" s="42">
        <v>5804453</v>
      </c>
      <c r="F708" s="26">
        <v>0</v>
      </c>
      <c r="G708" s="22"/>
      <c r="H708" s="15">
        <v>-27262808.460000001</v>
      </c>
      <c r="I708" s="26">
        <f>AVERAGE(H708:H710)</f>
        <v>-16375941.783333333</v>
      </c>
      <c r="J708" s="26">
        <f>I708-I$41</f>
        <v>56097.296666666865</v>
      </c>
      <c r="K708" s="22"/>
      <c r="L708" s="22"/>
    </row>
    <row r="709" spans="1:12" ht="10" customHeight="1" x14ac:dyDescent="0.2">
      <c r="A709" s="32"/>
      <c r="B709" s="6" t="s">
        <v>41</v>
      </c>
      <c r="C709" s="6" t="s">
        <v>58</v>
      </c>
      <c r="D709" s="6" t="s">
        <v>47</v>
      </c>
      <c r="E709" s="41">
        <v>5804453</v>
      </c>
      <c r="F709" s="27"/>
      <c r="G709" s="22"/>
      <c r="H709" s="7">
        <v>-10910580</v>
      </c>
      <c r="I709" s="27"/>
      <c r="J709" s="27"/>
      <c r="K709" s="22"/>
      <c r="L709" s="22"/>
    </row>
    <row r="710" spans="1:12" ht="10" customHeight="1" x14ac:dyDescent="0.2">
      <c r="A710" s="32"/>
      <c r="B710" s="16" t="s">
        <v>41</v>
      </c>
      <c r="C710" s="16" t="s">
        <v>59</v>
      </c>
      <c r="D710" s="16" t="s">
        <v>47</v>
      </c>
      <c r="E710" s="43">
        <v>5804453</v>
      </c>
      <c r="F710" s="28"/>
      <c r="G710" s="22"/>
      <c r="H710" s="17">
        <v>-10954436.890000001</v>
      </c>
      <c r="I710" s="28"/>
      <c r="J710" s="28"/>
      <c r="K710" s="22"/>
      <c r="L710" s="22"/>
    </row>
    <row r="711" spans="1:12" ht="10" customHeight="1" x14ac:dyDescent="0.2">
      <c r="A711" s="32"/>
      <c r="B711" s="14" t="s">
        <v>42</v>
      </c>
      <c r="C711" s="14" t="s">
        <v>56</v>
      </c>
      <c r="D711" s="14" t="s">
        <v>47</v>
      </c>
      <c r="E711" s="42">
        <v>5417255</v>
      </c>
      <c r="F711" s="26">
        <v>0</v>
      </c>
      <c r="G711" s="22"/>
      <c r="H711" s="15">
        <v>-10454169.67</v>
      </c>
      <c r="I711" s="26">
        <f>AVERAGE(H711:H714)</f>
        <v>-9825973.872750001</v>
      </c>
      <c r="J711" s="26">
        <f>I711-I$44</f>
        <v>45919.6917499993</v>
      </c>
      <c r="K711" s="22"/>
      <c r="L711" s="22"/>
    </row>
    <row r="712" spans="1:12" ht="10" customHeight="1" x14ac:dyDescent="0.2">
      <c r="A712" s="32"/>
      <c r="B712" s="6" t="s">
        <v>42</v>
      </c>
      <c r="C712" s="6" t="s">
        <v>57</v>
      </c>
      <c r="D712" s="6" t="s">
        <v>47</v>
      </c>
      <c r="E712" s="41">
        <v>5417255</v>
      </c>
      <c r="F712" s="27"/>
      <c r="G712" s="22"/>
      <c r="H712" s="7">
        <v>-10646232.93</v>
      </c>
      <c r="I712" s="27"/>
      <c r="J712" s="27"/>
      <c r="K712" s="22"/>
      <c r="L712" s="22"/>
    </row>
    <row r="713" spans="1:12" ht="10" customHeight="1" x14ac:dyDescent="0.2">
      <c r="A713" s="32"/>
      <c r="B713" s="6" t="s">
        <v>42</v>
      </c>
      <c r="C713" s="6" t="s">
        <v>58</v>
      </c>
      <c r="D713" s="6" t="s">
        <v>47</v>
      </c>
      <c r="E713" s="41">
        <v>5417255</v>
      </c>
      <c r="F713" s="27"/>
      <c r="G713" s="22"/>
      <c r="H713" s="7">
        <v>-9145273.0370000005</v>
      </c>
      <c r="I713" s="27"/>
      <c r="J713" s="27"/>
      <c r="K713" s="22"/>
      <c r="L713" s="22"/>
    </row>
    <row r="714" spans="1:12" ht="10" customHeight="1" x14ac:dyDescent="0.2">
      <c r="A714" s="32"/>
      <c r="B714" s="8" t="s">
        <v>42</v>
      </c>
      <c r="C714" s="8" t="s">
        <v>59</v>
      </c>
      <c r="D714" s="8" t="s">
        <v>47</v>
      </c>
      <c r="E714" s="44">
        <v>5417255</v>
      </c>
      <c r="F714" s="36"/>
      <c r="G714" s="23"/>
      <c r="H714" s="9">
        <v>-9058219.8540000003</v>
      </c>
      <c r="I714" s="36"/>
      <c r="J714" s="36"/>
      <c r="K714" s="23"/>
      <c r="L714" s="23"/>
    </row>
    <row r="715" spans="1:12" ht="10" customHeight="1" x14ac:dyDescent="0.2">
      <c r="A715" s="32"/>
      <c r="B715" s="6" t="s">
        <v>37</v>
      </c>
      <c r="C715" s="6" t="s">
        <v>56</v>
      </c>
      <c r="D715" s="6" t="s">
        <v>35</v>
      </c>
      <c r="E715" s="41">
        <v>3798645</v>
      </c>
      <c r="F715" s="27">
        <v>3</v>
      </c>
      <c r="G715" s="34">
        <f>SUM(F715:F737)</f>
        <v>28</v>
      </c>
      <c r="H715" s="7">
        <v>-9599742.0160000008</v>
      </c>
      <c r="I715" s="27">
        <f>AVERAGE(H715:H718)</f>
        <v>-8521652.6812500004</v>
      </c>
      <c r="J715" s="27">
        <f>I715-I$25</f>
        <v>80518.659250000492</v>
      </c>
      <c r="K715" s="34">
        <f>AVERAGE(H715:H737)</f>
        <v>-14434529.250608694</v>
      </c>
      <c r="L715" s="34">
        <f>K715-K$25</f>
        <v>115623.19843478687</v>
      </c>
    </row>
    <row r="716" spans="1:12" ht="10" customHeight="1" x14ac:dyDescent="0.2">
      <c r="A716" s="32"/>
      <c r="B716" s="6" t="s">
        <v>37</v>
      </c>
      <c r="C716" s="6" t="s">
        <v>57</v>
      </c>
      <c r="D716" s="6" t="s">
        <v>35</v>
      </c>
      <c r="E716" s="41">
        <v>3798645</v>
      </c>
      <c r="F716" s="27"/>
      <c r="G716" s="22"/>
      <c r="H716" s="7">
        <v>-9552956.3900000006</v>
      </c>
      <c r="I716" s="27"/>
      <c r="J716" s="27"/>
      <c r="K716" s="22"/>
      <c r="L716" s="22"/>
    </row>
    <row r="717" spans="1:12" ht="10" customHeight="1" x14ac:dyDescent="0.2">
      <c r="A717" s="32"/>
      <c r="B717" s="6" t="s">
        <v>37</v>
      </c>
      <c r="C717" s="6" t="s">
        <v>58</v>
      </c>
      <c r="D717" s="6" t="s">
        <v>35</v>
      </c>
      <c r="E717" s="41">
        <v>3798645</v>
      </c>
      <c r="F717" s="27"/>
      <c r="G717" s="22"/>
      <c r="H717" s="7">
        <v>-7417837.2379999999</v>
      </c>
      <c r="I717" s="27"/>
      <c r="J717" s="27"/>
      <c r="K717" s="22"/>
      <c r="L717" s="22"/>
    </row>
    <row r="718" spans="1:12" ht="10" customHeight="1" x14ac:dyDescent="0.2">
      <c r="A718" s="32"/>
      <c r="B718" s="6" t="s">
        <v>37</v>
      </c>
      <c r="C718" s="6" t="s">
        <v>59</v>
      </c>
      <c r="D718" s="6" t="s">
        <v>35</v>
      </c>
      <c r="E718" s="41">
        <v>3798644</v>
      </c>
      <c r="F718" s="27"/>
      <c r="G718" s="22"/>
      <c r="H718" s="7">
        <v>-7516075.0810000002</v>
      </c>
      <c r="I718" s="27"/>
      <c r="J718" s="27"/>
      <c r="K718" s="22"/>
      <c r="L718" s="22"/>
    </row>
    <row r="719" spans="1:12" ht="10" customHeight="1" x14ac:dyDescent="0.2">
      <c r="A719" s="32"/>
      <c r="B719" s="14" t="s">
        <v>38</v>
      </c>
      <c r="C719" s="14" t="s">
        <v>56</v>
      </c>
      <c r="D719" s="14" t="s">
        <v>35</v>
      </c>
      <c r="E719" s="42">
        <v>4758908</v>
      </c>
      <c r="F719" s="26">
        <v>3</v>
      </c>
      <c r="G719" s="22"/>
      <c r="H719" s="15">
        <v>-7640020.1390000004</v>
      </c>
      <c r="I719" s="26">
        <f>AVERAGE(H719:H722)</f>
        <v>-14298695.5195</v>
      </c>
      <c r="J719" s="26">
        <f>I719-I$29</f>
        <v>54638.086749998853</v>
      </c>
      <c r="K719" s="22"/>
      <c r="L719" s="22"/>
    </row>
    <row r="720" spans="1:12" ht="10" customHeight="1" x14ac:dyDescent="0.2">
      <c r="A720" s="32"/>
      <c r="B720" s="6" t="s">
        <v>38</v>
      </c>
      <c r="C720" s="6" t="s">
        <v>57</v>
      </c>
      <c r="D720" s="6" t="s">
        <v>35</v>
      </c>
      <c r="E720" s="41">
        <v>4758909</v>
      </c>
      <c r="F720" s="27"/>
      <c r="G720" s="22"/>
      <c r="H720" s="7">
        <v>-7646366.9289999995</v>
      </c>
      <c r="I720" s="27"/>
      <c r="J720" s="27"/>
      <c r="K720" s="22"/>
      <c r="L720" s="22"/>
    </row>
    <row r="721" spans="1:12" ht="10" customHeight="1" x14ac:dyDescent="0.2">
      <c r="A721" s="32"/>
      <c r="B721" s="6" t="s">
        <v>38</v>
      </c>
      <c r="C721" s="6" t="s">
        <v>58</v>
      </c>
      <c r="D721" s="6" t="s">
        <v>35</v>
      </c>
      <c r="E721" s="41">
        <v>4758909</v>
      </c>
      <c r="F721" s="27"/>
      <c r="G721" s="22"/>
      <c r="H721" s="7">
        <v>-20989838.09</v>
      </c>
      <c r="I721" s="27"/>
      <c r="J721" s="27"/>
      <c r="K721" s="22"/>
      <c r="L721" s="22"/>
    </row>
    <row r="722" spans="1:12" ht="10" customHeight="1" x14ac:dyDescent="0.2">
      <c r="A722" s="32"/>
      <c r="B722" s="16" t="s">
        <v>38</v>
      </c>
      <c r="C722" s="16" t="s">
        <v>59</v>
      </c>
      <c r="D722" s="16" t="s">
        <v>35</v>
      </c>
      <c r="E722" s="43">
        <v>4758909</v>
      </c>
      <c r="F722" s="28"/>
      <c r="G722" s="22"/>
      <c r="H722" s="17">
        <v>-20918556.920000002</v>
      </c>
      <c r="I722" s="28"/>
      <c r="J722" s="28"/>
      <c r="K722" s="22"/>
      <c r="L722" s="22"/>
    </row>
    <row r="723" spans="1:12" ht="10" customHeight="1" x14ac:dyDescent="0.2">
      <c r="A723" s="32"/>
      <c r="B723" s="6" t="s">
        <v>39</v>
      </c>
      <c r="C723" s="6" t="s">
        <v>56</v>
      </c>
      <c r="D723" s="6" t="s">
        <v>35</v>
      </c>
      <c r="E723" s="41">
        <v>4837926</v>
      </c>
      <c r="F723" s="29">
        <v>8</v>
      </c>
      <c r="G723" s="22"/>
      <c r="H723" s="7">
        <v>-10560780.640000001</v>
      </c>
      <c r="I723" s="29">
        <f>AVERAGE(H723:H726)</f>
        <v>-9516204.77575</v>
      </c>
      <c r="J723" s="29">
        <f>I723-I$33</f>
        <v>341449.90249999985</v>
      </c>
      <c r="K723" s="22"/>
      <c r="L723" s="22"/>
    </row>
    <row r="724" spans="1:12" ht="10" customHeight="1" x14ac:dyDescent="0.2">
      <c r="A724" s="32"/>
      <c r="B724" s="6" t="s">
        <v>39</v>
      </c>
      <c r="C724" s="6" t="s">
        <v>57</v>
      </c>
      <c r="D724" s="6" t="s">
        <v>35</v>
      </c>
      <c r="E724" s="41">
        <v>4837924</v>
      </c>
      <c r="F724" s="29"/>
      <c r="G724" s="22"/>
      <c r="H724" s="7">
        <v>-10380431.24</v>
      </c>
      <c r="I724" s="29"/>
      <c r="J724" s="29"/>
      <c r="K724" s="22"/>
      <c r="L724" s="22"/>
    </row>
    <row r="725" spans="1:12" ht="10" customHeight="1" x14ac:dyDescent="0.2">
      <c r="A725" s="32"/>
      <c r="B725" s="6" t="s">
        <v>39</v>
      </c>
      <c r="C725" s="6" t="s">
        <v>58</v>
      </c>
      <c r="D725" s="6" t="s">
        <v>35</v>
      </c>
      <c r="E725" s="41">
        <v>4837926</v>
      </c>
      <c r="F725" s="29"/>
      <c r="G725" s="22"/>
      <c r="H725" s="7">
        <v>-8591810.3949999996</v>
      </c>
      <c r="I725" s="29"/>
      <c r="J725" s="29"/>
      <c r="K725" s="22"/>
      <c r="L725" s="22"/>
    </row>
    <row r="726" spans="1:12" ht="10" customHeight="1" x14ac:dyDescent="0.2">
      <c r="A726" s="32"/>
      <c r="B726" s="6" t="s">
        <v>39</v>
      </c>
      <c r="C726" s="6" t="s">
        <v>59</v>
      </c>
      <c r="D726" s="6" t="s">
        <v>35</v>
      </c>
      <c r="E726" s="41">
        <v>4837924</v>
      </c>
      <c r="F726" s="29"/>
      <c r="G726" s="22"/>
      <c r="H726" s="7">
        <v>-8531796.8279999997</v>
      </c>
      <c r="I726" s="29"/>
      <c r="J726" s="29"/>
      <c r="K726" s="22"/>
      <c r="L726" s="22"/>
    </row>
    <row r="727" spans="1:12" ht="10" customHeight="1" x14ac:dyDescent="0.2">
      <c r="A727" s="32"/>
      <c r="B727" s="14" t="s">
        <v>40</v>
      </c>
      <c r="C727" s="14" t="s">
        <v>56</v>
      </c>
      <c r="D727" s="14" t="s">
        <v>35</v>
      </c>
      <c r="E727" s="42">
        <v>2051880</v>
      </c>
      <c r="F727" s="30">
        <v>6</v>
      </c>
      <c r="G727" s="22"/>
      <c r="H727" s="15">
        <v>-16847939.890000001</v>
      </c>
      <c r="I727" s="30">
        <f>AVERAGE(H727:H730)</f>
        <v>-28553818.854999997</v>
      </c>
      <c r="J727" s="30">
        <f>I727-I$37</f>
        <v>100475.22750000656</v>
      </c>
      <c r="K727" s="22"/>
      <c r="L727" s="22"/>
    </row>
    <row r="728" spans="1:12" ht="10" customHeight="1" x14ac:dyDescent="0.2">
      <c r="A728" s="32"/>
      <c r="B728" s="6" t="s">
        <v>40</v>
      </c>
      <c r="C728" s="6" t="s">
        <v>57</v>
      </c>
      <c r="D728" s="6" t="s">
        <v>35</v>
      </c>
      <c r="E728" s="41">
        <v>2051881</v>
      </c>
      <c r="F728" s="29"/>
      <c r="G728" s="22"/>
      <c r="H728" s="7">
        <v>-16559483.9</v>
      </c>
      <c r="I728" s="29"/>
      <c r="J728" s="29"/>
      <c r="K728" s="22"/>
      <c r="L728" s="22"/>
    </row>
    <row r="729" spans="1:12" ht="10" customHeight="1" x14ac:dyDescent="0.2">
      <c r="A729" s="32"/>
      <c r="B729" s="6" t="s">
        <v>40</v>
      </c>
      <c r="C729" s="6" t="s">
        <v>58</v>
      </c>
      <c r="D729" s="6" t="s">
        <v>35</v>
      </c>
      <c r="E729" s="41">
        <v>2051881</v>
      </c>
      <c r="F729" s="29"/>
      <c r="G729" s="22"/>
      <c r="H729" s="7">
        <v>-40340613.479999997</v>
      </c>
      <c r="I729" s="29"/>
      <c r="J729" s="29"/>
      <c r="K729" s="22"/>
      <c r="L729" s="22"/>
    </row>
    <row r="730" spans="1:12" ht="10" customHeight="1" x14ac:dyDescent="0.2">
      <c r="A730" s="32"/>
      <c r="B730" s="16" t="s">
        <v>40</v>
      </c>
      <c r="C730" s="16" t="s">
        <v>59</v>
      </c>
      <c r="D730" s="16" t="s">
        <v>35</v>
      </c>
      <c r="E730" s="43">
        <v>2051882</v>
      </c>
      <c r="F730" s="31"/>
      <c r="G730" s="22"/>
      <c r="H730" s="17">
        <v>-40467238.149999999</v>
      </c>
      <c r="I730" s="31"/>
      <c r="J730" s="31"/>
      <c r="K730" s="22"/>
      <c r="L730" s="22"/>
    </row>
    <row r="731" spans="1:12" ht="10" customHeight="1" x14ac:dyDescent="0.2">
      <c r="A731" s="32"/>
      <c r="B731" s="14" t="s">
        <v>41</v>
      </c>
      <c r="C731" s="14" t="s">
        <v>56</v>
      </c>
      <c r="D731" s="14" t="s">
        <v>35</v>
      </c>
      <c r="E731" s="42">
        <v>5804452</v>
      </c>
      <c r="F731" s="26">
        <v>2</v>
      </c>
      <c r="G731" s="22"/>
      <c r="H731" s="15">
        <v>-27263533.32</v>
      </c>
      <c r="I731" s="26">
        <f>AVERAGE(H731:H733)</f>
        <v>-16376200.1</v>
      </c>
      <c r="J731" s="26">
        <f>I731-I$41</f>
        <v>55838.980000000447</v>
      </c>
      <c r="K731" s="22"/>
      <c r="L731" s="22"/>
    </row>
    <row r="732" spans="1:12" ht="10" customHeight="1" x14ac:dyDescent="0.2">
      <c r="A732" s="32"/>
      <c r="B732" s="6" t="s">
        <v>41</v>
      </c>
      <c r="C732" s="6" t="s">
        <v>58</v>
      </c>
      <c r="D732" s="6" t="s">
        <v>35</v>
      </c>
      <c r="E732" s="41">
        <v>5804453</v>
      </c>
      <c r="F732" s="27"/>
      <c r="G732" s="22"/>
      <c r="H732" s="7">
        <v>-10910755.640000001</v>
      </c>
      <c r="I732" s="27"/>
      <c r="J732" s="27"/>
      <c r="K732" s="22"/>
      <c r="L732" s="22"/>
    </row>
    <row r="733" spans="1:12" ht="10" customHeight="1" x14ac:dyDescent="0.2">
      <c r="A733" s="32"/>
      <c r="B733" s="16" t="s">
        <v>41</v>
      </c>
      <c r="C733" s="16" t="s">
        <v>59</v>
      </c>
      <c r="D733" s="16" t="s">
        <v>35</v>
      </c>
      <c r="E733" s="43">
        <v>5804453</v>
      </c>
      <c r="F733" s="28"/>
      <c r="G733" s="22"/>
      <c r="H733" s="17">
        <v>-10954311.34</v>
      </c>
      <c r="I733" s="28"/>
      <c r="J733" s="28"/>
      <c r="K733" s="22"/>
      <c r="L733" s="22"/>
    </row>
    <row r="734" spans="1:12" ht="10" customHeight="1" x14ac:dyDescent="0.2">
      <c r="A734" s="32"/>
      <c r="B734" s="14" t="s">
        <v>42</v>
      </c>
      <c r="C734" s="14" t="s">
        <v>56</v>
      </c>
      <c r="D734" s="14" t="s">
        <v>35</v>
      </c>
      <c r="E734" s="42">
        <v>5417255</v>
      </c>
      <c r="F734" s="26">
        <v>6</v>
      </c>
      <c r="G734" s="22"/>
      <c r="H734" s="15">
        <v>-10454166.93</v>
      </c>
      <c r="I734" s="26">
        <f>AVERAGE(H734:H737)</f>
        <v>-9826021.2844999991</v>
      </c>
      <c r="J734" s="26">
        <f>I734-I$44</f>
        <v>45872.280000001192</v>
      </c>
      <c r="K734" s="22"/>
      <c r="L734" s="22"/>
    </row>
    <row r="735" spans="1:12" ht="10" customHeight="1" x14ac:dyDescent="0.2">
      <c r="A735" s="32"/>
      <c r="B735" s="6" t="s">
        <v>42</v>
      </c>
      <c r="C735" s="6" t="s">
        <v>57</v>
      </c>
      <c r="D735" s="6" t="s">
        <v>35</v>
      </c>
      <c r="E735" s="41">
        <v>5417254</v>
      </c>
      <c r="F735" s="27"/>
      <c r="G735" s="22"/>
      <c r="H735" s="7">
        <v>-10646371.83</v>
      </c>
      <c r="I735" s="27"/>
      <c r="J735" s="27"/>
      <c r="K735" s="22"/>
      <c r="L735" s="22"/>
    </row>
    <row r="736" spans="1:12" ht="10" customHeight="1" x14ac:dyDescent="0.2">
      <c r="A736" s="32"/>
      <c r="B736" s="6" t="s">
        <v>42</v>
      </c>
      <c r="C736" s="6" t="s">
        <v>58</v>
      </c>
      <c r="D736" s="6" t="s">
        <v>35</v>
      </c>
      <c r="E736" s="41">
        <v>5417255</v>
      </c>
      <c r="F736" s="27"/>
      <c r="G736" s="22"/>
      <c r="H736" s="7">
        <v>-9145842.3019999992</v>
      </c>
      <c r="I736" s="27"/>
      <c r="J736" s="27"/>
      <c r="K736" s="22"/>
      <c r="L736" s="22"/>
    </row>
    <row r="737" spans="1:12" ht="10" customHeight="1" x14ac:dyDescent="0.2">
      <c r="A737" s="32"/>
      <c r="B737" s="8" t="s">
        <v>42</v>
      </c>
      <c r="C737" s="8" t="s">
        <v>59</v>
      </c>
      <c r="D737" s="8" t="s">
        <v>35</v>
      </c>
      <c r="E737" s="44">
        <v>5417254</v>
      </c>
      <c r="F737" s="36"/>
      <c r="G737" s="23"/>
      <c r="H737" s="9">
        <v>-9057704.0759999994</v>
      </c>
      <c r="I737" s="36"/>
      <c r="J737" s="36"/>
      <c r="K737" s="23"/>
      <c r="L737" s="23"/>
    </row>
    <row r="738" spans="1:12" ht="10" customHeight="1" x14ac:dyDescent="0.2">
      <c r="A738" s="32"/>
      <c r="B738" s="6" t="s">
        <v>37</v>
      </c>
      <c r="C738" s="6" t="s">
        <v>56</v>
      </c>
      <c r="D738" s="6" t="s">
        <v>48</v>
      </c>
      <c r="E738" s="41">
        <v>3798682</v>
      </c>
      <c r="F738" s="27">
        <v>316</v>
      </c>
      <c r="G738" s="22">
        <f>SUM(F738:F760)</f>
        <v>1477</v>
      </c>
      <c r="H738" s="7">
        <v>-9644759.1160000004</v>
      </c>
      <c r="I738" s="27">
        <f>AVERAGE(H738:H741)</f>
        <v>-8545268.781750001</v>
      </c>
      <c r="J738" s="27">
        <f>I738-I$25</f>
        <v>56902.558749999851</v>
      </c>
      <c r="K738" s="22">
        <f>AVERAGE(H738:H760)</f>
        <v>-14456734.277782612</v>
      </c>
      <c r="L738" s="22">
        <f>K738-K$25</f>
        <v>93418.17126086913</v>
      </c>
    </row>
    <row r="739" spans="1:12" ht="10" customHeight="1" x14ac:dyDescent="0.2">
      <c r="A739" s="32"/>
      <c r="B739" s="6" t="s">
        <v>37</v>
      </c>
      <c r="C739" s="6" t="s">
        <v>57</v>
      </c>
      <c r="D739" s="6" t="s">
        <v>48</v>
      </c>
      <c r="E739" s="41">
        <v>3798683</v>
      </c>
      <c r="F739" s="27"/>
      <c r="G739" s="22"/>
      <c r="H739" s="7">
        <v>-9588731.2339999992</v>
      </c>
      <c r="I739" s="27"/>
      <c r="J739" s="27"/>
      <c r="K739" s="22"/>
      <c r="L739" s="22"/>
    </row>
    <row r="740" spans="1:12" ht="10" customHeight="1" x14ac:dyDescent="0.2">
      <c r="A740" s="32"/>
      <c r="B740" s="6" t="s">
        <v>37</v>
      </c>
      <c r="C740" s="6" t="s">
        <v>58</v>
      </c>
      <c r="D740" s="6" t="s">
        <v>48</v>
      </c>
      <c r="E740" s="41">
        <v>3798656</v>
      </c>
      <c r="F740" s="27"/>
      <c r="G740" s="22"/>
      <c r="H740" s="7">
        <v>-7425951.1900000004</v>
      </c>
      <c r="I740" s="27"/>
      <c r="J740" s="27"/>
      <c r="K740" s="22"/>
      <c r="L740" s="22"/>
    </row>
    <row r="741" spans="1:12" ht="10" customHeight="1" x14ac:dyDescent="0.2">
      <c r="A741" s="32"/>
      <c r="B741" s="6" t="s">
        <v>37</v>
      </c>
      <c r="C741" s="6" t="s">
        <v>59</v>
      </c>
      <c r="D741" s="6" t="s">
        <v>48</v>
      </c>
      <c r="E741" s="41">
        <v>3798658</v>
      </c>
      <c r="F741" s="27"/>
      <c r="G741" s="22"/>
      <c r="H741" s="7">
        <v>-7521633.5870000003</v>
      </c>
      <c r="I741" s="27"/>
      <c r="J741" s="27"/>
      <c r="K741" s="22"/>
      <c r="L741" s="22"/>
    </row>
    <row r="742" spans="1:12" ht="10" customHeight="1" x14ac:dyDescent="0.2">
      <c r="A742" s="32"/>
      <c r="B742" s="14" t="s">
        <v>38</v>
      </c>
      <c r="C742" s="14" t="s">
        <v>56</v>
      </c>
      <c r="D742" s="14" t="s">
        <v>48</v>
      </c>
      <c r="E742" s="42">
        <v>4758931</v>
      </c>
      <c r="F742" s="26">
        <v>285</v>
      </c>
      <c r="G742" s="22"/>
      <c r="H742" s="15">
        <v>-7653863.4709999999</v>
      </c>
      <c r="I742" s="26">
        <f>AVERAGE(H742:H745)</f>
        <v>-14309888.329999998</v>
      </c>
      <c r="J742" s="26">
        <f>I742-I$29</f>
        <v>43445.276250001043</v>
      </c>
      <c r="K742" s="22"/>
      <c r="L742" s="22"/>
    </row>
    <row r="743" spans="1:12" ht="10" customHeight="1" x14ac:dyDescent="0.2">
      <c r="A743" s="32"/>
      <c r="B743" s="6" t="s">
        <v>38</v>
      </c>
      <c r="C743" s="6" t="s">
        <v>57</v>
      </c>
      <c r="D743" s="6" t="s">
        <v>48</v>
      </c>
      <c r="E743" s="41">
        <v>4758936</v>
      </c>
      <c r="F743" s="27"/>
      <c r="G743" s="22"/>
      <c r="H743" s="7">
        <v>-7659541.5089999996</v>
      </c>
      <c r="I743" s="27"/>
      <c r="J743" s="27"/>
      <c r="K743" s="22"/>
      <c r="L743" s="22"/>
    </row>
    <row r="744" spans="1:12" ht="10" customHeight="1" x14ac:dyDescent="0.2">
      <c r="A744" s="32"/>
      <c r="B744" s="6" t="s">
        <v>38</v>
      </c>
      <c r="C744" s="6" t="s">
        <v>58</v>
      </c>
      <c r="D744" s="6" t="s">
        <v>48</v>
      </c>
      <c r="E744" s="41">
        <v>4758931</v>
      </c>
      <c r="F744" s="27"/>
      <c r="G744" s="22"/>
      <c r="H744" s="7">
        <v>-20998411.399999999</v>
      </c>
      <c r="I744" s="27"/>
      <c r="J744" s="27"/>
      <c r="K744" s="22"/>
      <c r="L744" s="22"/>
    </row>
    <row r="745" spans="1:12" ht="10" customHeight="1" x14ac:dyDescent="0.2">
      <c r="A745" s="32"/>
      <c r="B745" s="16" t="s">
        <v>38</v>
      </c>
      <c r="C745" s="16" t="s">
        <v>59</v>
      </c>
      <c r="D745" s="16" t="s">
        <v>48</v>
      </c>
      <c r="E745" s="43">
        <v>4758931</v>
      </c>
      <c r="F745" s="28"/>
      <c r="G745" s="22"/>
      <c r="H745" s="17">
        <v>-20927736.940000001</v>
      </c>
      <c r="I745" s="28"/>
      <c r="J745" s="28"/>
      <c r="K745" s="22"/>
      <c r="L745" s="22"/>
    </row>
    <row r="746" spans="1:12" ht="10" customHeight="1" x14ac:dyDescent="0.2">
      <c r="A746" s="32"/>
      <c r="B746" s="6" t="s">
        <v>39</v>
      </c>
      <c r="C746" s="6" t="s">
        <v>56</v>
      </c>
      <c r="D746" s="6" t="s">
        <v>48</v>
      </c>
      <c r="E746" s="41">
        <v>4837955</v>
      </c>
      <c r="F746" s="29">
        <v>283</v>
      </c>
      <c r="G746" s="22"/>
      <c r="H746" s="7">
        <v>-10575128.98</v>
      </c>
      <c r="I746" s="29">
        <f>AVERAGE(H746:H749)</f>
        <v>-9538098.6465000007</v>
      </c>
      <c r="J746" s="29">
        <f>I746-I$33</f>
        <v>319556.03174999915</v>
      </c>
      <c r="K746" s="22"/>
      <c r="L746" s="22"/>
    </row>
    <row r="747" spans="1:12" ht="10" customHeight="1" x14ac:dyDescent="0.2">
      <c r="A747" s="32"/>
      <c r="B747" s="6" t="s">
        <v>39</v>
      </c>
      <c r="C747" s="6" t="s">
        <v>57</v>
      </c>
      <c r="D747" s="6" t="s">
        <v>48</v>
      </c>
      <c r="E747" s="41">
        <v>4837957</v>
      </c>
      <c r="F747" s="29"/>
      <c r="G747" s="22"/>
      <c r="H747" s="7">
        <v>-10420505.59</v>
      </c>
      <c r="I747" s="29"/>
      <c r="J747" s="29"/>
      <c r="K747" s="22"/>
      <c r="L747" s="22"/>
    </row>
    <row r="748" spans="1:12" ht="10" customHeight="1" x14ac:dyDescent="0.2">
      <c r="A748" s="32"/>
      <c r="B748" s="6" t="s">
        <v>39</v>
      </c>
      <c r="C748" s="6" t="s">
        <v>58</v>
      </c>
      <c r="D748" s="6" t="s">
        <v>48</v>
      </c>
      <c r="E748" s="41">
        <v>4837941</v>
      </c>
      <c r="F748" s="29"/>
      <c r="G748" s="22"/>
      <c r="H748" s="7">
        <v>-8610414.9470000006</v>
      </c>
      <c r="I748" s="29"/>
      <c r="J748" s="29"/>
      <c r="K748" s="22"/>
      <c r="L748" s="22"/>
    </row>
    <row r="749" spans="1:12" ht="10" customHeight="1" x14ac:dyDescent="0.2">
      <c r="A749" s="32"/>
      <c r="B749" s="6" t="s">
        <v>39</v>
      </c>
      <c r="C749" s="6" t="s">
        <v>59</v>
      </c>
      <c r="D749" s="6" t="s">
        <v>48</v>
      </c>
      <c r="E749" s="41">
        <v>4837946</v>
      </c>
      <c r="F749" s="29"/>
      <c r="G749" s="22"/>
      <c r="H749" s="7">
        <v>-8546345.0690000001</v>
      </c>
      <c r="I749" s="29"/>
      <c r="J749" s="29"/>
      <c r="K749" s="22"/>
      <c r="L749" s="22"/>
    </row>
    <row r="750" spans="1:12" ht="10" customHeight="1" x14ac:dyDescent="0.2">
      <c r="A750" s="32"/>
      <c r="B750" s="14" t="s">
        <v>40</v>
      </c>
      <c r="C750" s="14" t="s">
        <v>56</v>
      </c>
      <c r="D750" s="14" t="s">
        <v>48</v>
      </c>
      <c r="E750" s="42">
        <v>2051901</v>
      </c>
      <c r="F750" s="30">
        <v>240</v>
      </c>
      <c r="G750" s="22"/>
      <c r="H750" s="15">
        <v>-16875577.489999998</v>
      </c>
      <c r="I750" s="30">
        <f>AVERAGE(H750:H753)</f>
        <v>-28606558.032499999</v>
      </c>
      <c r="J750" s="30">
        <f>I750-I$37</f>
        <v>47736.05000000447</v>
      </c>
      <c r="K750" s="22"/>
      <c r="L750" s="22"/>
    </row>
    <row r="751" spans="1:12" ht="10" customHeight="1" x14ac:dyDescent="0.2">
      <c r="A751" s="32"/>
      <c r="B751" s="6" t="s">
        <v>40</v>
      </c>
      <c r="C751" s="6" t="s">
        <v>57</v>
      </c>
      <c r="D751" s="6" t="s">
        <v>48</v>
      </c>
      <c r="E751" s="41">
        <v>2051915</v>
      </c>
      <c r="F751" s="29"/>
      <c r="G751" s="22"/>
      <c r="H751" s="7">
        <v>-16633611.57</v>
      </c>
      <c r="I751" s="29"/>
      <c r="J751" s="29"/>
      <c r="K751" s="22"/>
      <c r="L751" s="22"/>
    </row>
    <row r="752" spans="1:12" ht="10" customHeight="1" x14ac:dyDescent="0.2">
      <c r="A752" s="32"/>
      <c r="B752" s="6" t="s">
        <v>40</v>
      </c>
      <c r="C752" s="6" t="s">
        <v>58</v>
      </c>
      <c r="D752" s="6" t="s">
        <v>48</v>
      </c>
      <c r="E752" s="41">
        <v>2051896</v>
      </c>
      <c r="F752" s="29"/>
      <c r="G752" s="22"/>
      <c r="H752" s="7">
        <v>-40394075.899999999</v>
      </c>
      <c r="I752" s="29"/>
      <c r="J752" s="29"/>
      <c r="K752" s="22"/>
      <c r="L752" s="22"/>
    </row>
    <row r="753" spans="1:12" ht="10" customHeight="1" x14ac:dyDescent="0.2">
      <c r="A753" s="32"/>
      <c r="B753" s="16" t="s">
        <v>40</v>
      </c>
      <c r="C753" s="16" t="s">
        <v>59</v>
      </c>
      <c r="D753" s="16" t="s">
        <v>48</v>
      </c>
      <c r="E753" s="43">
        <v>2051898</v>
      </c>
      <c r="F753" s="31"/>
      <c r="G753" s="22"/>
      <c r="H753" s="17">
        <v>-40522967.170000002</v>
      </c>
      <c r="I753" s="31"/>
      <c r="J753" s="31"/>
      <c r="K753" s="22"/>
      <c r="L753" s="22"/>
    </row>
    <row r="754" spans="1:12" ht="10" customHeight="1" x14ac:dyDescent="0.2">
      <c r="A754" s="32"/>
      <c r="B754" s="14" t="s">
        <v>41</v>
      </c>
      <c r="C754" s="14" t="s">
        <v>56</v>
      </c>
      <c r="D754" s="14" t="s">
        <v>48</v>
      </c>
      <c r="E754" s="42">
        <v>5804490</v>
      </c>
      <c r="F754" s="26">
        <v>146</v>
      </c>
      <c r="G754" s="22"/>
      <c r="H754" s="15">
        <v>-27287266.670000002</v>
      </c>
      <c r="I754" s="26">
        <f>AVERAGE(H754:H756)</f>
        <v>-16388683.426666668</v>
      </c>
      <c r="J754" s="26">
        <f>I754-I$41</f>
        <v>43355.65333333239</v>
      </c>
      <c r="K754" s="22"/>
      <c r="L754" s="22"/>
    </row>
    <row r="755" spans="1:12" ht="10" customHeight="1" x14ac:dyDescent="0.2">
      <c r="A755" s="32"/>
      <c r="B755" s="6" t="s">
        <v>41</v>
      </c>
      <c r="C755" s="6" t="s">
        <v>58</v>
      </c>
      <c r="D755" s="6" t="s">
        <v>48</v>
      </c>
      <c r="E755" s="41">
        <v>5804471</v>
      </c>
      <c r="F755" s="27"/>
      <c r="G755" s="22"/>
      <c r="H755" s="7">
        <v>-10918884.720000001</v>
      </c>
      <c r="I755" s="27"/>
      <c r="J755" s="27"/>
      <c r="K755" s="22"/>
      <c r="L755" s="22"/>
    </row>
    <row r="756" spans="1:12" ht="10" customHeight="1" x14ac:dyDescent="0.2">
      <c r="A756" s="32"/>
      <c r="B756" s="16" t="s">
        <v>41</v>
      </c>
      <c r="C756" s="16" t="s">
        <v>59</v>
      </c>
      <c r="D756" s="16" t="s">
        <v>48</v>
      </c>
      <c r="E756" s="43">
        <v>5804471</v>
      </c>
      <c r="F756" s="28"/>
      <c r="G756" s="22"/>
      <c r="H756" s="17">
        <v>-10959898.890000001</v>
      </c>
      <c r="I756" s="28"/>
      <c r="J756" s="28"/>
      <c r="K756" s="22"/>
      <c r="L756" s="22"/>
    </row>
    <row r="757" spans="1:12" ht="10" customHeight="1" x14ac:dyDescent="0.2">
      <c r="A757" s="32"/>
      <c r="B757" s="6" t="s">
        <v>42</v>
      </c>
      <c r="C757" s="6" t="s">
        <v>56</v>
      </c>
      <c r="D757" s="6" t="s">
        <v>48</v>
      </c>
      <c r="E757" s="41">
        <v>5417277</v>
      </c>
      <c r="F757" s="27">
        <v>207</v>
      </c>
      <c r="G757" s="22"/>
      <c r="H757" s="7">
        <v>-10462624.66</v>
      </c>
      <c r="I757" s="27">
        <f>AVERAGE(H757:H760)</f>
        <v>-9834895.7365000006</v>
      </c>
      <c r="J757" s="26">
        <f>I757-I$44</f>
        <v>36997.827999999747</v>
      </c>
      <c r="K757" s="22"/>
      <c r="L757" s="22"/>
    </row>
    <row r="758" spans="1:12" ht="10" customHeight="1" x14ac:dyDescent="0.2">
      <c r="A758" s="32"/>
      <c r="B758" s="6" t="s">
        <v>42</v>
      </c>
      <c r="C758" s="6" t="s">
        <v>57</v>
      </c>
      <c r="D758" s="6" t="s">
        <v>48</v>
      </c>
      <c r="E758" s="41">
        <v>5417273</v>
      </c>
      <c r="F758" s="27"/>
      <c r="G758" s="22"/>
      <c r="H758" s="7">
        <v>-10653898.720000001</v>
      </c>
      <c r="I758" s="27"/>
      <c r="J758" s="27"/>
      <c r="K758" s="22"/>
      <c r="L758" s="22"/>
    </row>
    <row r="759" spans="1:12" ht="10" customHeight="1" x14ac:dyDescent="0.2">
      <c r="A759" s="32"/>
      <c r="B759" s="6" t="s">
        <v>42</v>
      </c>
      <c r="C759" s="6" t="s">
        <v>58</v>
      </c>
      <c r="D759" s="6" t="s">
        <v>48</v>
      </c>
      <c r="E759" s="41">
        <v>5417268</v>
      </c>
      <c r="F759" s="27"/>
      <c r="G759" s="22"/>
      <c r="H759" s="7">
        <v>-9151154.8479999993</v>
      </c>
      <c r="I759" s="27"/>
      <c r="J759" s="27"/>
      <c r="K759" s="22"/>
      <c r="L759" s="22"/>
    </row>
    <row r="760" spans="1:12" ht="10" customHeight="1" thickBot="1" x14ac:dyDescent="0.25">
      <c r="A760" s="33"/>
      <c r="B760" s="8" t="s">
        <v>42</v>
      </c>
      <c r="C760" s="8" t="s">
        <v>59</v>
      </c>
      <c r="D760" s="8" t="s">
        <v>48</v>
      </c>
      <c r="E760" s="44">
        <v>5417271</v>
      </c>
      <c r="F760" s="36"/>
      <c r="G760" s="25"/>
      <c r="H760" s="9">
        <v>-9071904.7180000003</v>
      </c>
      <c r="I760" s="36"/>
      <c r="J760" s="37"/>
      <c r="K760" s="25"/>
      <c r="L760" s="25"/>
    </row>
    <row r="761" spans="1:12" ht="10" customHeight="1" x14ac:dyDescent="0.2">
      <c r="A761" s="32" t="s">
        <v>33</v>
      </c>
      <c r="B761" s="4" t="s">
        <v>37</v>
      </c>
      <c r="C761" s="4" t="s">
        <v>56</v>
      </c>
      <c r="D761" s="4" t="s">
        <v>49</v>
      </c>
      <c r="E761" s="40">
        <v>3798645</v>
      </c>
      <c r="F761" s="35">
        <v>6</v>
      </c>
      <c r="G761" s="21">
        <f>SUM(F761:F783)</f>
        <v>70</v>
      </c>
      <c r="H761" s="5">
        <v>-9596698.3819999993</v>
      </c>
      <c r="I761" s="35">
        <f>AVERAGE(H761:H764)</f>
        <v>-8519753.2982500009</v>
      </c>
      <c r="J761" s="27">
        <f>I761-I$25</f>
        <v>82418.04224999994</v>
      </c>
      <c r="K761" s="21">
        <f>AVERAGE(H761:H783)</f>
        <v>-14434900.718000002</v>
      </c>
      <c r="L761" s="21">
        <f>K761-K$25</f>
        <v>115251.73104347847</v>
      </c>
    </row>
    <row r="762" spans="1:12" ht="10" customHeight="1" x14ac:dyDescent="0.2">
      <c r="A762" s="32"/>
      <c r="B762" s="6" t="s">
        <v>37</v>
      </c>
      <c r="C762" s="6" t="s">
        <v>57</v>
      </c>
      <c r="D762" s="6" t="s">
        <v>49</v>
      </c>
      <c r="E762" s="41">
        <v>3798645</v>
      </c>
      <c r="F762" s="27"/>
      <c r="G762" s="22"/>
      <c r="H762" s="7">
        <v>-9551252.4670000002</v>
      </c>
      <c r="I762" s="27"/>
      <c r="J762" s="27"/>
      <c r="K762" s="22"/>
      <c r="L762" s="22"/>
    </row>
    <row r="763" spans="1:12" ht="10" customHeight="1" x14ac:dyDescent="0.2">
      <c r="A763" s="32"/>
      <c r="B763" s="6" t="s">
        <v>37</v>
      </c>
      <c r="C763" s="6" t="s">
        <v>58</v>
      </c>
      <c r="D763" s="6" t="s">
        <v>49</v>
      </c>
      <c r="E763" s="41">
        <v>3798645</v>
      </c>
      <c r="F763" s="27"/>
      <c r="G763" s="22"/>
      <c r="H763" s="7">
        <v>-7414789.9529999997</v>
      </c>
      <c r="I763" s="27"/>
      <c r="J763" s="27"/>
      <c r="K763" s="22"/>
      <c r="L763" s="22"/>
    </row>
    <row r="764" spans="1:12" ht="10" customHeight="1" x14ac:dyDescent="0.2">
      <c r="A764" s="32"/>
      <c r="B764" s="6" t="s">
        <v>37</v>
      </c>
      <c r="C764" s="6" t="s">
        <v>59</v>
      </c>
      <c r="D764" s="6" t="s">
        <v>49</v>
      </c>
      <c r="E764" s="41">
        <v>3798644</v>
      </c>
      <c r="F764" s="27"/>
      <c r="G764" s="22"/>
      <c r="H764" s="7">
        <v>-7516272.3909999998</v>
      </c>
      <c r="I764" s="27"/>
      <c r="J764" s="27"/>
      <c r="K764" s="22"/>
      <c r="L764" s="22"/>
    </row>
    <row r="765" spans="1:12" ht="10" customHeight="1" x14ac:dyDescent="0.2">
      <c r="A765" s="32"/>
      <c r="B765" s="14" t="s">
        <v>38</v>
      </c>
      <c r="C765" s="14" t="s">
        <v>56</v>
      </c>
      <c r="D765" s="14" t="s">
        <v>49</v>
      </c>
      <c r="E765" s="42">
        <v>4758908</v>
      </c>
      <c r="F765" s="26">
        <v>6</v>
      </c>
      <c r="G765" s="22"/>
      <c r="H765" s="15">
        <v>-7640373.2479999997</v>
      </c>
      <c r="I765" s="26">
        <f>AVERAGE(H765:H768)</f>
        <v>-14298705.872749999</v>
      </c>
      <c r="J765" s="26">
        <f>I765-I$29</f>
        <v>54627.733500000089</v>
      </c>
      <c r="K765" s="22"/>
      <c r="L765" s="22"/>
    </row>
    <row r="766" spans="1:12" ht="10" customHeight="1" x14ac:dyDescent="0.2">
      <c r="A766" s="32"/>
      <c r="B766" s="6" t="s">
        <v>38</v>
      </c>
      <c r="C766" s="6" t="s">
        <v>57</v>
      </c>
      <c r="D766" s="6" t="s">
        <v>49</v>
      </c>
      <c r="E766" s="41">
        <v>4758908</v>
      </c>
      <c r="F766" s="27"/>
      <c r="G766" s="22"/>
      <c r="H766" s="7">
        <v>-7645567.6430000002</v>
      </c>
      <c r="I766" s="27"/>
      <c r="J766" s="27"/>
      <c r="K766" s="22"/>
      <c r="L766" s="22"/>
    </row>
    <row r="767" spans="1:12" ht="10" customHeight="1" x14ac:dyDescent="0.2">
      <c r="A767" s="32"/>
      <c r="B767" s="6" t="s">
        <v>38</v>
      </c>
      <c r="C767" s="6" t="s">
        <v>58</v>
      </c>
      <c r="D767" s="6" t="s">
        <v>49</v>
      </c>
      <c r="E767" s="41">
        <v>4758908</v>
      </c>
      <c r="F767" s="27"/>
      <c r="G767" s="22"/>
      <c r="H767" s="7">
        <v>-20990758.129999999</v>
      </c>
      <c r="I767" s="27"/>
      <c r="J767" s="27"/>
      <c r="K767" s="22"/>
      <c r="L767" s="22"/>
    </row>
    <row r="768" spans="1:12" ht="10" customHeight="1" x14ac:dyDescent="0.2">
      <c r="A768" s="32"/>
      <c r="B768" s="16" t="s">
        <v>38</v>
      </c>
      <c r="C768" s="16" t="s">
        <v>59</v>
      </c>
      <c r="D768" s="16" t="s">
        <v>49</v>
      </c>
      <c r="E768" s="43">
        <v>4758908</v>
      </c>
      <c r="F768" s="28"/>
      <c r="G768" s="22"/>
      <c r="H768" s="17">
        <v>-20918124.469999999</v>
      </c>
      <c r="I768" s="28"/>
      <c r="J768" s="28"/>
      <c r="K768" s="22"/>
      <c r="L768" s="22"/>
    </row>
    <row r="769" spans="1:12" ht="10" customHeight="1" x14ac:dyDescent="0.2">
      <c r="A769" s="32"/>
      <c r="B769" s="6" t="s">
        <v>39</v>
      </c>
      <c r="C769" s="6" t="s">
        <v>56</v>
      </c>
      <c r="D769" s="6" t="s">
        <v>49</v>
      </c>
      <c r="E769" s="41">
        <v>4837926</v>
      </c>
      <c r="F769" s="29">
        <v>12</v>
      </c>
      <c r="G769" s="22"/>
      <c r="H769" s="7">
        <v>-10560280.25</v>
      </c>
      <c r="I769" s="29">
        <f>AVERAGE(H769:H772)</f>
        <v>-9515787.4937500004</v>
      </c>
      <c r="J769" s="29">
        <f>I769-I$33</f>
        <v>341867.18449999951</v>
      </c>
      <c r="K769" s="22"/>
      <c r="L769" s="22"/>
    </row>
    <row r="770" spans="1:12" ht="10" customHeight="1" x14ac:dyDescent="0.2">
      <c r="A770" s="32"/>
      <c r="B770" s="6" t="s">
        <v>39</v>
      </c>
      <c r="C770" s="6" t="s">
        <v>57</v>
      </c>
      <c r="D770" s="6" t="s">
        <v>49</v>
      </c>
      <c r="E770" s="41">
        <v>4837926</v>
      </c>
      <c r="F770" s="29"/>
      <c r="G770" s="22"/>
      <c r="H770" s="7">
        <v>-10380388.310000001</v>
      </c>
      <c r="I770" s="29"/>
      <c r="J770" s="29"/>
      <c r="K770" s="22"/>
      <c r="L770" s="22"/>
    </row>
    <row r="771" spans="1:12" ht="10" customHeight="1" x14ac:dyDescent="0.2">
      <c r="A771" s="32"/>
      <c r="B771" s="6" t="s">
        <v>39</v>
      </c>
      <c r="C771" s="6" t="s">
        <v>58</v>
      </c>
      <c r="D771" s="6" t="s">
        <v>49</v>
      </c>
      <c r="E771" s="41">
        <v>4837926</v>
      </c>
      <c r="F771" s="29"/>
      <c r="G771" s="22"/>
      <c r="H771" s="7">
        <v>-8592081.9509999994</v>
      </c>
      <c r="I771" s="29"/>
      <c r="J771" s="29"/>
      <c r="K771" s="22"/>
      <c r="L771" s="22"/>
    </row>
    <row r="772" spans="1:12" ht="10" customHeight="1" x14ac:dyDescent="0.2">
      <c r="A772" s="32"/>
      <c r="B772" s="6" t="s">
        <v>39</v>
      </c>
      <c r="C772" s="6" t="s">
        <v>59</v>
      </c>
      <c r="D772" s="6" t="s">
        <v>49</v>
      </c>
      <c r="E772" s="41">
        <v>4837926</v>
      </c>
      <c r="F772" s="29"/>
      <c r="G772" s="22"/>
      <c r="H772" s="7">
        <v>-8530399.4639999997</v>
      </c>
      <c r="I772" s="29"/>
      <c r="J772" s="29"/>
      <c r="K772" s="22"/>
      <c r="L772" s="22"/>
    </row>
    <row r="773" spans="1:12" ht="10" customHeight="1" x14ac:dyDescent="0.2">
      <c r="A773" s="32"/>
      <c r="B773" s="14" t="s">
        <v>40</v>
      </c>
      <c r="C773" s="14" t="s">
        <v>56</v>
      </c>
      <c r="D773" s="14" t="s">
        <v>49</v>
      </c>
      <c r="E773" s="42">
        <v>2051882</v>
      </c>
      <c r="F773" s="30">
        <v>24</v>
      </c>
      <c r="G773" s="22"/>
      <c r="H773" s="15">
        <v>-16852054.359999999</v>
      </c>
      <c r="I773" s="30">
        <f>AVERAGE(H773:H776)</f>
        <v>-28555597.735000003</v>
      </c>
      <c r="J773" s="30">
        <f>I773-I$37</f>
        <v>98696.347500000149</v>
      </c>
      <c r="K773" s="22"/>
      <c r="L773" s="22"/>
    </row>
    <row r="774" spans="1:12" ht="10" customHeight="1" x14ac:dyDescent="0.2">
      <c r="A774" s="32"/>
      <c r="B774" s="6" t="s">
        <v>40</v>
      </c>
      <c r="C774" s="6" t="s">
        <v>57</v>
      </c>
      <c r="D774" s="6" t="s">
        <v>49</v>
      </c>
      <c r="E774" s="41">
        <v>2051882</v>
      </c>
      <c r="F774" s="29"/>
      <c r="G774" s="22"/>
      <c r="H774" s="7">
        <v>-16559904.380000001</v>
      </c>
      <c r="I774" s="29"/>
      <c r="J774" s="29"/>
      <c r="K774" s="22"/>
      <c r="L774" s="22"/>
    </row>
    <row r="775" spans="1:12" ht="10" customHeight="1" x14ac:dyDescent="0.2">
      <c r="A775" s="32"/>
      <c r="B775" s="6" t="s">
        <v>40</v>
      </c>
      <c r="C775" s="6" t="s">
        <v>58</v>
      </c>
      <c r="D775" s="6" t="s">
        <v>49</v>
      </c>
      <c r="E775" s="41">
        <v>2051882</v>
      </c>
      <c r="F775" s="29"/>
      <c r="G775" s="22"/>
      <c r="H775" s="7">
        <v>-40342444.030000001</v>
      </c>
      <c r="I775" s="29"/>
      <c r="J775" s="29"/>
      <c r="K775" s="22"/>
      <c r="L775" s="22"/>
    </row>
    <row r="776" spans="1:12" ht="10" customHeight="1" x14ac:dyDescent="0.2">
      <c r="A776" s="32"/>
      <c r="B776" s="16" t="s">
        <v>40</v>
      </c>
      <c r="C776" s="16" t="s">
        <v>59</v>
      </c>
      <c r="D776" s="16" t="s">
        <v>49</v>
      </c>
      <c r="E776" s="43">
        <v>2051882</v>
      </c>
      <c r="F776" s="31"/>
      <c r="G776" s="22"/>
      <c r="H776" s="17">
        <v>-40467988.170000002</v>
      </c>
      <c r="I776" s="31"/>
      <c r="J776" s="31"/>
      <c r="K776" s="22"/>
      <c r="L776" s="22"/>
    </row>
    <row r="777" spans="1:12" ht="10" customHeight="1" x14ac:dyDescent="0.2">
      <c r="A777" s="32"/>
      <c r="B777" s="14" t="s">
        <v>41</v>
      </c>
      <c r="C777" s="14" t="s">
        <v>56</v>
      </c>
      <c r="D777" s="14" t="s">
        <v>49</v>
      </c>
      <c r="E777" s="42">
        <v>5804453</v>
      </c>
      <c r="F777" s="26">
        <v>10</v>
      </c>
      <c r="G777" s="22"/>
      <c r="H777" s="15">
        <v>-27263124.739999998</v>
      </c>
      <c r="I777" s="26">
        <f>AVERAGE(H777:H779)</f>
        <v>-16376515.773333333</v>
      </c>
      <c r="J777" s="26">
        <f>I777-I$41</f>
        <v>55523.306666666642</v>
      </c>
      <c r="K777" s="22"/>
      <c r="L777" s="22"/>
    </row>
    <row r="778" spans="1:12" ht="10" customHeight="1" x14ac:dyDescent="0.2">
      <c r="A778" s="32"/>
      <c r="B778" s="6" t="s">
        <v>41</v>
      </c>
      <c r="C778" s="6" t="s">
        <v>58</v>
      </c>
      <c r="D778" s="6" t="s">
        <v>49</v>
      </c>
      <c r="E778" s="41">
        <v>5804453</v>
      </c>
      <c r="F778" s="27"/>
      <c r="G778" s="22"/>
      <c r="H778" s="7">
        <v>-10910769.73</v>
      </c>
      <c r="I778" s="27"/>
      <c r="J778" s="27"/>
      <c r="K778" s="22"/>
      <c r="L778" s="22"/>
    </row>
    <row r="779" spans="1:12" ht="10" customHeight="1" x14ac:dyDescent="0.2">
      <c r="A779" s="32"/>
      <c r="B779" s="16" t="s">
        <v>41</v>
      </c>
      <c r="C779" s="16" t="s">
        <v>59</v>
      </c>
      <c r="D779" s="16" t="s">
        <v>49</v>
      </c>
      <c r="E779" s="43">
        <v>5804453</v>
      </c>
      <c r="F779" s="28"/>
      <c r="G779" s="22"/>
      <c r="H779" s="17">
        <v>-10955652.85</v>
      </c>
      <c r="I779" s="28"/>
      <c r="J779" s="28"/>
      <c r="K779" s="22"/>
      <c r="L779" s="22"/>
    </row>
    <row r="780" spans="1:12" ht="10" customHeight="1" x14ac:dyDescent="0.2">
      <c r="A780" s="32"/>
      <c r="B780" s="14" t="s">
        <v>42</v>
      </c>
      <c r="C780" s="14" t="s">
        <v>56</v>
      </c>
      <c r="D780" s="14" t="s">
        <v>49</v>
      </c>
      <c r="E780" s="42">
        <v>5417255</v>
      </c>
      <c r="F780" s="26">
        <v>12</v>
      </c>
      <c r="G780" s="22"/>
      <c r="H780" s="15">
        <v>-10454266.039999999</v>
      </c>
      <c r="I780" s="26">
        <f>AVERAGE(H780:H783)</f>
        <v>-9828447.8987499997</v>
      </c>
      <c r="J780" s="27">
        <f>I780-I$44</f>
        <v>43445.665750000626</v>
      </c>
      <c r="K780" s="22"/>
      <c r="L780" s="22"/>
    </row>
    <row r="781" spans="1:12" ht="10" customHeight="1" x14ac:dyDescent="0.2">
      <c r="A781" s="32"/>
      <c r="B781" s="6" t="s">
        <v>42</v>
      </c>
      <c r="C781" s="6" t="s">
        <v>57</v>
      </c>
      <c r="D781" s="6" t="s">
        <v>49</v>
      </c>
      <c r="E781" s="41">
        <v>5417255</v>
      </c>
      <c r="F781" s="27"/>
      <c r="G781" s="22"/>
      <c r="H781" s="7">
        <v>-10646232.93</v>
      </c>
      <c r="I781" s="27"/>
      <c r="J781" s="27"/>
      <c r="K781" s="22"/>
      <c r="L781" s="22"/>
    </row>
    <row r="782" spans="1:12" ht="10" customHeight="1" x14ac:dyDescent="0.2">
      <c r="A782" s="32"/>
      <c r="B782" s="6" t="s">
        <v>42</v>
      </c>
      <c r="C782" s="6" t="s">
        <v>58</v>
      </c>
      <c r="D782" s="6" t="s">
        <v>49</v>
      </c>
      <c r="E782" s="41">
        <v>5417255</v>
      </c>
      <c r="F782" s="27"/>
      <c r="G782" s="22"/>
      <c r="H782" s="7">
        <v>-9145636.1370000001</v>
      </c>
      <c r="I782" s="27"/>
      <c r="J782" s="27"/>
      <c r="K782" s="22"/>
      <c r="L782" s="22"/>
    </row>
    <row r="783" spans="1:12" ht="10" customHeight="1" x14ac:dyDescent="0.2">
      <c r="A783" s="32"/>
      <c r="B783" s="8" t="s">
        <v>42</v>
      </c>
      <c r="C783" s="8" t="s">
        <v>59</v>
      </c>
      <c r="D783" s="8" t="s">
        <v>49</v>
      </c>
      <c r="E783" s="44">
        <v>5417255</v>
      </c>
      <c r="F783" s="36"/>
      <c r="G783" s="23"/>
      <c r="H783" s="9">
        <v>-9067656.4879999999</v>
      </c>
      <c r="I783" s="36"/>
      <c r="J783" s="36"/>
      <c r="K783" s="23"/>
      <c r="L783" s="23"/>
    </row>
    <row r="784" spans="1:12" ht="10" customHeight="1" x14ac:dyDescent="0.2">
      <c r="A784" s="32"/>
      <c r="B784" s="6" t="s">
        <v>37</v>
      </c>
      <c r="C784" s="6" t="s">
        <v>56</v>
      </c>
      <c r="D784" s="6" t="s">
        <v>50</v>
      </c>
      <c r="E784" s="41">
        <v>3798645</v>
      </c>
      <c r="F784" s="27">
        <v>30</v>
      </c>
      <c r="G784" s="34">
        <f>SUM(F784:F806)</f>
        <v>36</v>
      </c>
      <c r="H784" s="7">
        <v>-9596513.3090000004</v>
      </c>
      <c r="I784" s="27">
        <f>AVERAGE(H784:H787)</f>
        <v>-8519340.1737500019</v>
      </c>
      <c r="J784" s="27">
        <f>I784-I$25</f>
        <v>82831.166749998927</v>
      </c>
      <c r="K784" s="34">
        <f>AVERAGE(H784:H806)</f>
        <v>-14434163.202434784</v>
      </c>
      <c r="L784" s="34">
        <f>K784-K$25</f>
        <v>115989.24660869688</v>
      </c>
    </row>
    <row r="785" spans="1:12" ht="10" customHeight="1" x14ac:dyDescent="0.2">
      <c r="A785" s="32"/>
      <c r="B785" s="6" t="s">
        <v>37</v>
      </c>
      <c r="C785" s="6" t="s">
        <v>57</v>
      </c>
      <c r="D785" s="6" t="s">
        <v>50</v>
      </c>
      <c r="E785" s="41">
        <v>3798645</v>
      </c>
      <c r="F785" s="27"/>
      <c r="G785" s="22"/>
      <c r="H785" s="7">
        <v>-9551784.2550000008</v>
      </c>
      <c r="I785" s="27"/>
      <c r="J785" s="27"/>
      <c r="K785" s="22"/>
      <c r="L785" s="22"/>
    </row>
    <row r="786" spans="1:12" ht="10" customHeight="1" x14ac:dyDescent="0.2">
      <c r="A786" s="32"/>
      <c r="B786" s="6" t="s">
        <v>37</v>
      </c>
      <c r="C786" s="6" t="s">
        <v>58</v>
      </c>
      <c r="D786" s="6" t="s">
        <v>50</v>
      </c>
      <c r="E786" s="41">
        <v>3798645</v>
      </c>
      <c r="F786" s="27"/>
      <c r="G786" s="22"/>
      <c r="H786" s="7">
        <v>-7415948.2209999999</v>
      </c>
      <c r="I786" s="27"/>
      <c r="J786" s="27"/>
      <c r="K786" s="22"/>
      <c r="L786" s="22"/>
    </row>
    <row r="787" spans="1:12" ht="10" customHeight="1" x14ac:dyDescent="0.2">
      <c r="A787" s="32"/>
      <c r="B787" s="6" t="s">
        <v>37</v>
      </c>
      <c r="C787" s="6" t="s">
        <v>59</v>
      </c>
      <c r="D787" s="6" t="s">
        <v>50</v>
      </c>
      <c r="E787" s="41">
        <v>3798644</v>
      </c>
      <c r="F787" s="27"/>
      <c r="G787" s="22"/>
      <c r="H787" s="7">
        <v>-7513114.9100000001</v>
      </c>
      <c r="I787" s="27"/>
      <c r="J787" s="27"/>
      <c r="K787" s="22"/>
      <c r="L787" s="22"/>
    </row>
    <row r="788" spans="1:12" ht="10" customHeight="1" x14ac:dyDescent="0.2">
      <c r="A788" s="32"/>
      <c r="B788" s="14" t="s">
        <v>38</v>
      </c>
      <c r="C788" s="14" t="s">
        <v>56</v>
      </c>
      <c r="D788" s="14" t="s">
        <v>50</v>
      </c>
      <c r="E788" s="42">
        <v>4758908</v>
      </c>
      <c r="F788" s="26">
        <v>0</v>
      </c>
      <c r="G788" s="22"/>
      <c r="H788" s="15">
        <v>-7640020.1390000004</v>
      </c>
      <c r="I788" s="26">
        <f>AVERAGE(H788:H791)</f>
        <v>-14298217.238000002</v>
      </c>
      <c r="J788" s="26">
        <f>I788-I$29</f>
        <v>55116.368249997497</v>
      </c>
      <c r="K788" s="22"/>
      <c r="L788" s="22"/>
    </row>
    <row r="789" spans="1:12" ht="10" customHeight="1" x14ac:dyDescent="0.2">
      <c r="A789" s="32"/>
      <c r="B789" s="6" t="s">
        <v>38</v>
      </c>
      <c r="C789" s="6" t="s">
        <v>57</v>
      </c>
      <c r="D789" s="6" t="s">
        <v>50</v>
      </c>
      <c r="E789" s="41">
        <v>4758908</v>
      </c>
      <c r="F789" s="27"/>
      <c r="G789" s="22"/>
      <c r="H789" s="7">
        <v>-7645567.6430000002</v>
      </c>
      <c r="I789" s="27"/>
      <c r="J789" s="27"/>
      <c r="K789" s="22"/>
      <c r="L789" s="22"/>
    </row>
    <row r="790" spans="1:12" ht="10" customHeight="1" x14ac:dyDescent="0.2">
      <c r="A790" s="32"/>
      <c r="B790" s="6" t="s">
        <v>38</v>
      </c>
      <c r="C790" s="6" t="s">
        <v>58</v>
      </c>
      <c r="D790" s="6" t="s">
        <v>50</v>
      </c>
      <c r="E790" s="41">
        <v>4758908</v>
      </c>
      <c r="F790" s="27"/>
      <c r="G790" s="22"/>
      <c r="H790" s="7">
        <v>-20989125.219999999</v>
      </c>
      <c r="I790" s="27"/>
      <c r="J790" s="27"/>
      <c r="K790" s="22"/>
      <c r="L790" s="22"/>
    </row>
    <row r="791" spans="1:12" ht="10" customHeight="1" x14ac:dyDescent="0.2">
      <c r="A791" s="32"/>
      <c r="B791" s="16" t="s">
        <v>38</v>
      </c>
      <c r="C791" s="16" t="s">
        <v>59</v>
      </c>
      <c r="D791" s="16" t="s">
        <v>50</v>
      </c>
      <c r="E791" s="43">
        <v>4758908</v>
      </c>
      <c r="F791" s="28"/>
      <c r="G791" s="22"/>
      <c r="H791" s="17">
        <v>-20918155.949999999</v>
      </c>
      <c r="I791" s="28"/>
      <c r="J791" s="28"/>
      <c r="K791" s="22"/>
      <c r="L791" s="22"/>
    </row>
    <row r="792" spans="1:12" ht="10" customHeight="1" x14ac:dyDescent="0.2">
      <c r="A792" s="32"/>
      <c r="B792" s="6" t="s">
        <v>39</v>
      </c>
      <c r="C792" s="6" t="s">
        <v>56</v>
      </c>
      <c r="D792" s="6" t="s">
        <v>50</v>
      </c>
      <c r="E792" s="41">
        <v>4837926</v>
      </c>
      <c r="F792" s="29">
        <v>0</v>
      </c>
      <c r="G792" s="22"/>
      <c r="H792" s="7">
        <v>-10557698.32</v>
      </c>
      <c r="I792" s="29">
        <f>AVERAGE(H792:H795)</f>
        <v>-9515501.4017500002</v>
      </c>
      <c r="J792" s="29">
        <f>I792-I$33</f>
        <v>342153.27649999969</v>
      </c>
      <c r="K792" s="22"/>
      <c r="L792" s="22"/>
    </row>
    <row r="793" spans="1:12" ht="10" customHeight="1" x14ac:dyDescent="0.2">
      <c r="A793" s="32"/>
      <c r="B793" s="6" t="s">
        <v>39</v>
      </c>
      <c r="C793" s="6" t="s">
        <v>57</v>
      </c>
      <c r="D793" s="6" t="s">
        <v>50</v>
      </c>
      <c r="E793" s="41">
        <v>4837926</v>
      </c>
      <c r="F793" s="29"/>
      <c r="G793" s="22"/>
      <c r="H793" s="7">
        <v>-10385408.02</v>
      </c>
      <c r="I793" s="29"/>
      <c r="J793" s="29"/>
      <c r="K793" s="22"/>
      <c r="L793" s="22"/>
    </row>
    <row r="794" spans="1:12" ht="10" customHeight="1" x14ac:dyDescent="0.2">
      <c r="A794" s="32"/>
      <c r="B794" s="6" t="s">
        <v>39</v>
      </c>
      <c r="C794" s="6" t="s">
        <v>58</v>
      </c>
      <c r="D794" s="6" t="s">
        <v>50</v>
      </c>
      <c r="E794" s="41">
        <v>4837926</v>
      </c>
      <c r="F794" s="29"/>
      <c r="G794" s="22"/>
      <c r="H794" s="7">
        <v>-8590876.5360000003</v>
      </c>
      <c r="I794" s="29"/>
      <c r="J794" s="29"/>
      <c r="K794" s="22"/>
      <c r="L794" s="22"/>
    </row>
    <row r="795" spans="1:12" ht="10" customHeight="1" x14ac:dyDescent="0.2">
      <c r="A795" s="32"/>
      <c r="B795" s="6" t="s">
        <v>39</v>
      </c>
      <c r="C795" s="6" t="s">
        <v>59</v>
      </c>
      <c r="D795" s="6" t="s">
        <v>50</v>
      </c>
      <c r="E795" s="41">
        <v>4837926</v>
      </c>
      <c r="F795" s="29"/>
      <c r="G795" s="22"/>
      <c r="H795" s="7">
        <v>-8528022.7310000006</v>
      </c>
      <c r="I795" s="29"/>
      <c r="J795" s="29"/>
      <c r="K795" s="22"/>
      <c r="L795" s="22"/>
    </row>
    <row r="796" spans="1:12" ht="10" customHeight="1" x14ac:dyDescent="0.2">
      <c r="A796" s="32"/>
      <c r="B796" s="14" t="s">
        <v>40</v>
      </c>
      <c r="C796" s="14" t="s">
        <v>56</v>
      </c>
      <c r="D796" s="14" t="s">
        <v>50</v>
      </c>
      <c r="E796" s="42">
        <v>2051882</v>
      </c>
      <c r="F796" s="30">
        <v>6</v>
      </c>
      <c r="G796" s="22"/>
      <c r="H796" s="15">
        <v>-16847806.600000001</v>
      </c>
      <c r="I796" s="30">
        <f>AVERAGE(H796:H799)</f>
        <v>-28553697.7925</v>
      </c>
      <c r="J796" s="30">
        <f>I796-I$37</f>
        <v>100596.29000000283</v>
      </c>
      <c r="K796" s="22"/>
      <c r="L796" s="22"/>
    </row>
    <row r="797" spans="1:12" ht="10" customHeight="1" x14ac:dyDescent="0.2">
      <c r="A797" s="32"/>
      <c r="B797" s="6" t="s">
        <v>40</v>
      </c>
      <c r="C797" s="6" t="s">
        <v>57</v>
      </c>
      <c r="D797" s="6" t="s">
        <v>50</v>
      </c>
      <c r="E797" s="41">
        <v>2051882</v>
      </c>
      <c r="F797" s="29"/>
      <c r="G797" s="22"/>
      <c r="H797" s="7">
        <v>-16559309.640000001</v>
      </c>
      <c r="I797" s="29"/>
      <c r="J797" s="29"/>
      <c r="K797" s="22"/>
      <c r="L797" s="22"/>
    </row>
    <row r="798" spans="1:12" ht="10" customHeight="1" x14ac:dyDescent="0.2">
      <c r="A798" s="32"/>
      <c r="B798" s="6" t="s">
        <v>40</v>
      </c>
      <c r="C798" s="6" t="s">
        <v>58</v>
      </c>
      <c r="D798" s="6" t="s">
        <v>50</v>
      </c>
      <c r="E798" s="41">
        <v>2051882</v>
      </c>
      <c r="F798" s="29"/>
      <c r="G798" s="22"/>
      <c r="H798" s="7">
        <v>-40340518.380000003</v>
      </c>
      <c r="I798" s="29"/>
      <c r="J798" s="29"/>
      <c r="K798" s="22"/>
      <c r="L798" s="22"/>
    </row>
    <row r="799" spans="1:12" ht="10" customHeight="1" x14ac:dyDescent="0.2">
      <c r="A799" s="32"/>
      <c r="B799" s="16" t="s">
        <v>40</v>
      </c>
      <c r="C799" s="16" t="s">
        <v>59</v>
      </c>
      <c r="D799" s="16" t="s">
        <v>50</v>
      </c>
      <c r="E799" s="43">
        <v>2051882</v>
      </c>
      <c r="F799" s="31"/>
      <c r="G799" s="22"/>
      <c r="H799" s="17">
        <v>-40467156.549999997</v>
      </c>
      <c r="I799" s="31"/>
      <c r="J799" s="31"/>
      <c r="K799" s="22"/>
      <c r="L799" s="22"/>
    </row>
    <row r="800" spans="1:12" ht="10" customHeight="1" x14ac:dyDescent="0.2">
      <c r="A800" s="32"/>
      <c r="B800" s="14" t="s">
        <v>41</v>
      </c>
      <c r="C800" s="14" t="s">
        <v>56</v>
      </c>
      <c r="D800" s="14" t="s">
        <v>50</v>
      </c>
      <c r="E800" s="42">
        <v>5804453</v>
      </c>
      <c r="F800" s="26">
        <v>0</v>
      </c>
      <c r="G800" s="22"/>
      <c r="H800" s="15">
        <v>-27262808.460000001</v>
      </c>
      <c r="I800" s="26">
        <f>AVERAGE(H800:H802)</f>
        <v>-16375941.783333333</v>
      </c>
      <c r="J800" s="26">
        <f>I800-I$41</f>
        <v>56097.296666666865</v>
      </c>
      <c r="K800" s="22"/>
      <c r="L800" s="22"/>
    </row>
    <row r="801" spans="1:12" ht="10" customHeight="1" x14ac:dyDescent="0.2">
      <c r="A801" s="32"/>
      <c r="B801" s="6" t="s">
        <v>41</v>
      </c>
      <c r="C801" s="6" t="s">
        <v>58</v>
      </c>
      <c r="D801" s="6" t="s">
        <v>50</v>
      </c>
      <c r="E801" s="41">
        <v>5804453</v>
      </c>
      <c r="F801" s="27"/>
      <c r="G801" s="22"/>
      <c r="H801" s="7">
        <v>-10910580</v>
      </c>
      <c r="I801" s="27"/>
      <c r="J801" s="27"/>
      <c r="K801" s="22"/>
      <c r="L801" s="22"/>
    </row>
    <row r="802" spans="1:12" ht="10" customHeight="1" x14ac:dyDescent="0.2">
      <c r="A802" s="32"/>
      <c r="B802" s="16" t="s">
        <v>41</v>
      </c>
      <c r="C802" s="16" t="s">
        <v>59</v>
      </c>
      <c r="D802" s="16" t="s">
        <v>50</v>
      </c>
      <c r="E802" s="43">
        <v>5804453</v>
      </c>
      <c r="F802" s="28"/>
      <c r="G802" s="22"/>
      <c r="H802" s="17">
        <v>-10954436.890000001</v>
      </c>
      <c r="I802" s="28"/>
      <c r="J802" s="28"/>
      <c r="K802" s="22"/>
      <c r="L802" s="22"/>
    </row>
    <row r="803" spans="1:12" ht="10" customHeight="1" x14ac:dyDescent="0.2">
      <c r="A803" s="32"/>
      <c r="B803" s="14" t="s">
        <v>42</v>
      </c>
      <c r="C803" s="14" t="s">
        <v>56</v>
      </c>
      <c r="D803" s="14" t="s">
        <v>50</v>
      </c>
      <c r="E803" s="42">
        <v>5417255</v>
      </c>
      <c r="F803" s="26">
        <v>0</v>
      </c>
      <c r="G803" s="22"/>
      <c r="H803" s="15">
        <v>-10457680.5</v>
      </c>
      <c r="I803" s="26">
        <f>AVERAGE(H803:H806)</f>
        <v>-9827725.4704999998</v>
      </c>
      <c r="J803" s="26">
        <f>I803-I$44</f>
        <v>44168.094000000507</v>
      </c>
      <c r="K803" s="22"/>
      <c r="L803" s="22"/>
    </row>
    <row r="804" spans="1:12" ht="10" customHeight="1" x14ac:dyDescent="0.2">
      <c r="A804" s="32"/>
      <c r="B804" s="6" t="s">
        <v>42</v>
      </c>
      <c r="C804" s="6" t="s">
        <v>57</v>
      </c>
      <c r="D804" s="6" t="s">
        <v>50</v>
      </c>
      <c r="E804" s="41">
        <v>5417255</v>
      </c>
      <c r="F804" s="27"/>
      <c r="G804" s="22"/>
      <c r="H804" s="7">
        <v>-10646237.92</v>
      </c>
      <c r="I804" s="27"/>
      <c r="J804" s="27"/>
      <c r="K804" s="22"/>
      <c r="L804" s="22"/>
    </row>
    <row r="805" spans="1:12" ht="10" customHeight="1" x14ac:dyDescent="0.2">
      <c r="A805" s="32"/>
      <c r="B805" s="6" t="s">
        <v>42</v>
      </c>
      <c r="C805" s="6" t="s">
        <v>58</v>
      </c>
      <c r="D805" s="6" t="s">
        <v>50</v>
      </c>
      <c r="E805" s="41">
        <v>5417255</v>
      </c>
      <c r="F805" s="27"/>
      <c r="G805" s="22"/>
      <c r="H805" s="7">
        <v>-9141566.1209999993</v>
      </c>
      <c r="I805" s="27"/>
      <c r="J805" s="27"/>
      <c r="K805" s="22"/>
      <c r="L805" s="22"/>
    </row>
    <row r="806" spans="1:12" ht="10" customHeight="1" x14ac:dyDescent="0.2">
      <c r="A806" s="32"/>
      <c r="B806" s="8" t="s">
        <v>42</v>
      </c>
      <c r="C806" s="8" t="s">
        <v>59</v>
      </c>
      <c r="D806" s="8" t="s">
        <v>50</v>
      </c>
      <c r="E806" s="44">
        <v>5417255</v>
      </c>
      <c r="F806" s="36"/>
      <c r="G806" s="23"/>
      <c r="H806" s="9">
        <v>-9065417.341</v>
      </c>
      <c r="I806" s="36"/>
      <c r="J806" s="36"/>
      <c r="K806" s="23"/>
      <c r="L806" s="23"/>
    </row>
    <row r="807" spans="1:12" ht="10" customHeight="1" x14ac:dyDescent="0.2">
      <c r="A807" s="32"/>
      <c r="B807" s="6" t="s">
        <v>37</v>
      </c>
      <c r="C807" s="6" t="s">
        <v>56</v>
      </c>
      <c r="D807" s="6" t="s">
        <v>51</v>
      </c>
      <c r="E807" s="41">
        <v>3798645</v>
      </c>
      <c r="F807" s="27">
        <v>16</v>
      </c>
      <c r="G807" s="34">
        <f>SUM(F807:F829)</f>
        <v>38</v>
      </c>
      <c r="H807" s="7">
        <v>-9598404.7809999995</v>
      </c>
      <c r="I807" s="27">
        <f>AVERAGE(H807:H810)</f>
        <v>-8519488.8792499993</v>
      </c>
      <c r="J807" s="27">
        <f>I807-I$25</f>
        <v>82682.461250001565</v>
      </c>
      <c r="K807" s="34">
        <f>AVERAGE(H807:H829)</f>
        <v>-14433700.316782609</v>
      </c>
      <c r="L807" s="34">
        <f>K807-K$25</f>
        <v>116452.13226087205</v>
      </c>
    </row>
    <row r="808" spans="1:12" ht="10" customHeight="1" x14ac:dyDescent="0.2">
      <c r="A808" s="32"/>
      <c r="B808" s="6" t="s">
        <v>37</v>
      </c>
      <c r="C808" s="6" t="s">
        <v>57</v>
      </c>
      <c r="D808" s="6" t="s">
        <v>51</v>
      </c>
      <c r="E808" s="41">
        <v>3798642</v>
      </c>
      <c r="F808" s="27"/>
      <c r="G808" s="22"/>
      <c r="H808" s="7">
        <v>-9552042.8440000005</v>
      </c>
      <c r="I808" s="27"/>
      <c r="J808" s="27"/>
      <c r="K808" s="22"/>
      <c r="L808" s="22"/>
    </row>
    <row r="809" spans="1:12" ht="10" customHeight="1" x14ac:dyDescent="0.2">
      <c r="A809" s="32"/>
      <c r="B809" s="6" t="s">
        <v>37</v>
      </c>
      <c r="C809" s="6" t="s">
        <v>58</v>
      </c>
      <c r="D809" s="6" t="s">
        <v>51</v>
      </c>
      <c r="E809" s="41">
        <v>3798645</v>
      </c>
      <c r="F809" s="27"/>
      <c r="G809" s="22"/>
      <c r="H809" s="7">
        <v>-7416537.9189999998</v>
      </c>
      <c r="I809" s="27"/>
      <c r="J809" s="27"/>
      <c r="K809" s="22"/>
      <c r="L809" s="22"/>
    </row>
    <row r="810" spans="1:12" ht="10" customHeight="1" x14ac:dyDescent="0.2">
      <c r="A810" s="32"/>
      <c r="B810" s="6" t="s">
        <v>37</v>
      </c>
      <c r="C810" s="6" t="s">
        <v>59</v>
      </c>
      <c r="D810" s="6" t="s">
        <v>51</v>
      </c>
      <c r="E810" s="41">
        <v>3798645</v>
      </c>
      <c r="F810" s="27"/>
      <c r="G810" s="22"/>
      <c r="H810" s="7">
        <v>-7510969.9730000002</v>
      </c>
      <c r="I810" s="27"/>
      <c r="J810" s="27"/>
      <c r="K810" s="22"/>
      <c r="L810" s="22"/>
    </row>
    <row r="811" spans="1:12" ht="10" customHeight="1" x14ac:dyDescent="0.2">
      <c r="A811" s="32"/>
      <c r="B811" s="14" t="s">
        <v>38</v>
      </c>
      <c r="C811" s="14" t="s">
        <v>56</v>
      </c>
      <c r="D811" s="14" t="s">
        <v>51</v>
      </c>
      <c r="E811" s="42">
        <v>4758908</v>
      </c>
      <c r="F811" s="26">
        <v>0</v>
      </c>
      <c r="G811" s="22"/>
      <c r="H811" s="15">
        <v>-7640020.1390000004</v>
      </c>
      <c r="I811" s="26">
        <f>AVERAGE(H811:H814)</f>
        <v>-14298377.995500002</v>
      </c>
      <c r="J811" s="26">
        <f>I811-I$29</f>
        <v>54955.610749997199</v>
      </c>
      <c r="K811" s="22"/>
      <c r="L811" s="22"/>
    </row>
    <row r="812" spans="1:12" ht="10" customHeight="1" x14ac:dyDescent="0.2">
      <c r="A812" s="32"/>
      <c r="B812" s="6" t="s">
        <v>38</v>
      </c>
      <c r="C812" s="6" t="s">
        <v>57</v>
      </c>
      <c r="D812" s="6" t="s">
        <v>51</v>
      </c>
      <c r="E812" s="41">
        <v>4758908</v>
      </c>
      <c r="F812" s="27"/>
      <c r="G812" s="22"/>
      <c r="H812" s="7">
        <v>-7645567.6430000002</v>
      </c>
      <c r="I812" s="27"/>
      <c r="J812" s="27"/>
      <c r="K812" s="22"/>
      <c r="L812" s="22"/>
    </row>
    <row r="813" spans="1:12" ht="10" customHeight="1" x14ac:dyDescent="0.2">
      <c r="A813" s="32"/>
      <c r="B813" s="6" t="s">
        <v>38</v>
      </c>
      <c r="C813" s="6" t="s">
        <v>58</v>
      </c>
      <c r="D813" s="6" t="s">
        <v>51</v>
      </c>
      <c r="E813" s="41">
        <v>4758908</v>
      </c>
      <c r="F813" s="27"/>
      <c r="G813" s="22"/>
      <c r="H813" s="7">
        <v>-20989125.219999999</v>
      </c>
      <c r="I813" s="27"/>
      <c r="J813" s="27"/>
      <c r="K813" s="22"/>
      <c r="L813" s="22"/>
    </row>
    <row r="814" spans="1:12" ht="10" customHeight="1" x14ac:dyDescent="0.2">
      <c r="A814" s="32"/>
      <c r="B814" s="16" t="s">
        <v>38</v>
      </c>
      <c r="C814" s="16" t="s">
        <v>59</v>
      </c>
      <c r="D814" s="16" t="s">
        <v>51</v>
      </c>
      <c r="E814" s="43">
        <v>4758908</v>
      </c>
      <c r="F814" s="28"/>
      <c r="G814" s="22"/>
      <c r="H814" s="17">
        <v>-20918798.98</v>
      </c>
      <c r="I814" s="28"/>
      <c r="J814" s="28"/>
      <c r="K814" s="22"/>
      <c r="L814" s="22"/>
    </row>
    <row r="815" spans="1:12" ht="10" customHeight="1" x14ac:dyDescent="0.2">
      <c r="A815" s="32"/>
      <c r="B815" s="6" t="s">
        <v>39</v>
      </c>
      <c r="C815" s="6" t="s">
        <v>56</v>
      </c>
      <c r="D815" s="6" t="s">
        <v>51</v>
      </c>
      <c r="E815" s="41">
        <v>4837926</v>
      </c>
      <c r="F815" s="29">
        <v>0</v>
      </c>
      <c r="G815" s="22"/>
      <c r="H815" s="7">
        <v>-10556581.960000001</v>
      </c>
      <c r="I815" s="29">
        <f>AVERAGE(H815:H818)</f>
        <v>-9513720.8640000001</v>
      </c>
      <c r="J815" s="29">
        <f>I815-I$33</f>
        <v>343933.81424999982</v>
      </c>
      <c r="K815" s="22"/>
      <c r="L815" s="22"/>
    </row>
    <row r="816" spans="1:12" ht="10" customHeight="1" x14ac:dyDescent="0.2">
      <c r="A816" s="32"/>
      <c r="B816" s="6" t="s">
        <v>39</v>
      </c>
      <c r="C816" s="6" t="s">
        <v>57</v>
      </c>
      <c r="D816" s="6" t="s">
        <v>51</v>
      </c>
      <c r="E816" s="41">
        <v>4837926</v>
      </c>
      <c r="F816" s="29"/>
      <c r="G816" s="22"/>
      <c r="H816" s="7">
        <v>-10379719.720000001</v>
      </c>
      <c r="I816" s="29"/>
      <c r="J816" s="29"/>
      <c r="K816" s="22"/>
      <c r="L816" s="22"/>
    </row>
    <row r="817" spans="1:12" ht="10" customHeight="1" x14ac:dyDescent="0.2">
      <c r="A817" s="32"/>
      <c r="B817" s="6" t="s">
        <v>39</v>
      </c>
      <c r="C817" s="6" t="s">
        <v>58</v>
      </c>
      <c r="D817" s="6" t="s">
        <v>51</v>
      </c>
      <c r="E817" s="41">
        <v>4837926</v>
      </c>
      <c r="F817" s="29"/>
      <c r="G817" s="22"/>
      <c r="H817" s="7">
        <v>-8590099.2980000004</v>
      </c>
      <c r="I817" s="29"/>
      <c r="J817" s="29"/>
      <c r="K817" s="22"/>
      <c r="L817" s="22"/>
    </row>
    <row r="818" spans="1:12" ht="10" customHeight="1" x14ac:dyDescent="0.2">
      <c r="A818" s="32"/>
      <c r="B818" s="6" t="s">
        <v>39</v>
      </c>
      <c r="C818" s="6" t="s">
        <v>59</v>
      </c>
      <c r="D818" s="6" t="s">
        <v>51</v>
      </c>
      <c r="E818" s="41">
        <v>4837926</v>
      </c>
      <c r="F818" s="29"/>
      <c r="G818" s="22"/>
      <c r="H818" s="7">
        <v>-8528482.4780000001</v>
      </c>
      <c r="I818" s="29"/>
      <c r="J818" s="29"/>
      <c r="K818" s="22"/>
      <c r="L818" s="22"/>
    </row>
    <row r="819" spans="1:12" ht="10" customHeight="1" x14ac:dyDescent="0.2">
      <c r="A819" s="32"/>
      <c r="B819" s="14" t="s">
        <v>40</v>
      </c>
      <c r="C819" s="14" t="s">
        <v>56</v>
      </c>
      <c r="D819" s="14" t="s">
        <v>51</v>
      </c>
      <c r="E819" s="42">
        <v>2051882</v>
      </c>
      <c r="F819" s="30">
        <v>13</v>
      </c>
      <c r="G819" s="22"/>
      <c r="H819" s="15">
        <v>-16848246.059999999</v>
      </c>
      <c r="I819" s="30">
        <f>AVERAGE(H819:H822)</f>
        <v>-28553993.615000002</v>
      </c>
      <c r="J819" s="30">
        <f>I819-I$37</f>
        <v>100300.46750000119</v>
      </c>
      <c r="K819" s="22"/>
      <c r="L819" s="22"/>
    </row>
    <row r="820" spans="1:12" ht="10" customHeight="1" x14ac:dyDescent="0.2">
      <c r="A820" s="32"/>
      <c r="B820" s="6" t="s">
        <v>40</v>
      </c>
      <c r="C820" s="6" t="s">
        <v>57</v>
      </c>
      <c r="D820" s="6" t="s">
        <v>51</v>
      </c>
      <c r="E820" s="41">
        <v>2051882</v>
      </c>
      <c r="F820" s="29"/>
      <c r="G820" s="22"/>
      <c r="H820" s="7">
        <v>-16559958.560000001</v>
      </c>
      <c r="I820" s="29"/>
      <c r="J820" s="29"/>
      <c r="K820" s="22"/>
      <c r="L820" s="22"/>
    </row>
    <row r="821" spans="1:12" ht="10" customHeight="1" x14ac:dyDescent="0.2">
      <c r="A821" s="32"/>
      <c r="B821" s="6" t="s">
        <v>40</v>
      </c>
      <c r="C821" s="6" t="s">
        <v>58</v>
      </c>
      <c r="D821" s="6" t="s">
        <v>51</v>
      </c>
      <c r="E821" s="41">
        <v>2051882</v>
      </c>
      <c r="F821" s="29"/>
      <c r="G821" s="22"/>
      <c r="H821" s="7">
        <v>-40340518.380000003</v>
      </c>
      <c r="I821" s="29"/>
      <c r="J821" s="29"/>
      <c r="K821" s="22"/>
      <c r="L821" s="22"/>
    </row>
    <row r="822" spans="1:12" ht="10" customHeight="1" x14ac:dyDescent="0.2">
      <c r="A822" s="32"/>
      <c r="B822" s="16" t="s">
        <v>40</v>
      </c>
      <c r="C822" s="16" t="s">
        <v>59</v>
      </c>
      <c r="D822" s="16" t="s">
        <v>51</v>
      </c>
      <c r="E822" s="43">
        <v>2051882</v>
      </c>
      <c r="F822" s="31"/>
      <c r="G822" s="22"/>
      <c r="H822" s="17">
        <v>-40467251.460000001</v>
      </c>
      <c r="I822" s="31"/>
      <c r="J822" s="31"/>
      <c r="K822" s="22"/>
      <c r="L822" s="22"/>
    </row>
    <row r="823" spans="1:12" ht="10" customHeight="1" x14ac:dyDescent="0.2">
      <c r="A823" s="32"/>
      <c r="B823" s="14" t="s">
        <v>41</v>
      </c>
      <c r="C823" s="14" t="s">
        <v>56</v>
      </c>
      <c r="D823" s="14" t="s">
        <v>51</v>
      </c>
      <c r="E823" s="42">
        <v>5804453</v>
      </c>
      <c r="F823" s="26">
        <v>6</v>
      </c>
      <c r="G823" s="22"/>
      <c r="H823" s="15">
        <v>-27263000.460000001</v>
      </c>
      <c r="I823" s="26">
        <f>AVERAGE(H823:H825)</f>
        <v>-16376029.283333333</v>
      </c>
      <c r="J823" s="26">
        <f>I823-I$41</f>
        <v>56009.796666666865</v>
      </c>
      <c r="K823" s="22"/>
      <c r="L823" s="22"/>
    </row>
    <row r="824" spans="1:12" ht="10" customHeight="1" x14ac:dyDescent="0.2">
      <c r="A824" s="32"/>
      <c r="B824" s="6" t="s">
        <v>41</v>
      </c>
      <c r="C824" s="6" t="s">
        <v>58</v>
      </c>
      <c r="D824" s="6" t="s">
        <v>51</v>
      </c>
      <c r="E824" s="41">
        <v>5804453</v>
      </c>
      <c r="F824" s="27"/>
      <c r="G824" s="22"/>
      <c r="H824" s="7">
        <v>-10910650.5</v>
      </c>
      <c r="I824" s="27"/>
      <c r="J824" s="27"/>
      <c r="K824" s="22"/>
      <c r="L824" s="22"/>
    </row>
    <row r="825" spans="1:12" ht="10" customHeight="1" x14ac:dyDescent="0.2">
      <c r="A825" s="32"/>
      <c r="B825" s="16" t="s">
        <v>41</v>
      </c>
      <c r="C825" s="16" t="s">
        <v>59</v>
      </c>
      <c r="D825" s="16" t="s">
        <v>51</v>
      </c>
      <c r="E825" s="43">
        <v>5804453</v>
      </c>
      <c r="F825" s="28"/>
      <c r="G825" s="22"/>
      <c r="H825" s="17">
        <v>-10954436.890000001</v>
      </c>
      <c r="I825" s="28"/>
      <c r="J825" s="28"/>
      <c r="K825" s="22"/>
      <c r="L825" s="22"/>
    </row>
    <row r="826" spans="1:12" ht="10" customHeight="1" x14ac:dyDescent="0.2">
      <c r="A826" s="32"/>
      <c r="B826" s="14" t="s">
        <v>42</v>
      </c>
      <c r="C826" s="14" t="s">
        <v>56</v>
      </c>
      <c r="D826" s="14" t="s">
        <v>51</v>
      </c>
      <c r="E826" s="42">
        <v>5417255</v>
      </c>
      <c r="F826" s="26">
        <v>3</v>
      </c>
      <c r="G826" s="22"/>
      <c r="H826" s="15">
        <v>-10454169.67</v>
      </c>
      <c r="I826" s="26">
        <f>AVERAGE(H826:H829)</f>
        <v>-9826173.5052500013</v>
      </c>
      <c r="J826" s="26">
        <f>I826-I$44</f>
        <v>45720.059249999002</v>
      </c>
      <c r="K826" s="22"/>
      <c r="L826" s="22"/>
    </row>
    <row r="827" spans="1:12" ht="10" customHeight="1" x14ac:dyDescent="0.2">
      <c r="A827" s="32"/>
      <c r="B827" s="6" t="s">
        <v>42</v>
      </c>
      <c r="C827" s="6" t="s">
        <v>57</v>
      </c>
      <c r="D827" s="6" t="s">
        <v>51</v>
      </c>
      <c r="E827" s="41">
        <v>5417255</v>
      </c>
      <c r="F827" s="27"/>
      <c r="G827" s="22"/>
      <c r="H827" s="7">
        <v>-10646271.890000001</v>
      </c>
      <c r="I827" s="27"/>
      <c r="J827" s="27"/>
      <c r="K827" s="22"/>
      <c r="L827" s="22"/>
    </row>
    <row r="828" spans="1:12" ht="10" customHeight="1" x14ac:dyDescent="0.2">
      <c r="A828" s="32"/>
      <c r="B828" s="6" t="s">
        <v>42</v>
      </c>
      <c r="C828" s="6" t="s">
        <v>58</v>
      </c>
      <c r="D828" s="6" t="s">
        <v>51</v>
      </c>
      <c r="E828" s="41">
        <v>5417255</v>
      </c>
      <c r="F828" s="27"/>
      <c r="G828" s="22"/>
      <c r="H828" s="7">
        <v>-9145008.0779999997</v>
      </c>
      <c r="I828" s="27"/>
      <c r="J828" s="27"/>
      <c r="K828" s="22"/>
      <c r="L828" s="22"/>
    </row>
    <row r="829" spans="1:12" ht="10" customHeight="1" x14ac:dyDescent="0.2">
      <c r="A829" s="32"/>
      <c r="B829" s="8" t="s">
        <v>42</v>
      </c>
      <c r="C829" s="8" t="s">
        <v>59</v>
      </c>
      <c r="D829" s="8" t="s">
        <v>51</v>
      </c>
      <c r="E829" s="44">
        <v>5417255</v>
      </c>
      <c r="F829" s="36"/>
      <c r="G829" s="23"/>
      <c r="H829" s="9">
        <v>-9059244.3829999994</v>
      </c>
      <c r="I829" s="36"/>
      <c r="J829" s="36"/>
      <c r="K829" s="23"/>
      <c r="L829" s="23"/>
    </row>
    <row r="830" spans="1:12" ht="10" customHeight="1" x14ac:dyDescent="0.2">
      <c r="A830" s="32"/>
      <c r="B830" s="6" t="s">
        <v>37</v>
      </c>
      <c r="C830" s="6" t="s">
        <v>56</v>
      </c>
      <c r="D830" s="6" t="s">
        <v>52</v>
      </c>
      <c r="E830" s="41">
        <v>3798645</v>
      </c>
      <c r="F830" s="27">
        <v>3</v>
      </c>
      <c r="G830" s="34">
        <f>SUM(F830:F852)</f>
        <v>1721</v>
      </c>
      <c r="H830" s="7">
        <v>-9596698.3819999993</v>
      </c>
      <c r="I830" s="27">
        <f>AVERAGE(H830:H833)</f>
        <v>-8519684.9849999994</v>
      </c>
      <c r="J830" s="27">
        <f>I830-I$25</f>
        <v>82486.35550000146</v>
      </c>
      <c r="K830" s="34">
        <f>AVERAGE(H830:H852)</f>
        <v>-14433682.597826088</v>
      </c>
      <c r="L830" s="34">
        <f>K830-K$25</f>
        <v>116469.85121739283</v>
      </c>
    </row>
    <row r="831" spans="1:12" ht="10" customHeight="1" x14ac:dyDescent="0.2">
      <c r="A831" s="32"/>
      <c r="B831" s="6" t="s">
        <v>37</v>
      </c>
      <c r="C831" s="6" t="s">
        <v>57</v>
      </c>
      <c r="D831" s="6" t="s">
        <v>52</v>
      </c>
      <c r="E831" s="41">
        <v>3798645</v>
      </c>
      <c r="F831" s="27"/>
      <c r="G831" s="22"/>
      <c r="H831" s="7">
        <v>-9551252.4670000002</v>
      </c>
      <c r="I831" s="27"/>
      <c r="J831" s="27"/>
      <c r="K831" s="22"/>
      <c r="L831" s="22"/>
    </row>
    <row r="832" spans="1:12" ht="10" customHeight="1" x14ac:dyDescent="0.2">
      <c r="A832" s="32"/>
      <c r="B832" s="6" t="s">
        <v>37</v>
      </c>
      <c r="C832" s="6" t="s">
        <v>58</v>
      </c>
      <c r="D832" s="6" t="s">
        <v>52</v>
      </c>
      <c r="E832" s="41">
        <v>3798645</v>
      </c>
      <c r="F832" s="27"/>
      <c r="G832" s="22"/>
      <c r="H832" s="7">
        <v>-7414783.3360000001</v>
      </c>
      <c r="I832" s="27"/>
      <c r="J832" s="27"/>
      <c r="K832" s="22"/>
      <c r="L832" s="22"/>
    </row>
    <row r="833" spans="1:12" ht="10" customHeight="1" x14ac:dyDescent="0.2">
      <c r="A833" s="32"/>
      <c r="B833" s="6" t="s">
        <v>37</v>
      </c>
      <c r="C833" s="6" t="s">
        <v>59</v>
      </c>
      <c r="D833" s="6" t="s">
        <v>52</v>
      </c>
      <c r="E833" s="41">
        <v>3798644</v>
      </c>
      <c r="F833" s="27"/>
      <c r="G833" s="22"/>
      <c r="H833" s="7">
        <v>-7516005.7549999999</v>
      </c>
      <c r="I833" s="27"/>
      <c r="J833" s="27"/>
      <c r="K833" s="22"/>
      <c r="L833" s="22"/>
    </row>
    <row r="834" spans="1:12" ht="10" customHeight="1" x14ac:dyDescent="0.2">
      <c r="A834" s="32"/>
      <c r="B834" s="14" t="s">
        <v>38</v>
      </c>
      <c r="C834" s="14" t="s">
        <v>56</v>
      </c>
      <c r="D834" s="14" t="s">
        <v>52</v>
      </c>
      <c r="E834" s="42">
        <v>4758908</v>
      </c>
      <c r="F834" s="26">
        <v>0</v>
      </c>
      <c r="G834" s="22"/>
      <c r="H834" s="15">
        <v>-7640020.1390000004</v>
      </c>
      <c r="I834" s="26">
        <f>AVERAGE(H834:H837)</f>
        <v>-14298253.645500001</v>
      </c>
      <c r="J834" s="26">
        <f>I834-I$29</f>
        <v>55079.960749998689</v>
      </c>
      <c r="K834" s="22"/>
      <c r="L834" s="22"/>
    </row>
    <row r="835" spans="1:12" ht="10" customHeight="1" x14ac:dyDescent="0.2">
      <c r="A835" s="32"/>
      <c r="B835" s="6" t="s">
        <v>38</v>
      </c>
      <c r="C835" s="6" t="s">
        <v>57</v>
      </c>
      <c r="D835" s="6" t="s">
        <v>52</v>
      </c>
      <c r="E835" s="41">
        <v>4758908</v>
      </c>
      <c r="F835" s="27"/>
      <c r="G835" s="22"/>
      <c r="H835" s="7">
        <v>-7645567.6430000002</v>
      </c>
      <c r="I835" s="27"/>
      <c r="J835" s="27"/>
      <c r="K835" s="22"/>
      <c r="L835" s="22"/>
    </row>
    <row r="836" spans="1:12" ht="10" customHeight="1" x14ac:dyDescent="0.2">
      <c r="A836" s="32"/>
      <c r="B836" s="6" t="s">
        <v>38</v>
      </c>
      <c r="C836" s="6" t="s">
        <v>58</v>
      </c>
      <c r="D836" s="6" t="s">
        <v>52</v>
      </c>
      <c r="E836" s="41">
        <v>4758908</v>
      </c>
      <c r="F836" s="27"/>
      <c r="G836" s="22"/>
      <c r="H836" s="7">
        <v>-20989302.329999998</v>
      </c>
      <c r="I836" s="27"/>
      <c r="J836" s="27"/>
      <c r="K836" s="22"/>
      <c r="L836" s="22"/>
    </row>
    <row r="837" spans="1:12" ht="10" customHeight="1" x14ac:dyDescent="0.2">
      <c r="A837" s="32"/>
      <c r="B837" s="16" t="s">
        <v>38</v>
      </c>
      <c r="C837" s="16" t="s">
        <v>59</v>
      </c>
      <c r="D837" s="16" t="s">
        <v>52</v>
      </c>
      <c r="E837" s="43">
        <v>4758908</v>
      </c>
      <c r="F837" s="28"/>
      <c r="G837" s="22"/>
      <c r="H837" s="17">
        <v>-20918124.469999999</v>
      </c>
      <c r="I837" s="28"/>
      <c r="J837" s="28"/>
      <c r="K837" s="22"/>
      <c r="L837" s="22"/>
    </row>
    <row r="838" spans="1:12" ht="10" customHeight="1" x14ac:dyDescent="0.2">
      <c r="A838" s="32"/>
      <c r="B838" s="6" t="s">
        <v>39</v>
      </c>
      <c r="C838" s="6" t="s">
        <v>56</v>
      </c>
      <c r="D838" s="6" t="s">
        <v>52</v>
      </c>
      <c r="E838" s="41">
        <v>4837926</v>
      </c>
      <c r="F838" s="29">
        <v>0</v>
      </c>
      <c r="G838" s="22"/>
      <c r="H838" s="7">
        <v>-10556581.960000001</v>
      </c>
      <c r="I838" s="29">
        <f>AVERAGE(H838:H841)</f>
        <v>-9513884.651250001</v>
      </c>
      <c r="J838" s="29">
        <f>I838-I$33</f>
        <v>343770.02699999884</v>
      </c>
      <c r="K838" s="22"/>
      <c r="L838" s="22"/>
    </row>
    <row r="839" spans="1:12" ht="10" customHeight="1" x14ac:dyDescent="0.2">
      <c r="A839" s="32"/>
      <c r="B839" s="6" t="s">
        <v>39</v>
      </c>
      <c r="C839" s="6" t="s">
        <v>57</v>
      </c>
      <c r="D839" s="6" t="s">
        <v>52</v>
      </c>
      <c r="E839" s="41">
        <v>4837926</v>
      </c>
      <c r="F839" s="29"/>
      <c r="G839" s="22"/>
      <c r="H839" s="7">
        <v>-10379854.73</v>
      </c>
      <c r="I839" s="29"/>
      <c r="J839" s="29"/>
      <c r="K839" s="22"/>
      <c r="L839" s="22"/>
    </row>
    <row r="840" spans="1:12" ht="10" customHeight="1" x14ac:dyDescent="0.2">
      <c r="A840" s="32"/>
      <c r="B840" s="6" t="s">
        <v>39</v>
      </c>
      <c r="C840" s="6" t="s">
        <v>58</v>
      </c>
      <c r="D840" s="6" t="s">
        <v>52</v>
      </c>
      <c r="E840" s="41">
        <v>4837926</v>
      </c>
      <c r="F840" s="29"/>
      <c r="G840" s="22"/>
      <c r="H840" s="7">
        <v>-8590798.1899999995</v>
      </c>
      <c r="I840" s="29"/>
      <c r="J840" s="29"/>
      <c r="K840" s="22"/>
      <c r="L840" s="22"/>
    </row>
    <row r="841" spans="1:12" ht="10" customHeight="1" x14ac:dyDescent="0.2">
      <c r="A841" s="32"/>
      <c r="B841" s="6" t="s">
        <v>39</v>
      </c>
      <c r="C841" s="6" t="s">
        <v>59</v>
      </c>
      <c r="D841" s="6" t="s">
        <v>52</v>
      </c>
      <c r="E841" s="41">
        <v>4837926</v>
      </c>
      <c r="F841" s="29"/>
      <c r="G841" s="22"/>
      <c r="H841" s="7">
        <v>-8528303.7249999996</v>
      </c>
      <c r="I841" s="29"/>
      <c r="J841" s="29"/>
      <c r="K841" s="22"/>
      <c r="L841" s="22"/>
    </row>
    <row r="842" spans="1:12" ht="10" customHeight="1" x14ac:dyDescent="0.2">
      <c r="A842" s="32"/>
      <c r="B842" s="14" t="s">
        <v>40</v>
      </c>
      <c r="C842" s="14" t="s">
        <v>56</v>
      </c>
      <c r="D842" s="14" t="s">
        <v>52</v>
      </c>
      <c r="E842" s="42">
        <v>2051882</v>
      </c>
      <c r="F842" s="30">
        <v>0</v>
      </c>
      <c r="G842" s="22"/>
      <c r="H842" s="15">
        <v>-16847806.600000001</v>
      </c>
      <c r="I842" s="30">
        <f>AVERAGE(H842:H845)</f>
        <v>-28551402.010000005</v>
      </c>
      <c r="J842" s="30">
        <f>I842-I$37</f>
        <v>102892.07249999791</v>
      </c>
      <c r="K842" s="22"/>
      <c r="L842" s="22"/>
    </row>
    <row r="843" spans="1:12" ht="10" customHeight="1" x14ac:dyDescent="0.2">
      <c r="A843" s="32"/>
      <c r="B843" s="6" t="s">
        <v>40</v>
      </c>
      <c r="C843" s="6" t="s">
        <v>57</v>
      </c>
      <c r="D843" s="6" t="s">
        <v>52</v>
      </c>
      <c r="E843" s="41">
        <v>2051882</v>
      </c>
      <c r="F843" s="29"/>
      <c r="G843" s="22"/>
      <c r="H843" s="7">
        <v>-16559462.57</v>
      </c>
      <c r="I843" s="29"/>
      <c r="J843" s="29"/>
      <c r="K843" s="22"/>
      <c r="L843" s="22"/>
    </row>
    <row r="844" spans="1:12" ht="10" customHeight="1" x14ac:dyDescent="0.2">
      <c r="A844" s="32"/>
      <c r="B844" s="6" t="s">
        <v>40</v>
      </c>
      <c r="C844" s="6" t="s">
        <v>58</v>
      </c>
      <c r="D844" s="6" t="s">
        <v>52</v>
      </c>
      <c r="E844" s="41">
        <v>2051882</v>
      </c>
      <c r="F844" s="29"/>
      <c r="G844" s="22"/>
      <c r="H844" s="7">
        <v>-40334484.600000001</v>
      </c>
      <c r="I844" s="29"/>
      <c r="J844" s="29"/>
      <c r="K844" s="22"/>
      <c r="L844" s="22"/>
    </row>
    <row r="845" spans="1:12" ht="10" customHeight="1" x14ac:dyDescent="0.2">
      <c r="A845" s="32"/>
      <c r="B845" s="16" t="s">
        <v>40</v>
      </c>
      <c r="C845" s="16" t="s">
        <v>59</v>
      </c>
      <c r="D845" s="16" t="s">
        <v>52</v>
      </c>
      <c r="E845" s="43">
        <v>2051882</v>
      </c>
      <c r="F845" s="31"/>
      <c r="G845" s="22"/>
      <c r="H845" s="17">
        <v>-40463854.270000003</v>
      </c>
      <c r="I845" s="31"/>
      <c r="J845" s="31"/>
      <c r="K845" s="22"/>
      <c r="L845" s="22"/>
    </row>
    <row r="846" spans="1:12" ht="10" customHeight="1" x14ac:dyDescent="0.2">
      <c r="A846" s="32"/>
      <c r="B846" s="14" t="s">
        <v>41</v>
      </c>
      <c r="C846" s="14" t="s">
        <v>56</v>
      </c>
      <c r="D846" s="14" t="s">
        <v>52</v>
      </c>
      <c r="E846" s="42">
        <v>5804309</v>
      </c>
      <c r="F846" s="26">
        <v>288</v>
      </c>
      <c r="G846" s="22"/>
      <c r="H846" s="15">
        <v>-27261633.260000002</v>
      </c>
      <c r="I846" s="26">
        <f>AVERAGE(H846:H848)</f>
        <v>-16375438.186666667</v>
      </c>
      <c r="J846" s="26">
        <f>I846-I$41</f>
        <v>56600.893333332613</v>
      </c>
      <c r="K846" s="22"/>
      <c r="L846" s="22"/>
    </row>
    <row r="847" spans="1:12" ht="10" customHeight="1" x14ac:dyDescent="0.2">
      <c r="A847" s="32"/>
      <c r="B847" s="6" t="s">
        <v>41</v>
      </c>
      <c r="C847" s="6" t="s">
        <v>58</v>
      </c>
      <c r="D847" s="6" t="s">
        <v>52</v>
      </c>
      <c r="E847" s="41">
        <v>5804453</v>
      </c>
      <c r="F847" s="27"/>
      <c r="G847" s="22"/>
      <c r="H847" s="7">
        <v>-10910244.41</v>
      </c>
      <c r="I847" s="27"/>
      <c r="J847" s="27"/>
      <c r="K847" s="22"/>
      <c r="L847" s="22"/>
    </row>
    <row r="848" spans="1:12" ht="10" customHeight="1" x14ac:dyDescent="0.2">
      <c r="A848" s="32"/>
      <c r="B848" s="16" t="s">
        <v>41</v>
      </c>
      <c r="C848" s="16" t="s">
        <v>59</v>
      </c>
      <c r="D848" s="16" t="s">
        <v>52</v>
      </c>
      <c r="E848" s="43">
        <v>5804453</v>
      </c>
      <c r="F848" s="28"/>
      <c r="G848" s="22"/>
      <c r="H848" s="17">
        <v>-10954436.890000001</v>
      </c>
      <c r="I848" s="28"/>
      <c r="J848" s="28"/>
      <c r="K848" s="22"/>
      <c r="L848" s="22"/>
    </row>
    <row r="849" spans="1:12" ht="10" customHeight="1" x14ac:dyDescent="0.2">
      <c r="A849" s="32"/>
      <c r="B849" s="14" t="s">
        <v>42</v>
      </c>
      <c r="C849" s="14" t="s">
        <v>56</v>
      </c>
      <c r="D849" s="14" t="s">
        <v>52</v>
      </c>
      <c r="E849" s="42">
        <v>5416852</v>
      </c>
      <c r="F849" s="26">
        <v>1430</v>
      </c>
      <c r="G849" s="22"/>
      <c r="H849" s="15">
        <v>-10461855.220000001</v>
      </c>
      <c r="I849" s="26">
        <f>AVERAGE(H849:H852)</f>
        <v>-9828871.0057500005</v>
      </c>
      <c r="J849" s="26">
        <f>I849-I$44</f>
        <v>43022.558749999851</v>
      </c>
      <c r="K849" s="22"/>
      <c r="L849" s="22"/>
    </row>
    <row r="850" spans="1:12" ht="10" customHeight="1" x14ac:dyDescent="0.2">
      <c r="A850" s="32"/>
      <c r="B850" s="6" t="s">
        <v>42</v>
      </c>
      <c r="C850" s="6" t="s">
        <v>57</v>
      </c>
      <c r="D850" s="6" t="s">
        <v>52</v>
      </c>
      <c r="E850" s="41">
        <v>5417034</v>
      </c>
      <c r="F850" s="27"/>
      <c r="G850" s="22"/>
      <c r="H850" s="7">
        <v>-10650719.109999999</v>
      </c>
      <c r="I850" s="27"/>
      <c r="J850" s="27"/>
      <c r="K850" s="22"/>
      <c r="L850" s="22"/>
    </row>
    <row r="851" spans="1:12" ht="10" customHeight="1" x14ac:dyDescent="0.2">
      <c r="A851" s="32"/>
      <c r="B851" s="6" t="s">
        <v>42</v>
      </c>
      <c r="C851" s="6" t="s">
        <v>58</v>
      </c>
      <c r="D851" s="6" t="s">
        <v>52</v>
      </c>
      <c r="E851" s="41">
        <v>5417255</v>
      </c>
      <c r="F851" s="27"/>
      <c r="G851" s="22"/>
      <c r="H851" s="7">
        <v>-9144689.8389999997</v>
      </c>
      <c r="I851" s="27"/>
      <c r="J851" s="27"/>
      <c r="K851" s="22"/>
      <c r="L851" s="22"/>
    </row>
    <row r="852" spans="1:12" ht="10" customHeight="1" x14ac:dyDescent="0.2">
      <c r="A852" s="32"/>
      <c r="B852" s="8" t="s">
        <v>42</v>
      </c>
      <c r="C852" s="8" t="s">
        <v>59</v>
      </c>
      <c r="D852" s="8" t="s">
        <v>52</v>
      </c>
      <c r="E852" s="44">
        <v>5417255</v>
      </c>
      <c r="F852" s="36"/>
      <c r="G852" s="23"/>
      <c r="H852" s="9">
        <v>-9058219.8540000003</v>
      </c>
      <c r="I852" s="36"/>
      <c r="J852" s="36"/>
      <c r="K852" s="23"/>
      <c r="L852" s="23"/>
    </row>
    <row r="853" spans="1:12" ht="10" customHeight="1" x14ac:dyDescent="0.2">
      <c r="A853" s="32"/>
      <c r="B853" s="6" t="s">
        <v>37</v>
      </c>
      <c r="C853" s="6" t="s">
        <v>56</v>
      </c>
      <c r="D853" s="6" t="s">
        <v>53</v>
      </c>
      <c r="E853" s="41">
        <v>3798645</v>
      </c>
      <c r="F853" s="27">
        <v>3</v>
      </c>
      <c r="G853" s="34">
        <f>SUM(F853:F875)</f>
        <v>3</v>
      </c>
      <c r="H853" s="7">
        <v>-9596698.3819999993</v>
      </c>
      <c r="I853" s="27">
        <f>AVERAGE(H853:H856)</f>
        <v>-8519684.9849999994</v>
      </c>
      <c r="J853" s="27">
        <f>I853-I$25</f>
        <v>82486.35550000146</v>
      </c>
      <c r="K853" s="34">
        <f>AVERAGE(H853:H875)</f>
        <v>-14433686.412521739</v>
      </c>
      <c r="L853" s="34">
        <f>K853-K$25</f>
        <v>116466.03652174212</v>
      </c>
    </row>
    <row r="854" spans="1:12" ht="10" customHeight="1" x14ac:dyDescent="0.2">
      <c r="A854" s="32"/>
      <c r="B854" s="6" t="s">
        <v>37</v>
      </c>
      <c r="C854" s="6" t="s">
        <v>57</v>
      </c>
      <c r="D854" s="6" t="s">
        <v>53</v>
      </c>
      <c r="E854" s="41">
        <v>3798645</v>
      </c>
      <c r="F854" s="27"/>
      <c r="G854" s="22"/>
      <c r="H854" s="7">
        <v>-9551252.4670000002</v>
      </c>
      <c r="I854" s="27"/>
      <c r="J854" s="27"/>
      <c r="K854" s="22"/>
      <c r="L854" s="22"/>
    </row>
    <row r="855" spans="1:12" ht="10" customHeight="1" x14ac:dyDescent="0.2">
      <c r="A855" s="32"/>
      <c r="B855" s="6" t="s">
        <v>37</v>
      </c>
      <c r="C855" s="6" t="s">
        <v>58</v>
      </c>
      <c r="D855" s="6" t="s">
        <v>53</v>
      </c>
      <c r="E855" s="41">
        <v>3798645</v>
      </c>
      <c r="F855" s="27"/>
      <c r="G855" s="22"/>
      <c r="H855" s="7">
        <v>-7414783.3360000001</v>
      </c>
      <c r="I855" s="27"/>
      <c r="J855" s="27"/>
      <c r="K855" s="22"/>
      <c r="L855" s="22"/>
    </row>
    <row r="856" spans="1:12" ht="10" customHeight="1" x14ac:dyDescent="0.2">
      <c r="A856" s="32"/>
      <c r="B856" s="6" t="s">
        <v>37</v>
      </c>
      <c r="C856" s="6" t="s">
        <v>59</v>
      </c>
      <c r="D856" s="6" t="s">
        <v>53</v>
      </c>
      <c r="E856" s="41">
        <v>3798644</v>
      </c>
      <c r="F856" s="27"/>
      <c r="G856" s="22"/>
      <c r="H856" s="7">
        <v>-7516005.7549999999</v>
      </c>
      <c r="I856" s="27"/>
      <c r="J856" s="27"/>
      <c r="K856" s="22"/>
      <c r="L856" s="22"/>
    </row>
    <row r="857" spans="1:12" ht="10" customHeight="1" x14ac:dyDescent="0.2">
      <c r="A857" s="32"/>
      <c r="B857" s="14" t="s">
        <v>38</v>
      </c>
      <c r="C857" s="14" t="s">
        <v>56</v>
      </c>
      <c r="D857" s="14" t="s">
        <v>53</v>
      </c>
      <c r="E857" s="42">
        <v>4758908</v>
      </c>
      <c r="F857" s="26">
        <v>0</v>
      </c>
      <c r="G857" s="22"/>
      <c r="H857" s="15">
        <v>-7640020.1390000004</v>
      </c>
      <c r="I857" s="26">
        <f>AVERAGE(H857:H860)</f>
        <v>-14298253.645500001</v>
      </c>
      <c r="J857" s="26">
        <f>I857-I$29</f>
        <v>55079.960749998689</v>
      </c>
      <c r="K857" s="22"/>
      <c r="L857" s="22"/>
    </row>
    <row r="858" spans="1:12" ht="10" customHeight="1" x14ac:dyDescent="0.2">
      <c r="A858" s="32"/>
      <c r="B858" s="6" t="s">
        <v>38</v>
      </c>
      <c r="C858" s="6" t="s">
        <v>57</v>
      </c>
      <c r="D858" s="6" t="s">
        <v>53</v>
      </c>
      <c r="E858" s="41">
        <v>4758908</v>
      </c>
      <c r="F858" s="27"/>
      <c r="G858" s="22"/>
      <c r="H858" s="7">
        <v>-7645567.6430000002</v>
      </c>
      <c r="I858" s="27"/>
      <c r="J858" s="27"/>
      <c r="K858" s="22"/>
      <c r="L858" s="22"/>
    </row>
    <row r="859" spans="1:12" ht="10" customHeight="1" x14ac:dyDescent="0.2">
      <c r="A859" s="32"/>
      <c r="B859" s="6" t="s">
        <v>38</v>
      </c>
      <c r="C859" s="6" t="s">
        <v>58</v>
      </c>
      <c r="D859" s="6" t="s">
        <v>53</v>
      </c>
      <c r="E859" s="41">
        <v>4758908</v>
      </c>
      <c r="F859" s="27"/>
      <c r="G859" s="22"/>
      <c r="H859" s="7">
        <v>-20989302.329999998</v>
      </c>
      <c r="I859" s="27"/>
      <c r="J859" s="27"/>
      <c r="K859" s="22"/>
      <c r="L859" s="22"/>
    </row>
    <row r="860" spans="1:12" ht="10" customHeight="1" x14ac:dyDescent="0.2">
      <c r="A860" s="32"/>
      <c r="B860" s="16" t="s">
        <v>38</v>
      </c>
      <c r="C860" s="16" t="s">
        <v>59</v>
      </c>
      <c r="D860" s="16" t="s">
        <v>53</v>
      </c>
      <c r="E860" s="43">
        <v>4758908</v>
      </c>
      <c r="F860" s="28"/>
      <c r="G860" s="22"/>
      <c r="H860" s="17">
        <v>-20918124.469999999</v>
      </c>
      <c r="I860" s="28"/>
      <c r="J860" s="28"/>
      <c r="K860" s="22"/>
      <c r="L860" s="22"/>
    </row>
    <row r="861" spans="1:12" ht="10" customHeight="1" x14ac:dyDescent="0.2">
      <c r="A861" s="32"/>
      <c r="B861" s="6" t="s">
        <v>39</v>
      </c>
      <c r="C861" s="6" t="s">
        <v>56</v>
      </c>
      <c r="D861" s="6" t="s">
        <v>53</v>
      </c>
      <c r="E861" s="41">
        <v>4837926</v>
      </c>
      <c r="F861" s="29">
        <v>0</v>
      </c>
      <c r="G861" s="22"/>
      <c r="H861" s="7">
        <v>-10556581.960000001</v>
      </c>
      <c r="I861" s="29">
        <f>AVERAGE(H861:H864)</f>
        <v>-9513884.651250001</v>
      </c>
      <c r="J861" s="29">
        <f>I861-I$33</f>
        <v>343770.02699999884</v>
      </c>
      <c r="K861" s="22"/>
      <c r="L861" s="22"/>
    </row>
    <row r="862" spans="1:12" ht="10" customHeight="1" x14ac:dyDescent="0.2">
      <c r="A862" s="32"/>
      <c r="B862" s="6" t="s">
        <v>39</v>
      </c>
      <c r="C862" s="6" t="s">
        <v>57</v>
      </c>
      <c r="D862" s="6" t="s">
        <v>53</v>
      </c>
      <c r="E862" s="41">
        <v>4837926</v>
      </c>
      <c r="F862" s="29"/>
      <c r="G862" s="22"/>
      <c r="H862" s="7">
        <v>-10379854.73</v>
      </c>
      <c r="I862" s="29"/>
      <c r="J862" s="29"/>
      <c r="K862" s="22"/>
      <c r="L862" s="22"/>
    </row>
    <row r="863" spans="1:12" ht="10" customHeight="1" x14ac:dyDescent="0.2">
      <c r="A863" s="32"/>
      <c r="B863" s="6" t="s">
        <v>39</v>
      </c>
      <c r="C863" s="6" t="s">
        <v>58</v>
      </c>
      <c r="D863" s="6" t="s">
        <v>53</v>
      </c>
      <c r="E863" s="41">
        <v>4837926</v>
      </c>
      <c r="F863" s="29"/>
      <c r="G863" s="22"/>
      <c r="H863" s="7">
        <v>-8590798.1899999995</v>
      </c>
      <c r="I863" s="29"/>
      <c r="J863" s="29"/>
      <c r="K863" s="22"/>
      <c r="L863" s="22"/>
    </row>
    <row r="864" spans="1:12" ht="10" customHeight="1" x14ac:dyDescent="0.2">
      <c r="A864" s="32"/>
      <c r="B864" s="6" t="s">
        <v>39</v>
      </c>
      <c r="C864" s="6" t="s">
        <v>59</v>
      </c>
      <c r="D864" s="6" t="s">
        <v>53</v>
      </c>
      <c r="E864" s="41">
        <v>4837926</v>
      </c>
      <c r="F864" s="29"/>
      <c r="G864" s="22"/>
      <c r="H864" s="7">
        <v>-8528303.7249999996</v>
      </c>
      <c r="I864" s="29"/>
      <c r="J864" s="29"/>
      <c r="K864" s="22"/>
      <c r="L864" s="22"/>
    </row>
    <row r="865" spans="1:12" ht="10" customHeight="1" x14ac:dyDescent="0.2">
      <c r="A865" s="32"/>
      <c r="B865" s="14" t="s">
        <v>40</v>
      </c>
      <c r="C865" s="14" t="s">
        <v>56</v>
      </c>
      <c r="D865" s="14" t="s">
        <v>53</v>
      </c>
      <c r="E865" s="42">
        <v>2051882</v>
      </c>
      <c r="F865" s="30">
        <v>0</v>
      </c>
      <c r="G865" s="22"/>
      <c r="H865" s="15">
        <v>-16847806.600000001</v>
      </c>
      <c r="I865" s="30">
        <f>AVERAGE(H865:H868)</f>
        <v>-28553943.380000003</v>
      </c>
      <c r="J865" s="30">
        <f>I865-I$37</f>
        <v>100350.7025000006</v>
      </c>
      <c r="K865" s="22"/>
      <c r="L865" s="22"/>
    </row>
    <row r="866" spans="1:12" ht="10" customHeight="1" x14ac:dyDescent="0.2">
      <c r="A866" s="32"/>
      <c r="B866" s="6" t="s">
        <v>40</v>
      </c>
      <c r="C866" s="6" t="s">
        <v>57</v>
      </c>
      <c r="D866" s="6" t="s">
        <v>53</v>
      </c>
      <c r="E866" s="41">
        <v>2051882</v>
      </c>
      <c r="F866" s="29"/>
      <c r="G866" s="22"/>
      <c r="H866" s="7">
        <v>-16559462.57</v>
      </c>
      <c r="I866" s="29"/>
      <c r="J866" s="29"/>
      <c r="K866" s="22"/>
      <c r="L866" s="22"/>
    </row>
    <row r="867" spans="1:12" ht="10" customHeight="1" x14ac:dyDescent="0.2">
      <c r="A867" s="32"/>
      <c r="B867" s="6" t="s">
        <v>40</v>
      </c>
      <c r="C867" s="6" t="s">
        <v>58</v>
      </c>
      <c r="D867" s="6" t="s">
        <v>53</v>
      </c>
      <c r="E867" s="41">
        <v>2051882</v>
      </c>
      <c r="F867" s="29"/>
      <c r="G867" s="22"/>
      <c r="H867" s="7">
        <v>-40340518.380000003</v>
      </c>
      <c r="I867" s="29"/>
      <c r="J867" s="29"/>
      <c r="K867" s="22"/>
      <c r="L867" s="22"/>
    </row>
    <row r="868" spans="1:12" ht="10" customHeight="1" x14ac:dyDescent="0.2">
      <c r="A868" s="32"/>
      <c r="B868" s="16" t="s">
        <v>40</v>
      </c>
      <c r="C868" s="16" t="s">
        <v>59</v>
      </c>
      <c r="D868" s="16" t="s">
        <v>53</v>
      </c>
      <c r="E868" s="43">
        <v>2051882</v>
      </c>
      <c r="F868" s="31"/>
      <c r="G868" s="22"/>
      <c r="H868" s="17">
        <v>-40467985.969999999</v>
      </c>
      <c r="I868" s="31"/>
      <c r="J868" s="31"/>
      <c r="K868" s="22"/>
      <c r="L868" s="22"/>
    </row>
    <row r="869" spans="1:12" ht="10" customHeight="1" x14ac:dyDescent="0.2">
      <c r="A869" s="32"/>
      <c r="B869" s="14" t="s">
        <v>41</v>
      </c>
      <c r="C869" s="14" t="s">
        <v>56</v>
      </c>
      <c r="D869" s="14" t="s">
        <v>53</v>
      </c>
      <c r="E869" s="42">
        <v>5804453</v>
      </c>
      <c r="F869" s="26">
        <v>0</v>
      </c>
      <c r="G869" s="22"/>
      <c r="H869" s="15">
        <v>-27262808.460000001</v>
      </c>
      <c r="I869" s="26">
        <f>AVERAGE(H869:H871)</f>
        <v>-16375941.783333333</v>
      </c>
      <c r="J869" s="26">
        <f>I869-I$41</f>
        <v>56097.296666666865</v>
      </c>
      <c r="K869" s="22"/>
      <c r="L869" s="22"/>
    </row>
    <row r="870" spans="1:12" ht="10" customHeight="1" x14ac:dyDescent="0.2">
      <c r="A870" s="32"/>
      <c r="B870" s="6" t="s">
        <v>41</v>
      </c>
      <c r="C870" s="6" t="s">
        <v>58</v>
      </c>
      <c r="D870" s="6" t="s">
        <v>53</v>
      </c>
      <c r="E870" s="41">
        <v>5804453</v>
      </c>
      <c r="F870" s="27"/>
      <c r="G870" s="22"/>
      <c r="H870" s="7">
        <v>-10910580</v>
      </c>
      <c r="I870" s="27"/>
      <c r="J870" s="27"/>
      <c r="K870" s="22"/>
      <c r="L870" s="22"/>
    </row>
    <row r="871" spans="1:12" ht="10" customHeight="1" x14ac:dyDescent="0.2">
      <c r="A871" s="32"/>
      <c r="B871" s="16" t="s">
        <v>41</v>
      </c>
      <c r="C871" s="16" t="s">
        <v>59</v>
      </c>
      <c r="D871" s="16" t="s">
        <v>53</v>
      </c>
      <c r="E871" s="43">
        <v>5804453</v>
      </c>
      <c r="F871" s="28"/>
      <c r="G871" s="22"/>
      <c r="H871" s="17">
        <v>-10954436.890000001</v>
      </c>
      <c r="I871" s="28"/>
      <c r="J871" s="28"/>
      <c r="K871" s="22"/>
      <c r="L871" s="22"/>
    </row>
    <row r="872" spans="1:12" ht="10" customHeight="1" x14ac:dyDescent="0.2">
      <c r="A872" s="32"/>
      <c r="B872" s="14" t="s">
        <v>42</v>
      </c>
      <c r="C872" s="14" t="s">
        <v>56</v>
      </c>
      <c r="D872" s="14" t="s">
        <v>53</v>
      </c>
      <c r="E872" s="42">
        <v>5417255</v>
      </c>
      <c r="F872" s="26">
        <v>0</v>
      </c>
      <c r="G872" s="22"/>
      <c r="H872" s="15">
        <v>-10454169.67</v>
      </c>
      <c r="I872" s="26">
        <f>AVERAGE(H872:H875)</f>
        <v>-9825973.872750001</v>
      </c>
      <c r="J872" s="26">
        <f>I872-I$44</f>
        <v>45919.6917499993</v>
      </c>
      <c r="K872" s="22"/>
      <c r="L872" s="22"/>
    </row>
    <row r="873" spans="1:12" ht="10" customHeight="1" x14ac:dyDescent="0.2">
      <c r="A873" s="32"/>
      <c r="B873" s="6" t="s">
        <v>42</v>
      </c>
      <c r="C873" s="6" t="s">
        <v>57</v>
      </c>
      <c r="D873" s="6" t="s">
        <v>53</v>
      </c>
      <c r="E873" s="41">
        <v>5417255</v>
      </c>
      <c r="F873" s="27"/>
      <c r="G873" s="22"/>
      <c r="H873" s="7">
        <v>-10646232.93</v>
      </c>
      <c r="I873" s="27"/>
      <c r="J873" s="27"/>
      <c r="K873" s="22"/>
      <c r="L873" s="22"/>
    </row>
    <row r="874" spans="1:12" ht="10" customHeight="1" x14ac:dyDescent="0.2">
      <c r="A874" s="32"/>
      <c r="B874" s="6" t="s">
        <v>42</v>
      </c>
      <c r="C874" s="6" t="s">
        <v>58</v>
      </c>
      <c r="D874" s="6" t="s">
        <v>53</v>
      </c>
      <c r="E874" s="41">
        <v>5417255</v>
      </c>
      <c r="F874" s="27"/>
      <c r="G874" s="22"/>
      <c r="H874" s="7">
        <v>-9145273.0370000005</v>
      </c>
      <c r="I874" s="27"/>
      <c r="J874" s="27"/>
      <c r="K874" s="22"/>
      <c r="L874" s="22"/>
    </row>
    <row r="875" spans="1:12" ht="10" customHeight="1" x14ac:dyDescent="0.2">
      <c r="A875" s="32"/>
      <c r="B875" s="8" t="s">
        <v>42</v>
      </c>
      <c r="C875" s="8" t="s">
        <v>59</v>
      </c>
      <c r="D875" s="8" t="s">
        <v>53</v>
      </c>
      <c r="E875" s="44">
        <v>5417255</v>
      </c>
      <c r="F875" s="36"/>
      <c r="G875" s="23"/>
      <c r="H875" s="9">
        <v>-9058219.8540000003</v>
      </c>
      <c r="I875" s="36"/>
      <c r="J875" s="36"/>
      <c r="K875" s="23"/>
      <c r="L875" s="23"/>
    </row>
    <row r="876" spans="1:12" ht="10" customHeight="1" x14ac:dyDescent="0.2">
      <c r="A876" s="32"/>
      <c r="B876" s="6" t="s">
        <v>37</v>
      </c>
      <c r="C876" s="6" t="s">
        <v>56</v>
      </c>
      <c r="D876" s="6" t="s">
        <v>54</v>
      </c>
      <c r="E876" s="41">
        <v>3798645</v>
      </c>
      <c r="F876" s="27">
        <v>3</v>
      </c>
      <c r="G876" s="34">
        <f>SUM(F876:F898)</f>
        <v>3</v>
      </c>
      <c r="H876" s="7">
        <v>-9596698.3819999993</v>
      </c>
      <c r="I876" s="27">
        <f>AVERAGE(H876:H879)</f>
        <v>-8519684.9849999994</v>
      </c>
      <c r="J876" s="27">
        <f>I876-I$25</f>
        <v>82486.35550000146</v>
      </c>
      <c r="K876" s="34">
        <f>AVERAGE(H876:H898)</f>
        <v>-14433686.412521739</v>
      </c>
      <c r="L876" s="34">
        <f>K876-K$25</f>
        <v>116466.03652174212</v>
      </c>
    </row>
    <row r="877" spans="1:12" ht="10" customHeight="1" x14ac:dyDescent="0.2">
      <c r="A877" s="32"/>
      <c r="B877" s="6" t="s">
        <v>37</v>
      </c>
      <c r="C877" s="6" t="s">
        <v>57</v>
      </c>
      <c r="D877" s="6" t="s">
        <v>54</v>
      </c>
      <c r="E877" s="41">
        <v>3798645</v>
      </c>
      <c r="F877" s="27"/>
      <c r="G877" s="22"/>
      <c r="H877" s="7">
        <v>-9551252.4670000002</v>
      </c>
      <c r="I877" s="27"/>
      <c r="J877" s="27"/>
      <c r="K877" s="22"/>
      <c r="L877" s="22"/>
    </row>
    <row r="878" spans="1:12" ht="10" customHeight="1" x14ac:dyDescent="0.2">
      <c r="A878" s="32"/>
      <c r="B878" s="6" t="s">
        <v>37</v>
      </c>
      <c r="C878" s="6" t="s">
        <v>58</v>
      </c>
      <c r="D878" s="6" t="s">
        <v>54</v>
      </c>
      <c r="E878" s="41">
        <v>3798645</v>
      </c>
      <c r="F878" s="27"/>
      <c r="G878" s="22"/>
      <c r="H878" s="7">
        <v>-7414783.3360000001</v>
      </c>
      <c r="I878" s="27"/>
      <c r="J878" s="27"/>
      <c r="K878" s="22"/>
      <c r="L878" s="22"/>
    </row>
    <row r="879" spans="1:12" ht="10" customHeight="1" x14ac:dyDescent="0.2">
      <c r="A879" s="32"/>
      <c r="B879" s="6" t="s">
        <v>37</v>
      </c>
      <c r="C879" s="6" t="s">
        <v>59</v>
      </c>
      <c r="D879" s="6" t="s">
        <v>54</v>
      </c>
      <c r="E879" s="41">
        <v>3798644</v>
      </c>
      <c r="F879" s="27"/>
      <c r="G879" s="22"/>
      <c r="H879" s="7">
        <v>-7516005.7549999999</v>
      </c>
      <c r="I879" s="27"/>
      <c r="J879" s="27"/>
      <c r="K879" s="22"/>
      <c r="L879" s="22"/>
    </row>
    <row r="880" spans="1:12" ht="10" customHeight="1" x14ac:dyDescent="0.2">
      <c r="A880" s="32"/>
      <c r="B880" s="14" t="s">
        <v>38</v>
      </c>
      <c r="C880" s="14" t="s">
        <v>56</v>
      </c>
      <c r="D880" s="14" t="s">
        <v>54</v>
      </c>
      <c r="E880" s="42">
        <v>4758908</v>
      </c>
      <c r="F880" s="26">
        <v>0</v>
      </c>
      <c r="G880" s="22"/>
      <c r="H880" s="15">
        <v>-7640020.1390000004</v>
      </c>
      <c r="I880" s="26">
        <f>AVERAGE(H880:H883)</f>
        <v>-14298253.645500001</v>
      </c>
      <c r="J880" s="26">
        <f>I880-I$29</f>
        <v>55079.960749998689</v>
      </c>
      <c r="K880" s="22"/>
      <c r="L880" s="22"/>
    </row>
    <row r="881" spans="1:12" ht="10" customHeight="1" x14ac:dyDescent="0.2">
      <c r="A881" s="32"/>
      <c r="B881" s="6" t="s">
        <v>38</v>
      </c>
      <c r="C881" s="6" t="s">
        <v>57</v>
      </c>
      <c r="D881" s="6" t="s">
        <v>54</v>
      </c>
      <c r="E881" s="41">
        <v>4758908</v>
      </c>
      <c r="F881" s="27"/>
      <c r="G881" s="22"/>
      <c r="H881" s="7">
        <v>-7645567.6430000002</v>
      </c>
      <c r="I881" s="27"/>
      <c r="J881" s="27"/>
      <c r="K881" s="22"/>
      <c r="L881" s="22"/>
    </row>
    <row r="882" spans="1:12" ht="10" customHeight="1" x14ac:dyDescent="0.2">
      <c r="A882" s="32"/>
      <c r="B882" s="6" t="s">
        <v>38</v>
      </c>
      <c r="C882" s="6" t="s">
        <v>58</v>
      </c>
      <c r="D882" s="6" t="s">
        <v>54</v>
      </c>
      <c r="E882" s="41">
        <v>4758908</v>
      </c>
      <c r="F882" s="27"/>
      <c r="G882" s="22"/>
      <c r="H882" s="7">
        <v>-20989302.329999998</v>
      </c>
      <c r="I882" s="27"/>
      <c r="J882" s="27"/>
      <c r="K882" s="22"/>
      <c r="L882" s="22"/>
    </row>
    <row r="883" spans="1:12" ht="10" customHeight="1" x14ac:dyDescent="0.2">
      <c r="A883" s="32"/>
      <c r="B883" s="16" t="s">
        <v>38</v>
      </c>
      <c r="C883" s="16" t="s">
        <v>59</v>
      </c>
      <c r="D883" s="16" t="s">
        <v>54</v>
      </c>
      <c r="E883" s="43">
        <v>4758908</v>
      </c>
      <c r="F883" s="28"/>
      <c r="G883" s="22"/>
      <c r="H883" s="17">
        <v>-20918124.469999999</v>
      </c>
      <c r="I883" s="28"/>
      <c r="J883" s="28"/>
      <c r="K883" s="22"/>
      <c r="L883" s="22"/>
    </row>
    <row r="884" spans="1:12" ht="10" customHeight="1" x14ac:dyDescent="0.2">
      <c r="A884" s="32"/>
      <c r="B884" s="6" t="s">
        <v>39</v>
      </c>
      <c r="C884" s="6" t="s">
        <v>56</v>
      </c>
      <c r="D884" s="6" t="s">
        <v>54</v>
      </c>
      <c r="E884" s="41">
        <v>4837926</v>
      </c>
      <c r="F884" s="29">
        <v>0</v>
      </c>
      <c r="G884" s="22"/>
      <c r="H884" s="7">
        <v>-10556581.960000001</v>
      </c>
      <c r="I884" s="29">
        <f>AVERAGE(H884:H887)</f>
        <v>-9513884.651250001</v>
      </c>
      <c r="J884" s="29">
        <f>I884-I$33</f>
        <v>343770.02699999884</v>
      </c>
      <c r="K884" s="22"/>
      <c r="L884" s="22"/>
    </row>
    <row r="885" spans="1:12" ht="10" customHeight="1" x14ac:dyDescent="0.2">
      <c r="A885" s="32"/>
      <c r="B885" s="6" t="s">
        <v>39</v>
      </c>
      <c r="C885" s="6" t="s">
        <v>57</v>
      </c>
      <c r="D885" s="6" t="s">
        <v>54</v>
      </c>
      <c r="E885" s="41">
        <v>4837926</v>
      </c>
      <c r="F885" s="29"/>
      <c r="G885" s="22"/>
      <c r="H885" s="7">
        <v>-10379854.73</v>
      </c>
      <c r="I885" s="29"/>
      <c r="J885" s="29"/>
      <c r="K885" s="22"/>
      <c r="L885" s="22"/>
    </row>
    <row r="886" spans="1:12" ht="10" customHeight="1" x14ac:dyDescent="0.2">
      <c r="A886" s="32"/>
      <c r="B886" s="6" t="s">
        <v>39</v>
      </c>
      <c r="C886" s="6" t="s">
        <v>58</v>
      </c>
      <c r="D886" s="6" t="s">
        <v>54</v>
      </c>
      <c r="E886" s="41">
        <v>4837926</v>
      </c>
      <c r="F886" s="29"/>
      <c r="G886" s="22"/>
      <c r="H886" s="7">
        <v>-8590798.1899999995</v>
      </c>
      <c r="I886" s="29"/>
      <c r="J886" s="29"/>
      <c r="K886" s="22"/>
      <c r="L886" s="22"/>
    </row>
    <row r="887" spans="1:12" ht="10" customHeight="1" x14ac:dyDescent="0.2">
      <c r="A887" s="32"/>
      <c r="B887" s="6" t="s">
        <v>39</v>
      </c>
      <c r="C887" s="6" t="s">
        <v>59</v>
      </c>
      <c r="D887" s="6" t="s">
        <v>54</v>
      </c>
      <c r="E887" s="41">
        <v>4837926</v>
      </c>
      <c r="F887" s="29"/>
      <c r="G887" s="22"/>
      <c r="H887" s="7">
        <v>-8528303.7249999996</v>
      </c>
      <c r="I887" s="29"/>
      <c r="J887" s="29"/>
      <c r="K887" s="22"/>
      <c r="L887" s="22"/>
    </row>
    <row r="888" spans="1:12" ht="10" customHeight="1" x14ac:dyDescent="0.2">
      <c r="A888" s="32"/>
      <c r="B888" s="14" t="s">
        <v>40</v>
      </c>
      <c r="C888" s="14" t="s">
        <v>56</v>
      </c>
      <c r="D888" s="14" t="s">
        <v>54</v>
      </c>
      <c r="E888" s="42">
        <v>2051882</v>
      </c>
      <c r="F888" s="30">
        <v>0</v>
      </c>
      <c r="G888" s="22"/>
      <c r="H888" s="15">
        <v>-16847806.600000001</v>
      </c>
      <c r="I888" s="30">
        <f>AVERAGE(H888:H891)</f>
        <v>-28553943.380000003</v>
      </c>
      <c r="J888" s="30">
        <f>I888-I$37</f>
        <v>100350.7025000006</v>
      </c>
      <c r="K888" s="22"/>
      <c r="L888" s="22"/>
    </row>
    <row r="889" spans="1:12" ht="10" customHeight="1" x14ac:dyDescent="0.2">
      <c r="A889" s="32"/>
      <c r="B889" s="6" t="s">
        <v>40</v>
      </c>
      <c r="C889" s="6" t="s">
        <v>57</v>
      </c>
      <c r="D889" s="6" t="s">
        <v>54</v>
      </c>
      <c r="E889" s="41">
        <v>2051882</v>
      </c>
      <c r="F889" s="29"/>
      <c r="G889" s="22"/>
      <c r="H889" s="7">
        <v>-16559462.57</v>
      </c>
      <c r="I889" s="29"/>
      <c r="J889" s="29"/>
      <c r="K889" s="22"/>
      <c r="L889" s="22"/>
    </row>
    <row r="890" spans="1:12" ht="10" customHeight="1" x14ac:dyDescent="0.2">
      <c r="A890" s="32"/>
      <c r="B890" s="6" t="s">
        <v>40</v>
      </c>
      <c r="C890" s="6" t="s">
        <v>58</v>
      </c>
      <c r="D890" s="6" t="s">
        <v>54</v>
      </c>
      <c r="E890" s="41">
        <v>2051882</v>
      </c>
      <c r="F890" s="29"/>
      <c r="G890" s="22"/>
      <c r="H890" s="7">
        <v>-40340518.380000003</v>
      </c>
      <c r="I890" s="29"/>
      <c r="J890" s="29"/>
      <c r="K890" s="22"/>
      <c r="L890" s="22"/>
    </row>
    <row r="891" spans="1:12" ht="10" customHeight="1" x14ac:dyDescent="0.2">
      <c r="A891" s="32"/>
      <c r="B891" s="16" t="s">
        <v>40</v>
      </c>
      <c r="C891" s="16" t="s">
        <v>59</v>
      </c>
      <c r="D891" s="16" t="s">
        <v>54</v>
      </c>
      <c r="E891" s="43">
        <v>2051882</v>
      </c>
      <c r="F891" s="31"/>
      <c r="G891" s="22"/>
      <c r="H891" s="17">
        <v>-40467985.969999999</v>
      </c>
      <c r="I891" s="31"/>
      <c r="J891" s="31"/>
      <c r="K891" s="22"/>
      <c r="L891" s="22"/>
    </row>
    <row r="892" spans="1:12" ht="10" customHeight="1" x14ac:dyDescent="0.2">
      <c r="A892" s="32"/>
      <c r="B892" s="14" t="s">
        <v>41</v>
      </c>
      <c r="C892" s="14" t="s">
        <v>56</v>
      </c>
      <c r="D892" s="14" t="s">
        <v>54</v>
      </c>
      <c r="E892" s="42">
        <v>5804453</v>
      </c>
      <c r="F892" s="26">
        <v>0</v>
      </c>
      <c r="G892" s="22"/>
      <c r="H892" s="15">
        <v>-27262808.460000001</v>
      </c>
      <c r="I892" s="26">
        <f>AVERAGE(H892:H894)</f>
        <v>-16375941.783333333</v>
      </c>
      <c r="J892" s="26">
        <f>I892-I$41</f>
        <v>56097.296666666865</v>
      </c>
      <c r="K892" s="22"/>
      <c r="L892" s="22"/>
    </row>
    <row r="893" spans="1:12" ht="10" customHeight="1" x14ac:dyDescent="0.2">
      <c r="A893" s="32"/>
      <c r="B893" s="6" t="s">
        <v>41</v>
      </c>
      <c r="C893" s="6" t="s">
        <v>58</v>
      </c>
      <c r="D893" s="6" t="s">
        <v>54</v>
      </c>
      <c r="E893" s="41">
        <v>5804453</v>
      </c>
      <c r="F893" s="27"/>
      <c r="G893" s="22"/>
      <c r="H893" s="7">
        <v>-10910580</v>
      </c>
      <c r="I893" s="27"/>
      <c r="J893" s="27"/>
      <c r="K893" s="22"/>
      <c r="L893" s="22"/>
    </row>
    <row r="894" spans="1:12" ht="10" customHeight="1" x14ac:dyDescent="0.2">
      <c r="A894" s="32"/>
      <c r="B894" s="16" t="s">
        <v>41</v>
      </c>
      <c r="C894" s="16" t="s">
        <v>59</v>
      </c>
      <c r="D894" s="16" t="s">
        <v>54</v>
      </c>
      <c r="E894" s="43">
        <v>5804453</v>
      </c>
      <c r="F894" s="28"/>
      <c r="G894" s="22"/>
      <c r="H894" s="17">
        <v>-10954436.890000001</v>
      </c>
      <c r="I894" s="28"/>
      <c r="J894" s="28"/>
      <c r="K894" s="22"/>
      <c r="L894" s="22"/>
    </row>
    <row r="895" spans="1:12" ht="10" customHeight="1" x14ac:dyDescent="0.2">
      <c r="A895" s="32"/>
      <c r="B895" s="14" t="s">
        <v>42</v>
      </c>
      <c r="C895" s="14" t="s">
        <v>56</v>
      </c>
      <c r="D895" s="14" t="s">
        <v>54</v>
      </c>
      <c r="E895" s="42">
        <v>5417255</v>
      </c>
      <c r="F895" s="26">
        <v>0</v>
      </c>
      <c r="G895" s="22"/>
      <c r="H895" s="15">
        <v>-10454169.67</v>
      </c>
      <c r="I895" s="26">
        <f>AVERAGE(H895:H898)</f>
        <v>-9825973.872750001</v>
      </c>
      <c r="J895" s="26">
        <f>I895-I$44</f>
        <v>45919.6917499993</v>
      </c>
      <c r="K895" s="22"/>
      <c r="L895" s="22"/>
    </row>
    <row r="896" spans="1:12" ht="10" customHeight="1" x14ac:dyDescent="0.2">
      <c r="A896" s="32"/>
      <c r="B896" s="6" t="s">
        <v>42</v>
      </c>
      <c r="C896" s="6" t="s">
        <v>57</v>
      </c>
      <c r="D896" s="6" t="s">
        <v>54</v>
      </c>
      <c r="E896" s="41">
        <v>5417255</v>
      </c>
      <c r="F896" s="27"/>
      <c r="G896" s="22"/>
      <c r="H896" s="7">
        <v>-10646232.93</v>
      </c>
      <c r="I896" s="27"/>
      <c r="J896" s="27"/>
      <c r="K896" s="22"/>
      <c r="L896" s="22"/>
    </row>
    <row r="897" spans="1:12" ht="10" customHeight="1" x14ac:dyDescent="0.2">
      <c r="A897" s="32"/>
      <c r="B897" s="6" t="s">
        <v>42</v>
      </c>
      <c r="C897" s="6" t="s">
        <v>58</v>
      </c>
      <c r="D897" s="6" t="s">
        <v>54</v>
      </c>
      <c r="E897" s="41">
        <v>5417255</v>
      </c>
      <c r="F897" s="27"/>
      <c r="G897" s="22"/>
      <c r="H897" s="7">
        <v>-9145273.0370000005</v>
      </c>
      <c r="I897" s="27"/>
      <c r="J897" s="27"/>
      <c r="K897" s="22"/>
      <c r="L897" s="22"/>
    </row>
    <row r="898" spans="1:12" ht="10" customHeight="1" x14ac:dyDescent="0.2">
      <c r="A898" s="32"/>
      <c r="B898" s="8" t="s">
        <v>42</v>
      </c>
      <c r="C898" s="8" t="s">
        <v>59</v>
      </c>
      <c r="D898" s="8" t="s">
        <v>54</v>
      </c>
      <c r="E898" s="44">
        <v>5417255</v>
      </c>
      <c r="F898" s="36"/>
      <c r="G898" s="23"/>
      <c r="H898" s="9">
        <v>-9058219.8540000003</v>
      </c>
      <c r="I898" s="36"/>
      <c r="J898" s="36"/>
      <c r="K898" s="23"/>
      <c r="L898" s="23"/>
    </row>
    <row r="899" spans="1:12" ht="10" customHeight="1" x14ac:dyDescent="0.2">
      <c r="A899" s="32"/>
      <c r="B899" s="6" t="s">
        <v>37</v>
      </c>
      <c r="C899" s="6" t="s">
        <v>56</v>
      </c>
      <c r="D899" s="6" t="s">
        <v>55</v>
      </c>
      <c r="E899" s="41">
        <v>3798680</v>
      </c>
      <c r="F899" s="27">
        <v>298</v>
      </c>
      <c r="G899" s="22">
        <f>SUM(F899:F921)</f>
        <v>1405</v>
      </c>
      <c r="H899" s="7">
        <v>-9628970.7809999995</v>
      </c>
      <c r="I899" s="27">
        <f>AVERAGE(H899:H902)</f>
        <v>-8540290.1959999986</v>
      </c>
      <c r="J899" s="27">
        <f>I899-I$25</f>
        <v>61881.144500002265</v>
      </c>
      <c r="K899" s="22">
        <f>AVERAGE(H899:H921)</f>
        <v>-14454724.298434781</v>
      </c>
      <c r="L899" s="22">
        <f>K899-K$25</f>
        <v>95428.150608699769</v>
      </c>
    </row>
    <row r="900" spans="1:12" ht="10" customHeight="1" x14ac:dyDescent="0.2">
      <c r="A900" s="32"/>
      <c r="B900" s="6" t="s">
        <v>37</v>
      </c>
      <c r="C900" s="6" t="s">
        <v>57</v>
      </c>
      <c r="D900" s="6" t="s">
        <v>55</v>
      </c>
      <c r="E900" s="41">
        <v>3798683</v>
      </c>
      <c r="F900" s="27"/>
      <c r="G900" s="22"/>
      <c r="H900" s="7">
        <v>-9587431.7909999993</v>
      </c>
      <c r="I900" s="27"/>
      <c r="J900" s="27"/>
      <c r="K900" s="22"/>
      <c r="L900" s="22"/>
    </row>
    <row r="901" spans="1:12" ht="10" customHeight="1" x14ac:dyDescent="0.2">
      <c r="A901" s="32"/>
      <c r="B901" s="6" t="s">
        <v>37</v>
      </c>
      <c r="C901" s="6" t="s">
        <v>58</v>
      </c>
      <c r="D901" s="6" t="s">
        <v>55</v>
      </c>
      <c r="E901" s="41">
        <v>3798656</v>
      </c>
      <c r="F901" s="27"/>
      <c r="G901" s="22"/>
      <c r="H901" s="7">
        <v>-7423193.9649999999</v>
      </c>
      <c r="I901" s="27"/>
      <c r="J901" s="27"/>
      <c r="K901" s="22"/>
      <c r="L901" s="22"/>
    </row>
    <row r="902" spans="1:12" ht="10" customHeight="1" x14ac:dyDescent="0.2">
      <c r="A902" s="32"/>
      <c r="B902" s="6" t="s">
        <v>37</v>
      </c>
      <c r="C902" s="6" t="s">
        <v>59</v>
      </c>
      <c r="D902" s="6" t="s">
        <v>55</v>
      </c>
      <c r="E902" s="41">
        <v>3798658</v>
      </c>
      <c r="F902" s="27"/>
      <c r="G902" s="22"/>
      <c r="H902" s="7">
        <v>-7521564.2470000004</v>
      </c>
      <c r="I902" s="27"/>
      <c r="J902" s="27"/>
      <c r="K902" s="22"/>
      <c r="L902" s="22"/>
    </row>
    <row r="903" spans="1:12" ht="10" customHeight="1" x14ac:dyDescent="0.2">
      <c r="A903" s="32"/>
      <c r="B903" s="14" t="s">
        <v>38</v>
      </c>
      <c r="C903" s="14" t="s">
        <v>56</v>
      </c>
      <c r="D903" s="14" t="s">
        <v>55</v>
      </c>
      <c r="E903" s="42">
        <v>4758931</v>
      </c>
      <c r="F903" s="26">
        <v>264</v>
      </c>
      <c r="G903" s="22"/>
      <c r="H903" s="15">
        <v>-7653863.4709999999</v>
      </c>
      <c r="I903" s="26">
        <f>AVERAGE(H903:H906)</f>
        <v>-14311541.520750001</v>
      </c>
      <c r="J903" s="26">
        <f>I903-I$29</f>
        <v>41792.085499998182</v>
      </c>
      <c r="K903" s="22"/>
      <c r="L903" s="22"/>
    </row>
    <row r="904" spans="1:12" ht="10" customHeight="1" x14ac:dyDescent="0.2">
      <c r="A904" s="32"/>
      <c r="B904" s="6" t="s">
        <v>38</v>
      </c>
      <c r="C904" s="6" t="s">
        <v>57</v>
      </c>
      <c r="D904" s="6" t="s">
        <v>55</v>
      </c>
      <c r="E904" s="41">
        <v>4758940</v>
      </c>
      <c r="F904" s="27"/>
      <c r="G904" s="22"/>
      <c r="H904" s="7">
        <v>-7669012.2719999999</v>
      </c>
      <c r="I904" s="27"/>
      <c r="J904" s="27"/>
      <c r="K904" s="22"/>
      <c r="L904" s="22"/>
    </row>
    <row r="905" spans="1:12" ht="10" customHeight="1" x14ac:dyDescent="0.2">
      <c r="A905" s="32"/>
      <c r="B905" s="6" t="s">
        <v>38</v>
      </c>
      <c r="C905" s="6" t="s">
        <v>58</v>
      </c>
      <c r="D905" s="6" t="s">
        <v>55</v>
      </c>
      <c r="E905" s="41">
        <v>4758926</v>
      </c>
      <c r="F905" s="27"/>
      <c r="G905" s="22"/>
      <c r="H905" s="7">
        <v>-20996637.09</v>
      </c>
      <c r="I905" s="27"/>
      <c r="J905" s="27"/>
      <c r="K905" s="22"/>
      <c r="L905" s="22"/>
    </row>
    <row r="906" spans="1:12" ht="10" customHeight="1" x14ac:dyDescent="0.2">
      <c r="A906" s="32"/>
      <c r="B906" s="16" t="s">
        <v>38</v>
      </c>
      <c r="C906" s="16" t="s">
        <v>59</v>
      </c>
      <c r="D906" s="16" t="s">
        <v>55</v>
      </c>
      <c r="E906" s="43">
        <v>4758924</v>
      </c>
      <c r="F906" s="28"/>
      <c r="G906" s="22"/>
      <c r="H906" s="17">
        <v>-20926653.25</v>
      </c>
      <c r="I906" s="28"/>
      <c r="J906" s="28"/>
      <c r="K906" s="22"/>
      <c r="L906" s="22"/>
    </row>
    <row r="907" spans="1:12" ht="10" customHeight="1" x14ac:dyDescent="0.2">
      <c r="A907" s="32"/>
      <c r="B907" s="6" t="s">
        <v>39</v>
      </c>
      <c r="C907" s="6" t="s">
        <v>56</v>
      </c>
      <c r="D907" s="6" t="s">
        <v>55</v>
      </c>
      <c r="E907" s="41">
        <v>4837955</v>
      </c>
      <c r="F907" s="29">
        <v>253</v>
      </c>
      <c r="G907" s="22"/>
      <c r="H907" s="7">
        <v>-10574916.74</v>
      </c>
      <c r="I907" s="29">
        <f>AVERAGE(H907:H910)</f>
        <v>-9534936.4517499991</v>
      </c>
      <c r="J907" s="29">
        <f>I907-I$33</f>
        <v>322718.2265000008</v>
      </c>
      <c r="K907" s="22"/>
      <c r="L907" s="22"/>
    </row>
    <row r="908" spans="1:12" ht="10" customHeight="1" x14ac:dyDescent="0.2">
      <c r="A908" s="32"/>
      <c r="B908" s="6" t="s">
        <v>39</v>
      </c>
      <c r="C908" s="6" t="s">
        <v>57</v>
      </c>
      <c r="D908" s="6" t="s">
        <v>55</v>
      </c>
      <c r="E908" s="41">
        <v>4837952</v>
      </c>
      <c r="F908" s="29"/>
      <c r="G908" s="22"/>
      <c r="H908" s="7">
        <v>-10412234.18</v>
      </c>
      <c r="I908" s="29"/>
      <c r="J908" s="29"/>
      <c r="K908" s="22"/>
      <c r="L908" s="22"/>
    </row>
    <row r="909" spans="1:12" ht="10" customHeight="1" x14ac:dyDescent="0.2">
      <c r="A909" s="32"/>
      <c r="B909" s="6" t="s">
        <v>39</v>
      </c>
      <c r="C909" s="6" t="s">
        <v>58</v>
      </c>
      <c r="D909" s="6" t="s">
        <v>55</v>
      </c>
      <c r="E909" s="41">
        <v>4837941</v>
      </c>
      <c r="F909" s="29"/>
      <c r="G909" s="22"/>
      <c r="H909" s="7">
        <v>-8611596.3230000008</v>
      </c>
      <c r="I909" s="29"/>
      <c r="J909" s="29"/>
      <c r="K909" s="22"/>
      <c r="L909" s="22"/>
    </row>
    <row r="910" spans="1:12" ht="10" customHeight="1" x14ac:dyDescent="0.2">
      <c r="A910" s="32"/>
      <c r="B910" s="6" t="s">
        <v>39</v>
      </c>
      <c r="C910" s="6" t="s">
        <v>59</v>
      </c>
      <c r="D910" s="6" t="s">
        <v>55</v>
      </c>
      <c r="E910" s="41">
        <v>4837941</v>
      </c>
      <c r="F910" s="29"/>
      <c r="G910" s="22"/>
      <c r="H910" s="7">
        <v>-8540998.5639999993</v>
      </c>
      <c r="I910" s="29"/>
      <c r="J910" s="29"/>
      <c r="K910" s="22"/>
      <c r="L910" s="22"/>
    </row>
    <row r="911" spans="1:12" ht="10" customHeight="1" x14ac:dyDescent="0.2">
      <c r="A911" s="32"/>
      <c r="B911" s="14" t="s">
        <v>40</v>
      </c>
      <c r="C911" s="14" t="s">
        <v>56</v>
      </c>
      <c r="D911" s="14" t="s">
        <v>55</v>
      </c>
      <c r="E911" s="42">
        <v>2051909</v>
      </c>
      <c r="F911" s="30">
        <v>285</v>
      </c>
      <c r="G911" s="22"/>
      <c r="H911" s="15">
        <v>-16881950.190000001</v>
      </c>
      <c r="I911" s="30">
        <f>AVERAGE(H911:H914)</f>
        <v>-28604140.112500001</v>
      </c>
      <c r="J911" s="30">
        <f>I911-I$37</f>
        <v>50153.970000002533</v>
      </c>
      <c r="K911" s="22"/>
      <c r="L911" s="22"/>
    </row>
    <row r="912" spans="1:12" ht="10" customHeight="1" x14ac:dyDescent="0.2">
      <c r="A912" s="32"/>
      <c r="B912" s="6" t="s">
        <v>40</v>
      </c>
      <c r="C912" s="6" t="s">
        <v>57</v>
      </c>
      <c r="D912" s="6" t="s">
        <v>55</v>
      </c>
      <c r="E912" s="41">
        <v>2051920</v>
      </c>
      <c r="F912" s="29"/>
      <c r="G912" s="22"/>
      <c r="H912" s="7">
        <v>-16617895.27</v>
      </c>
      <c r="I912" s="29"/>
      <c r="J912" s="29"/>
      <c r="K912" s="22"/>
      <c r="L912" s="22"/>
    </row>
    <row r="913" spans="1:12" ht="10" customHeight="1" x14ac:dyDescent="0.2">
      <c r="A913" s="32"/>
      <c r="B913" s="6" t="s">
        <v>40</v>
      </c>
      <c r="C913" s="6" t="s">
        <v>58</v>
      </c>
      <c r="D913" s="6" t="s">
        <v>55</v>
      </c>
      <c r="E913" s="41">
        <v>2051905</v>
      </c>
      <c r="F913" s="29"/>
      <c r="G913" s="22"/>
      <c r="H913" s="7">
        <v>-40395007.210000001</v>
      </c>
      <c r="I913" s="29"/>
      <c r="J913" s="29"/>
      <c r="K913" s="22"/>
      <c r="L913" s="22"/>
    </row>
    <row r="914" spans="1:12" ht="10" customHeight="1" x14ac:dyDescent="0.2">
      <c r="A914" s="32"/>
      <c r="B914" s="16" t="s">
        <v>40</v>
      </c>
      <c r="C914" s="16" t="s">
        <v>59</v>
      </c>
      <c r="D914" s="16" t="s">
        <v>55</v>
      </c>
      <c r="E914" s="43">
        <v>2051896</v>
      </c>
      <c r="F914" s="31"/>
      <c r="G914" s="22"/>
      <c r="H914" s="17">
        <v>-40521707.780000001</v>
      </c>
      <c r="I914" s="31"/>
      <c r="J914" s="31"/>
      <c r="K914" s="22"/>
      <c r="L914" s="22"/>
    </row>
    <row r="915" spans="1:12" ht="10" customHeight="1" x14ac:dyDescent="0.2">
      <c r="A915" s="32"/>
      <c r="B915" s="14" t="s">
        <v>41</v>
      </c>
      <c r="C915" s="14" t="s">
        <v>56</v>
      </c>
      <c r="D915" s="14" t="s">
        <v>55</v>
      </c>
      <c r="E915" s="42">
        <v>5804477</v>
      </c>
      <c r="F915" s="26">
        <v>118</v>
      </c>
      <c r="G915" s="22"/>
      <c r="H915" s="15">
        <v>-27278763.02</v>
      </c>
      <c r="I915" s="26">
        <f>AVERAGE(H915:H917)</f>
        <v>-16385217.446666665</v>
      </c>
      <c r="J915" s="26">
        <f>I915-I$41</f>
        <v>46821.633333334699</v>
      </c>
      <c r="K915" s="22"/>
      <c r="L915" s="22"/>
    </row>
    <row r="916" spans="1:12" ht="10" customHeight="1" x14ac:dyDescent="0.2">
      <c r="A916" s="32"/>
      <c r="B916" s="6" t="s">
        <v>41</v>
      </c>
      <c r="C916" s="6" t="s">
        <v>58</v>
      </c>
      <c r="D916" s="6" t="s">
        <v>55</v>
      </c>
      <c r="E916" s="41">
        <v>5804470</v>
      </c>
      <c r="F916" s="27"/>
      <c r="G916" s="22"/>
      <c r="H916" s="7">
        <v>-10915789.109999999</v>
      </c>
      <c r="I916" s="27"/>
      <c r="J916" s="27"/>
      <c r="K916" s="22"/>
      <c r="L916" s="22"/>
    </row>
    <row r="917" spans="1:12" ht="10" customHeight="1" x14ac:dyDescent="0.2">
      <c r="A917" s="32"/>
      <c r="B917" s="16" t="s">
        <v>41</v>
      </c>
      <c r="C917" s="16" t="s">
        <v>59</v>
      </c>
      <c r="D917" s="16" t="s">
        <v>55</v>
      </c>
      <c r="E917" s="43">
        <v>5804471</v>
      </c>
      <c r="F917" s="28"/>
      <c r="G917" s="22"/>
      <c r="H917" s="17">
        <v>-10961100.210000001</v>
      </c>
      <c r="I917" s="28"/>
      <c r="J917" s="28"/>
      <c r="K917" s="22"/>
      <c r="L917" s="22"/>
    </row>
    <row r="918" spans="1:12" ht="10" customHeight="1" x14ac:dyDescent="0.2">
      <c r="A918" s="32"/>
      <c r="B918" s="14" t="s">
        <v>42</v>
      </c>
      <c r="C918" s="14" t="s">
        <v>56</v>
      </c>
      <c r="D918" s="14" t="s">
        <v>55</v>
      </c>
      <c r="E918" s="42">
        <v>5417277</v>
      </c>
      <c r="F918" s="26">
        <v>187</v>
      </c>
      <c r="G918" s="22"/>
      <c r="H918" s="15">
        <v>-10462526.560000001</v>
      </c>
      <c r="I918" s="26">
        <f>AVERAGE(H918:H921)</f>
        <v>-9834843.3500000015</v>
      </c>
      <c r="J918" s="26">
        <f>I918-I$44</f>
        <v>37050.214499998838</v>
      </c>
      <c r="K918" s="22"/>
      <c r="L918" s="22"/>
    </row>
    <row r="919" spans="1:12" ht="10" customHeight="1" x14ac:dyDescent="0.2">
      <c r="A919" s="32"/>
      <c r="B919" s="6" t="s">
        <v>42</v>
      </c>
      <c r="C919" s="6" t="s">
        <v>57</v>
      </c>
      <c r="D919" s="6" t="s">
        <v>55</v>
      </c>
      <c r="E919" s="41">
        <v>5417267</v>
      </c>
      <c r="F919" s="27"/>
      <c r="G919" s="22"/>
      <c r="H919" s="7">
        <v>-10653113.93</v>
      </c>
      <c r="I919" s="27"/>
      <c r="J919" s="27"/>
      <c r="K919" s="22"/>
      <c r="L919" s="22"/>
    </row>
    <row r="920" spans="1:12" ht="10" customHeight="1" x14ac:dyDescent="0.2">
      <c r="A920" s="32"/>
      <c r="B920" s="6" t="s">
        <v>42</v>
      </c>
      <c r="C920" s="6" t="s">
        <v>58</v>
      </c>
      <c r="D920" s="6" t="s">
        <v>55</v>
      </c>
      <c r="E920" s="41">
        <v>5417268</v>
      </c>
      <c r="F920" s="27"/>
      <c r="G920" s="22"/>
      <c r="H920" s="7">
        <v>-9150921.0710000005</v>
      </c>
      <c r="I920" s="27"/>
      <c r="J920" s="27"/>
      <c r="K920" s="22"/>
      <c r="L920" s="22"/>
    </row>
    <row r="921" spans="1:12" ht="10" customHeight="1" thickBot="1" x14ac:dyDescent="0.25">
      <c r="A921" s="33"/>
      <c r="B921" s="10" t="s">
        <v>42</v>
      </c>
      <c r="C921" s="10" t="s">
        <v>59</v>
      </c>
      <c r="D921" s="10" t="s">
        <v>55</v>
      </c>
      <c r="E921" s="45">
        <v>5417271</v>
      </c>
      <c r="F921" s="37"/>
      <c r="G921" s="25"/>
      <c r="H921" s="11">
        <v>-9072811.8389999997</v>
      </c>
      <c r="I921" s="37"/>
      <c r="J921" s="37"/>
      <c r="K921" s="25"/>
      <c r="L921" s="25"/>
    </row>
  </sheetData>
  <mergeCells count="851">
    <mergeCell ref="G830:G852"/>
    <mergeCell ref="G853:G875"/>
    <mergeCell ref="G876:G898"/>
    <mergeCell ref="G899:G921"/>
    <mergeCell ref="G692:G714"/>
    <mergeCell ref="G715:G737"/>
    <mergeCell ref="G738:G760"/>
    <mergeCell ref="G761:G783"/>
    <mergeCell ref="G784:G806"/>
    <mergeCell ref="G807:G829"/>
    <mergeCell ref="G554:G576"/>
    <mergeCell ref="G577:G599"/>
    <mergeCell ref="G600:G622"/>
    <mergeCell ref="G623:G645"/>
    <mergeCell ref="G646:G668"/>
    <mergeCell ref="G669:G691"/>
    <mergeCell ref="G416:G438"/>
    <mergeCell ref="G439:G461"/>
    <mergeCell ref="G462:G484"/>
    <mergeCell ref="G485:G507"/>
    <mergeCell ref="G508:G530"/>
    <mergeCell ref="G531:G553"/>
    <mergeCell ref="G278:G300"/>
    <mergeCell ref="G301:G323"/>
    <mergeCell ref="G324:G346"/>
    <mergeCell ref="G347:G369"/>
    <mergeCell ref="G370:G392"/>
    <mergeCell ref="G393:G415"/>
    <mergeCell ref="G140:G162"/>
    <mergeCell ref="G163:G185"/>
    <mergeCell ref="G186:G208"/>
    <mergeCell ref="G209:G231"/>
    <mergeCell ref="G232:G254"/>
    <mergeCell ref="G255:G277"/>
    <mergeCell ref="F907:F910"/>
    <mergeCell ref="F911:F914"/>
    <mergeCell ref="F915:F917"/>
    <mergeCell ref="F918:F921"/>
    <mergeCell ref="G2:G24"/>
    <mergeCell ref="G25:G47"/>
    <mergeCell ref="G48:G70"/>
    <mergeCell ref="G71:G93"/>
    <mergeCell ref="G94:G116"/>
    <mergeCell ref="G117:G139"/>
    <mergeCell ref="F884:F887"/>
    <mergeCell ref="F888:F891"/>
    <mergeCell ref="F892:F894"/>
    <mergeCell ref="F895:F898"/>
    <mergeCell ref="F899:F902"/>
    <mergeCell ref="F903:F906"/>
    <mergeCell ref="F861:F864"/>
    <mergeCell ref="F865:F868"/>
    <mergeCell ref="F869:F871"/>
    <mergeCell ref="F872:F875"/>
    <mergeCell ref="F876:F879"/>
    <mergeCell ref="F880:F883"/>
    <mergeCell ref="F838:F841"/>
    <mergeCell ref="F842:F845"/>
    <mergeCell ref="F846:F848"/>
    <mergeCell ref="F849:F852"/>
    <mergeCell ref="F853:F856"/>
    <mergeCell ref="F857:F860"/>
    <mergeCell ref="F815:F818"/>
    <mergeCell ref="F819:F822"/>
    <mergeCell ref="F823:F825"/>
    <mergeCell ref="F826:F829"/>
    <mergeCell ref="F830:F833"/>
    <mergeCell ref="F834:F837"/>
    <mergeCell ref="F792:F795"/>
    <mergeCell ref="F796:F799"/>
    <mergeCell ref="F800:F802"/>
    <mergeCell ref="F803:F806"/>
    <mergeCell ref="F807:F810"/>
    <mergeCell ref="F811:F814"/>
    <mergeCell ref="F769:F772"/>
    <mergeCell ref="F773:F776"/>
    <mergeCell ref="F777:F779"/>
    <mergeCell ref="F780:F783"/>
    <mergeCell ref="F784:F787"/>
    <mergeCell ref="F788:F791"/>
    <mergeCell ref="F746:F749"/>
    <mergeCell ref="F750:F753"/>
    <mergeCell ref="F754:F756"/>
    <mergeCell ref="F757:F760"/>
    <mergeCell ref="F761:F764"/>
    <mergeCell ref="F765:F768"/>
    <mergeCell ref="F723:F726"/>
    <mergeCell ref="F727:F730"/>
    <mergeCell ref="F731:F733"/>
    <mergeCell ref="F734:F737"/>
    <mergeCell ref="F738:F741"/>
    <mergeCell ref="F742:F745"/>
    <mergeCell ref="F700:F703"/>
    <mergeCell ref="F704:F707"/>
    <mergeCell ref="F708:F710"/>
    <mergeCell ref="F711:F714"/>
    <mergeCell ref="F715:F718"/>
    <mergeCell ref="F719:F722"/>
    <mergeCell ref="F677:F680"/>
    <mergeCell ref="F681:F684"/>
    <mergeCell ref="F685:F687"/>
    <mergeCell ref="F688:F691"/>
    <mergeCell ref="F692:F695"/>
    <mergeCell ref="F696:F699"/>
    <mergeCell ref="F654:F657"/>
    <mergeCell ref="F658:F661"/>
    <mergeCell ref="F662:F664"/>
    <mergeCell ref="F665:F668"/>
    <mergeCell ref="F669:F672"/>
    <mergeCell ref="F673:F676"/>
    <mergeCell ref="F631:F634"/>
    <mergeCell ref="F635:F638"/>
    <mergeCell ref="F639:F641"/>
    <mergeCell ref="F642:F645"/>
    <mergeCell ref="F646:F649"/>
    <mergeCell ref="F650:F653"/>
    <mergeCell ref="F608:F611"/>
    <mergeCell ref="F612:F615"/>
    <mergeCell ref="F616:F618"/>
    <mergeCell ref="F619:F622"/>
    <mergeCell ref="F623:F626"/>
    <mergeCell ref="F627:F630"/>
    <mergeCell ref="F585:F588"/>
    <mergeCell ref="F589:F592"/>
    <mergeCell ref="F593:F595"/>
    <mergeCell ref="F596:F599"/>
    <mergeCell ref="F600:F603"/>
    <mergeCell ref="F604:F607"/>
    <mergeCell ref="F562:F565"/>
    <mergeCell ref="F566:F569"/>
    <mergeCell ref="F570:F572"/>
    <mergeCell ref="F573:F576"/>
    <mergeCell ref="F577:F580"/>
    <mergeCell ref="F581:F584"/>
    <mergeCell ref="F539:F542"/>
    <mergeCell ref="F543:F546"/>
    <mergeCell ref="F547:F549"/>
    <mergeCell ref="F550:F553"/>
    <mergeCell ref="F554:F557"/>
    <mergeCell ref="F558:F561"/>
    <mergeCell ref="F516:F519"/>
    <mergeCell ref="F520:F523"/>
    <mergeCell ref="F524:F526"/>
    <mergeCell ref="F527:F530"/>
    <mergeCell ref="F531:F534"/>
    <mergeCell ref="F535:F538"/>
    <mergeCell ref="F493:F496"/>
    <mergeCell ref="F497:F500"/>
    <mergeCell ref="F501:F503"/>
    <mergeCell ref="F504:F507"/>
    <mergeCell ref="F508:F511"/>
    <mergeCell ref="F512:F515"/>
    <mergeCell ref="F470:F473"/>
    <mergeCell ref="F474:F477"/>
    <mergeCell ref="F478:F480"/>
    <mergeCell ref="F481:F484"/>
    <mergeCell ref="F485:F488"/>
    <mergeCell ref="F489:F492"/>
    <mergeCell ref="F447:F450"/>
    <mergeCell ref="F451:F454"/>
    <mergeCell ref="F455:F457"/>
    <mergeCell ref="F458:F461"/>
    <mergeCell ref="F462:F465"/>
    <mergeCell ref="F466:F469"/>
    <mergeCell ref="F424:F427"/>
    <mergeCell ref="F428:F431"/>
    <mergeCell ref="F432:F434"/>
    <mergeCell ref="F435:F438"/>
    <mergeCell ref="F439:F442"/>
    <mergeCell ref="F443:F446"/>
    <mergeCell ref="F401:F404"/>
    <mergeCell ref="F405:F408"/>
    <mergeCell ref="F409:F411"/>
    <mergeCell ref="F412:F415"/>
    <mergeCell ref="F416:F419"/>
    <mergeCell ref="F420:F423"/>
    <mergeCell ref="F378:F381"/>
    <mergeCell ref="F382:F385"/>
    <mergeCell ref="F386:F388"/>
    <mergeCell ref="F389:F392"/>
    <mergeCell ref="F393:F396"/>
    <mergeCell ref="F397:F400"/>
    <mergeCell ref="F355:F358"/>
    <mergeCell ref="F359:F362"/>
    <mergeCell ref="F363:F365"/>
    <mergeCell ref="F366:F369"/>
    <mergeCell ref="F370:F373"/>
    <mergeCell ref="F374:F377"/>
    <mergeCell ref="F332:F335"/>
    <mergeCell ref="F336:F339"/>
    <mergeCell ref="F340:F342"/>
    <mergeCell ref="F343:F346"/>
    <mergeCell ref="F347:F350"/>
    <mergeCell ref="F351:F354"/>
    <mergeCell ref="F309:F312"/>
    <mergeCell ref="F313:F316"/>
    <mergeCell ref="F317:F319"/>
    <mergeCell ref="F320:F323"/>
    <mergeCell ref="F324:F327"/>
    <mergeCell ref="F328:F331"/>
    <mergeCell ref="F286:F289"/>
    <mergeCell ref="F290:F293"/>
    <mergeCell ref="F294:F296"/>
    <mergeCell ref="F297:F300"/>
    <mergeCell ref="F301:F304"/>
    <mergeCell ref="F305:F308"/>
    <mergeCell ref="F263:F266"/>
    <mergeCell ref="F267:F270"/>
    <mergeCell ref="F271:F273"/>
    <mergeCell ref="F274:F277"/>
    <mergeCell ref="F278:F281"/>
    <mergeCell ref="F282:F285"/>
    <mergeCell ref="F240:F243"/>
    <mergeCell ref="F244:F247"/>
    <mergeCell ref="F248:F250"/>
    <mergeCell ref="F251:F254"/>
    <mergeCell ref="F255:F258"/>
    <mergeCell ref="F259:F262"/>
    <mergeCell ref="F217:F220"/>
    <mergeCell ref="F221:F224"/>
    <mergeCell ref="F225:F227"/>
    <mergeCell ref="F228:F231"/>
    <mergeCell ref="F232:F235"/>
    <mergeCell ref="F236:F239"/>
    <mergeCell ref="F194:F197"/>
    <mergeCell ref="F198:F201"/>
    <mergeCell ref="F202:F204"/>
    <mergeCell ref="F205:F208"/>
    <mergeCell ref="F209:F212"/>
    <mergeCell ref="F213:F216"/>
    <mergeCell ref="F171:F174"/>
    <mergeCell ref="F175:F178"/>
    <mergeCell ref="F179:F181"/>
    <mergeCell ref="F182:F185"/>
    <mergeCell ref="F186:F189"/>
    <mergeCell ref="F190:F193"/>
    <mergeCell ref="F148:F151"/>
    <mergeCell ref="F152:F155"/>
    <mergeCell ref="F156:F158"/>
    <mergeCell ref="F159:F162"/>
    <mergeCell ref="F163:F166"/>
    <mergeCell ref="F167:F170"/>
    <mergeCell ref="F125:F128"/>
    <mergeCell ref="F129:F132"/>
    <mergeCell ref="F133:F135"/>
    <mergeCell ref="F136:F139"/>
    <mergeCell ref="F140:F143"/>
    <mergeCell ref="F144:F147"/>
    <mergeCell ref="F102:F105"/>
    <mergeCell ref="F106:F109"/>
    <mergeCell ref="F110:F112"/>
    <mergeCell ref="F113:F116"/>
    <mergeCell ref="F117:F120"/>
    <mergeCell ref="F121:F124"/>
    <mergeCell ref="F79:F82"/>
    <mergeCell ref="F83:F86"/>
    <mergeCell ref="F87:F89"/>
    <mergeCell ref="F90:F93"/>
    <mergeCell ref="F94:F97"/>
    <mergeCell ref="F98:F101"/>
    <mergeCell ref="F56:F59"/>
    <mergeCell ref="F60:F63"/>
    <mergeCell ref="F64:F66"/>
    <mergeCell ref="F67:F70"/>
    <mergeCell ref="F71:F74"/>
    <mergeCell ref="F75:F78"/>
    <mergeCell ref="F33:F36"/>
    <mergeCell ref="F37:F40"/>
    <mergeCell ref="F41:F43"/>
    <mergeCell ref="F44:F47"/>
    <mergeCell ref="F48:F51"/>
    <mergeCell ref="F52:F55"/>
    <mergeCell ref="I918:I921"/>
    <mergeCell ref="J918:J921"/>
    <mergeCell ref="F2:F5"/>
    <mergeCell ref="F6:F9"/>
    <mergeCell ref="F10:F13"/>
    <mergeCell ref="F14:F17"/>
    <mergeCell ref="F18:F20"/>
    <mergeCell ref="F21:F24"/>
    <mergeCell ref="F25:F28"/>
    <mergeCell ref="F29:F32"/>
    <mergeCell ref="K899:K921"/>
    <mergeCell ref="L899:L921"/>
    <mergeCell ref="I903:I906"/>
    <mergeCell ref="J903:J906"/>
    <mergeCell ref="I907:I910"/>
    <mergeCell ref="J907:J910"/>
    <mergeCell ref="I911:I914"/>
    <mergeCell ref="J911:J914"/>
    <mergeCell ref="I915:I917"/>
    <mergeCell ref="J915:J917"/>
    <mergeCell ref="I892:I894"/>
    <mergeCell ref="J892:J894"/>
    <mergeCell ref="I895:I898"/>
    <mergeCell ref="J895:J898"/>
    <mergeCell ref="I899:I902"/>
    <mergeCell ref="J899:J902"/>
    <mergeCell ref="I876:I879"/>
    <mergeCell ref="J876:J879"/>
    <mergeCell ref="K876:K898"/>
    <mergeCell ref="L876:L898"/>
    <mergeCell ref="I880:I883"/>
    <mergeCell ref="J880:J883"/>
    <mergeCell ref="I884:I887"/>
    <mergeCell ref="J884:J887"/>
    <mergeCell ref="I888:I891"/>
    <mergeCell ref="J888:J891"/>
    <mergeCell ref="I865:I868"/>
    <mergeCell ref="J865:J868"/>
    <mergeCell ref="I869:I871"/>
    <mergeCell ref="J869:J871"/>
    <mergeCell ref="I872:I875"/>
    <mergeCell ref="J872:J875"/>
    <mergeCell ref="I849:I852"/>
    <mergeCell ref="J849:J852"/>
    <mergeCell ref="I853:I856"/>
    <mergeCell ref="J853:J856"/>
    <mergeCell ref="K853:K875"/>
    <mergeCell ref="L853:L875"/>
    <mergeCell ref="I857:I860"/>
    <mergeCell ref="J857:J860"/>
    <mergeCell ref="I861:I864"/>
    <mergeCell ref="J861:J864"/>
    <mergeCell ref="K830:K852"/>
    <mergeCell ref="L830:L852"/>
    <mergeCell ref="I834:I837"/>
    <mergeCell ref="J834:J837"/>
    <mergeCell ref="I838:I841"/>
    <mergeCell ref="J838:J841"/>
    <mergeCell ref="I842:I845"/>
    <mergeCell ref="J842:J845"/>
    <mergeCell ref="I846:I848"/>
    <mergeCell ref="J846:J848"/>
    <mergeCell ref="J819:J822"/>
    <mergeCell ref="I823:I825"/>
    <mergeCell ref="J823:J825"/>
    <mergeCell ref="I826:I829"/>
    <mergeCell ref="J826:J829"/>
    <mergeCell ref="I830:I833"/>
    <mergeCell ref="J830:J833"/>
    <mergeCell ref="J803:J806"/>
    <mergeCell ref="I807:I810"/>
    <mergeCell ref="J807:J810"/>
    <mergeCell ref="K807:K829"/>
    <mergeCell ref="L807:L829"/>
    <mergeCell ref="I811:I814"/>
    <mergeCell ref="J811:J814"/>
    <mergeCell ref="I815:I818"/>
    <mergeCell ref="J815:J818"/>
    <mergeCell ref="I819:I822"/>
    <mergeCell ref="L784:L806"/>
    <mergeCell ref="I788:I791"/>
    <mergeCell ref="J788:J791"/>
    <mergeCell ref="I792:I795"/>
    <mergeCell ref="J792:J795"/>
    <mergeCell ref="I796:I799"/>
    <mergeCell ref="J796:J799"/>
    <mergeCell ref="I800:I802"/>
    <mergeCell ref="J800:J802"/>
    <mergeCell ref="I803:I806"/>
    <mergeCell ref="L761:L783"/>
    <mergeCell ref="I765:I768"/>
    <mergeCell ref="J765:J768"/>
    <mergeCell ref="I769:I772"/>
    <mergeCell ref="J769:J772"/>
    <mergeCell ref="I773:I776"/>
    <mergeCell ref="J773:J776"/>
    <mergeCell ref="I777:I779"/>
    <mergeCell ref="J777:J779"/>
    <mergeCell ref="I780:I783"/>
    <mergeCell ref="I757:I760"/>
    <mergeCell ref="J757:J760"/>
    <mergeCell ref="A761:A921"/>
    <mergeCell ref="I761:I764"/>
    <mergeCell ref="J761:J764"/>
    <mergeCell ref="K761:K783"/>
    <mergeCell ref="J780:J783"/>
    <mergeCell ref="I784:I787"/>
    <mergeCell ref="J784:J787"/>
    <mergeCell ref="K784:K806"/>
    <mergeCell ref="K738:K760"/>
    <mergeCell ref="L738:L760"/>
    <mergeCell ref="I742:I745"/>
    <mergeCell ref="J742:J745"/>
    <mergeCell ref="I746:I749"/>
    <mergeCell ref="J746:J749"/>
    <mergeCell ref="I750:I753"/>
    <mergeCell ref="J750:J753"/>
    <mergeCell ref="I754:I756"/>
    <mergeCell ref="J754:J756"/>
    <mergeCell ref="I731:I733"/>
    <mergeCell ref="J731:J733"/>
    <mergeCell ref="I734:I737"/>
    <mergeCell ref="J734:J737"/>
    <mergeCell ref="I738:I741"/>
    <mergeCell ref="J738:J741"/>
    <mergeCell ref="I715:I718"/>
    <mergeCell ref="J715:J718"/>
    <mergeCell ref="K715:K737"/>
    <mergeCell ref="L715:L737"/>
    <mergeCell ref="I719:I722"/>
    <mergeCell ref="J719:J722"/>
    <mergeCell ref="I723:I726"/>
    <mergeCell ref="J723:J726"/>
    <mergeCell ref="I727:I730"/>
    <mergeCell ref="J727:J730"/>
    <mergeCell ref="I704:I707"/>
    <mergeCell ref="J704:J707"/>
    <mergeCell ref="I708:I710"/>
    <mergeCell ref="J708:J710"/>
    <mergeCell ref="I711:I714"/>
    <mergeCell ref="J711:J714"/>
    <mergeCell ref="I688:I691"/>
    <mergeCell ref="J688:J691"/>
    <mergeCell ref="I692:I695"/>
    <mergeCell ref="J692:J695"/>
    <mergeCell ref="K692:K714"/>
    <mergeCell ref="L692:L714"/>
    <mergeCell ref="I696:I699"/>
    <mergeCell ref="J696:J699"/>
    <mergeCell ref="I700:I703"/>
    <mergeCell ref="J700:J703"/>
    <mergeCell ref="K669:K691"/>
    <mergeCell ref="L669:L691"/>
    <mergeCell ref="I673:I676"/>
    <mergeCell ref="J673:J676"/>
    <mergeCell ref="I677:I680"/>
    <mergeCell ref="J677:J680"/>
    <mergeCell ref="I681:I684"/>
    <mergeCell ref="J681:J684"/>
    <mergeCell ref="I685:I687"/>
    <mergeCell ref="J685:J687"/>
    <mergeCell ref="J658:J661"/>
    <mergeCell ref="I662:I664"/>
    <mergeCell ref="J662:J664"/>
    <mergeCell ref="I665:I668"/>
    <mergeCell ref="J665:J668"/>
    <mergeCell ref="I669:I672"/>
    <mergeCell ref="J669:J672"/>
    <mergeCell ref="J642:J645"/>
    <mergeCell ref="I646:I649"/>
    <mergeCell ref="J646:J649"/>
    <mergeCell ref="K646:K668"/>
    <mergeCell ref="L646:L668"/>
    <mergeCell ref="I650:I653"/>
    <mergeCell ref="J650:J653"/>
    <mergeCell ref="I654:I657"/>
    <mergeCell ref="J654:J657"/>
    <mergeCell ref="I658:I661"/>
    <mergeCell ref="L623:L645"/>
    <mergeCell ref="I627:I630"/>
    <mergeCell ref="J627:J630"/>
    <mergeCell ref="I631:I634"/>
    <mergeCell ref="J631:J634"/>
    <mergeCell ref="I635:I638"/>
    <mergeCell ref="J635:J638"/>
    <mergeCell ref="I639:I641"/>
    <mergeCell ref="J639:J641"/>
    <mergeCell ref="I642:I645"/>
    <mergeCell ref="L600:L622"/>
    <mergeCell ref="I604:I607"/>
    <mergeCell ref="J604:J607"/>
    <mergeCell ref="I608:I611"/>
    <mergeCell ref="J608:J611"/>
    <mergeCell ref="I612:I615"/>
    <mergeCell ref="J612:J615"/>
    <mergeCell ref="I616:I618"/>
    <mergeCell ref="J616:J618"/>
    <mergeCell ref="I619:I622"/>
    <mergeCell ref="I596:I599"/>
    <mergeCell ref="J596:J599"/>
    <mergeCell ref="A600:A760"/>
    <mergeCell ref="I600:I603"/>
    <mergeCell ref="J600:J603"/>
    <mergeCell ref="K600:K622"/>
    <mergeCell ref="J619:J622"/>
    <mergeCell ref="I623:I626"/>
    <mergeCell ref="J623:J626"/>
    <mergeCell ref="K623:K645"/>
    <mergeCell ref="K577:K599"/>
    <mergeCell ref="L577:L599"/>
    <mergeCell ref="I581:I584"/>
    <mergeCell ref="J581:J584"/>
    <mergeCell ref="I585:I588"/>
    <mergeCell ref="J585:J588"/>
    <mergeCell ref="I589:I592"/>
    <mergeCell ref="J589:J592"/>
    <mergeCell ref="I593:I595"/>
    <mergeCell ref="J593:J595"/>
    <mergeCell ref="I570:I572"/>
    <mergeCell ref="J570:J572"/>
    <mergeCell ref="I573:I576"/>
    <mergeCell ref="J573:J576"/>
    <mergeCell ref="I577:I580"/>
    <mergeCell ref="J577:J580"/>
    <mergeCell ref="I554:I557"/>
    <mergeCell ref="J554:J557"/>
    <mergeCell ref="K554:K576"/>
    <mergeCell ref="L554:L576"/>
    <mergeCell ref="I558:I561"/>
    <mergeCell ref="J558:J561"/>
    <mergeCell ref="I562:I565"/>
    <mergeCell ref="J562:J565"/>
    <mergeCell ref="I566:I569"/>
    <mergeCell ref="J566:J569"/>
    <mergeCell ref="K531:K553"/>
    <mergeCell ref="L531:L553"/>
    <mergeCell ref="I535:I538"/>
    <mergeCell ref="J535:J538"/>
    <mergeCell ref="I539:I542"/>
    <mergeCell ref="J539:J542"/>
    <mergeCell ref="I543:I546"/>
    <mergeCell ref="J543:J546"/>
    <mergeCell ref="I547:I549"/>
    <mergeCell ref="J547:J549"/>
    <mergeCell ref="J520:J523"/>
    <mergeCell ref="I524:I526"/>
    <mergeCell ref="J524:J526"/>
    <mergeCell ref="I527:I530"/>
    <mergeCell ref="J527:J530"/>
    <mergeCell ref="A531:A599"/>
    <mergeCell ref="I531:I534"/>
    <mergeCell ref="J531:J534"/>
    <mergeCell ref="I550:I553"/>
    <mergeCell ref="J550:J553"/>
    <mergeCell ref="J504:J507"/>
    <mergeCell ref="I508:I511"/>
    <mergeCell ref="J508:J511"/>
    <mergeCell ref="K508:K530"/>
    <mergeCell ref="L508:L530"/>
    <mergeCell ref="I512:I515"/>
    <mergeCell ref="J512:J515"/>
    <mergeCell ref="I516:I519"/>
    <mergeCell ref="J516:J519"/>
    <mergeCell ref="I520:I523"/>
    <mergeCell ref="L485:L507"/>
    <mergeCell ref="I489:I492"/>
    <mergeCell ref="J489:J492"/>
    <mergeCell ref="I493:I496"/>
    <mergeCell ref="J493:J496"/>
    <mergeCell ref="I497:I500"/>
    <mergeCell ref="J497:J500"/>
    <mergeCell ref="I501:I503"/>
    <mergeCell ref="J501:J503"/>
    <mergeCell ref="I504:I507"/>
    <mergeCell ref="L462:L484"/>
    <mergeCell ref="I466:I469"/>
    <mergeCell ref="J466:J469"/>
    <mergeCell ref="I470:I473"/>
    <mergeCell ref="J470:J473"/>
    <mergeCell ref="I474:I477"/>
    <mergeCell ref="J474:J477"/>
    <mergeCell ref="I478:I480"/>
    <mergeCell ref="J478:J480"/>
    <mergeCell ref="I481:I484"/>
    <mergeCell ref="I458:I461"/>
    <mergeCell ref="J458:J461"/>
    <mergeCell ref="A462:A530"/>
    <mergeCell ref="I462:I465"/>
    <mergeCell ref="J462:J465"/>
    <mergeCell ref="K462:K484"/>
    <mergeCell ref="J481:J484"/>
    <mergeCell ref="I485:I488"/>
    <mergeCell ref="J485:J488"/>
    <mergeCell ref="K485:K507"/>
    <mergeCell ref="K439:K461"/>
    <mergeCell ref="L439:L461"/>
    <mergeCell ref="I443:I446"/>
    <mergeCell ref="J443:J446"/>
    <mergeCell ref="I447:I450"/>
    <mergeCell ref="J447:J450"/>
    <mergeCell ref="I451:I454"/>
    <mergeCell ref="J451:J454"/>
    <mergeCell ref="I455:I457"/>
    <mergeCell ref="J455:J457"/>
    <mergeCell ref="I432:I434"/>
    <mergeCell ref="J432:J434"/>
    <mergeCell ref="I435:I438"/>
    <mergeCell ref="J435:J438"/>
    <mergeCell ref="I439:I442"/>
    <mergeCell ref="J439:J442"/>
    <mergeCell ref="I416:I419"/>
    <mergeCell ref="J416:J419"/>
    <mergeCell ref="K416:K438"/>
    <mergeCell ref="L416:L438"/>
    <mergeCell ref="I420:I423"/>
    <mergeCell ref="J420:J423"/>
    <mergeCell ref="I424:I427"/>
    <mergeCell ref="J424:J427"/>
    <mergeCell ref="I428:I431"/>
    <mergeCell ref="J428:J431"/>
    <mergeCell ref="K393:K415"/>
    <mergeCell ref="L393:L415"/>
    <mergeCell ref="I397:I400"/>
    <mergeCell ref="J397:J400"/>
    <mergeCell ref="I401:I404"/>
    <mergeCell ref="J401:J404"/>
    <mergeCell ref="I405:I408"/>
    <mergeCell ref="J405:J408"/>
    <mergeCell ref="I409:I411"/>
    <mergeCell ref="J409:J411"/>
    <mergeCell ref="J382:J385"/>
    <mergeCell ref="I386:I388"/>
    <mergeCell ref="J386:J388"/>
    <mergeCell ref="I389:I392"/>
    <mergeCell ref="J389:J392"/>
    <mergeCell ref="A393:A461"/>
    <mergeCell ref="I393:I396"/>
    <mergeCell ref="J393:J396"/>
    <mergeCell ref="I412:I415"/>
    <mergeCell ref="J412:J415"/>
    <mergeCell ref="J366:J369"/>
    <mergeCell ref="I370:I373"/>
    <mergeCell ref="J370:J373"/>
    <mergeCell ref="K370:K392"/>
    <mergeCell ref="L370:L392"/>
    <mergeCell ref="I374:I377"/>
    <mergeCell ref="J374:J377"/>
    <mergeCell ref="I378:I381"/>
    <mergeCell ref="J378:J381"/>
    <mergeCell ref="I382:I385"/>
    <mergeCell ref="L347:L369"/>
    <mergeCell ref="I351:I354"/>
    <mergeCell ref="J351:J354"/>
    <mergeCell ref="I355:I358"/>
    <mergeCell ref="J355:J358"/>
    <mergeCell ref="I359:I362"/>
    <mergeCell ref="J359:J362"/>
    <mergeCell ref="I363:I365"/>
    <mergeCell ref="J363:J365"/>
    <mergeCell ref="I366:I369"/>
    <mergeCell ref="L324:L346"/>
    <mergeCell ref="I328:I331"/>
    <mergeCell ref="J328:J331"/>
    <mergeCell ref="I332:I335"/>
    <mergeCell ref="J332:J335"/>
    <mergeCell ref="I336:I339"/>
    <mergeCell ref="J336:J339"/>
    <mergeCell ref="I340:I342"/>
    <mergeCell ref="J340:J342"/>
    <mergeCell ref="I343:I346"/>
    <mergeCell ref="I320:I323"/>
    <mergeCell ref="J320:J323"/>
    <mergeCell ref="A324:A392"/>
    <mergeCell ref="I324:I327"/>
    <mergeCell ref="J324:J327"/>
    <mergeCell ref="K324:K346"/>
    <mergeCell ref="J343:J346"/>
    <mergeCell ref="I347:I350"/>
    <mergeCell ref="J347:J350"/>
    <mergeCell ref="K347:K369"/>
    <mergeCell ref="K301:K323"/>
    <mergeCell ref="L301:L323"/>
    <mergeCell ref="I305:I308"/>
    <mergeCell ref="J305:J308"/>
    <mergeCell ref="I309:I312"/>
    <mergeCell ref="J309:J312"/>
    <mergeCell ref="I313:I316"/>
    <mergeCell ref="J313:J316"/>
    <mergeCell ref="I317:I319"/>
    <mergeCell ref="J317:J319"/>
    <mergeCell ref="I294:I296"/>
    <mergeCell ref="J294:J296"/>
    <mergeCell ref="I297:I300"/>
    <mergeCell ref="J297:J300"/>
    <mergeCell ref="I301:I304"/>
    <mergeCell ref="J301:J304"/>
    <mergeCell ref="I278:I281"/>
    <mergeCell ref="J278:J281"/>
    <mergeCell ref="K278:K300"/>
    <mergeCell ref="L278:L300"/>
    <mergeCell ref="I282:I285"/>
    <mergeCell ref="J282:J285"/>
    <mergeCell ref="I286:I289"/>
    <mergeCell ref="J286:J289"/>
    <mergeCell ref="I290:I293"/>
    <mergeCell ref="J290:J293"/>
    <mergeCell ref="K255:K277"/>
    <mergeCell ref="L255:L277"/>
    <mergeCell ref="I259:I262"/>
    <mergeCell ref="J259:J262"/>
    <mergeCell ref="I263:I266"/>
    <mergeCell ref="J263:J266"/>
    <mergeCell ref="I267:I270"/>
    <mergeCell ref="J267:J270"/>
    <mergeCell ref="I271:I273"/>
    <mergeCell ref="J271:J273"/>
    <mergeCell ref="J244:J247"/>
    <mergeCell ref="I248:I250"/>
    <mergeCell ref="J248:J250"/>
    <mergeCell ref="I251:I254"/>
    <mergeCell ref="J251:J254"/>
    <mergeCell ref="A255:A323"/>
    <mergeCell ref="I255:I258"/>
    <mergeCell ref="J255:J258"/>
    <mergeCell ref="I274:I277"/>
    <mergeCell ref="J274:J277"/>
    <mergeCell ref="J228:J231"/>
    <mergeCell ref="I232:I235"/>
    <mergeCell ref="J232:J235"/>
    <mergeCell ref="K232:K254"/>
    <mergeCell ref="L232:L254"/>
    <mergeCell ref="I236:I239"/>
    <mergeCell ref="J236:J239"/>
    <mergeCell ref="I240:I243"/>
    <mergeCell ref="J240:J243"/>
    <mergeCell ref="I244:I247"/>
    <mergeCell ref="L209:L231"/>
    <mergeCell ref="I213:I216"/>
    <mergeCell ref="J213:J216"/>
    <mergeCell ref="I217:I220"/>
    <mergeCell ref="J217:J220"/>
    <mergeCell ref="I221:I224"/>
    <mergeCell ref="J221:J224"/>
    <mergeCell ref="I225:I227"/>
    <mergeCell ref="J225:J227"/>
    <mergeCell ref="I228:I231"/>
    <mergeCell ref="L186:L208"/>
    <mergeCell ref="I190:I193"/>
    <mergeCell ref="J190:J193"/>
    <mergeCell ref="I194:I197"/>
    <mergeCell ref="J194:J197"/>
    <mergeCell ref="I198:I201"/>
    <mergeCell ref="J198:J201"/>
    <mergeCell ref="I202:I204"/>
    <mergeCell ref="J202:J204"/>
    <mergeCell ref="I205:I208"/>
    <mergeCell ref="I182:I185"/>
    <mergeCell ref="J182:J185"/>
    <mergeCell ref="A186:A254"/>
    <mergeCell ref="I186:I189"/>
    <mergeCell ref="J186:J189"/>
    <mergeCell ref="K186:K208"/>
    <mergeCell ref="J205:J208"/>
    <mergeCell ref="I209:I212"/>
    <mergeCell ref="J209:J212"/>
    <mergeCell ref="K209:K231"/>
    <mergeCell ref="K163:K185"/>
    <mergeCell ref="L163:L185"/>
    <mergeCell ref="I167:I170"/>
    <mergeCell ref="J167:J170"/>
    <mergeCell ref="I171:I174"/>
    <mergeCell ref="J171:J174"/>
    <mergeCell ref="I175:I178"/>
    <mergeCell ref="J175:J178"/>
    <mergeCell ref="I179:I181"/>
    <mergeCell ref="J179:J181"/>
    <mergeCell ref="I156:I158"/>
    <mergeCell ref="J156:J158"/>
    <mergeCell ref="I159:I162"/>
    <mergeCell ref="J159:J162"/>
    <mergeCell ref="I163:I166"/>
    <mergeCell ref="J163:J166"/>
    <mergeCell ref="I140:I143"/>
    <mergeCell ref="J140:J143"/>
    <mergeCell ref="K140:K162"/>
    <mergeCell ref="L140:L162"/>
    <mergeCell ref="I144:I147"/>
    <mergeCell ref="J144:J147"/>
    <mergeCell ref="I148:I151"/>
    <mergeCell ref="J148:J151"/>
    <mergeCell ref="I152:I155"/>
    <mergeCell ref="J152:J155"/>
    <mergeCell ref="K117:K139"/>
    <mergeCell ref="L117:L139"/>
    <mergeCell ref="I121:I124"/>
    <mergeCell ref="J121:J124"/>
    <mergeCell ref="I125:I128"/>
    <mergeCell ref="J125:J128"/>
    <mergeCell ref="I129:I132"/>
    <mergeCell ref="J129:J132"/>
    <mergeCell ref="I133:I135"/>
    <mergeCell ref="J133:J135"/>
    <mergeCell ref="J106:J109"/>
    <mergeCell ref="I110:I112"/>
    <mergeCell ref="J110:J112"/>
    <mergeCell ref="I113:I116"/>
    <mergeCell ref="J113:J116"/>
    <mergeCell ref="A117:A185"/>
    <mergeCell ref="I117:I120"/>
    <mergeCell ref="J117:J120"/>
    <mergeCell ref="I136:I139"/>
    <mergeCell ref="J136:J139"/>
    <mergeCell ref="J90:J93"/>
    <mergeCell ref="I94:I97"/>
    <mergeCell ref="J94:J97"/>
    <mergeCell ref="K94:K116"/>
    <mergeCell ref="L94:L116"/>
    <mergeCell ref="I98:I101"/>
    <mergeCell ref="J98:J101"/>
    <mergeCell ref="I102:I105"/>
    <mergeCell ref="J102:J105"/>
    <mergeCell ref="I106:I109"/>
    <mergeCell ref="L71:L93"/>
    <mergeCell ref="I75:I78"/>
    <mergeCell ref="J75:J78"/>
    <mergeCell ref="I79:I82"/>
    <mergeCell ref="J79:J82"/>
    <mergeCell ref="I83:I86"/>
    <mergeCell ref="J83:J86"/>
    <mergeCell ref="I87:I89"/>
    <mergeCell ref="J87:J89"/>
    <mergeCell ref="I90:I93"/>
    <mergeCell ref="L48:L70"/>
    <mergeCell ref="I52:I55"/>
    <mergeCell ref="J52:J55"/>
    <mergeCell ref="I56:I59"/>
    <mergeCell ref="J56:J59"/>
    <mergeCell ref="I60:I63"/>
    <mergeCell ref="J60:J63"/>
    <mergeCell ref="I64:I66"/>
    <mergeCell ref="J64:J66"/>
    <mergeCell ref="I67:I70"/>
    <mergeCell ref="I44:I47"/>
    <mergeCell ref="J44:J47"/>
    <mergeCell ref="A48:A116"/>
    <mergeCell ref="I48:I51"/>
    <mergeCell ref="J48:J51"/>
    <mergeCell ref="K48:K70"/>
    <mergeCell ref="J67:J70"/>
    <mergeCell ref="I71:I74"/>
    <mergeCell ref="J71:J74"/>
    <mergeCell ref="K71:K93"/>
    <mergeCell ref="K25:K47"/>
    <mergeCell ref="L25:L47"/>
    <mergeCell ref="I29:I32"/>
    <mergeCell ref="J29:J32"/>
    <mergeCell ref="I33:I36"/>
    <mergeCell ref="J33:J36"/>
    <mergeCell ref="I37:I40"/>
    <mergeCell ref="J37:J40"/>
    <mergeCell ref="I41:I43"/>
    <mergeCell ref="J41:J43"/>
    <mergeCell ref="J14:J17"/>
    <mergeCell ref="I18:I20"/>
    <mergeCell ref="J18:J20"/>
    <mergeCell ref="I21:I24"/>
    <mergeCell ref="J21:J24"/>
    <mergeCell ref="I25:I28"/>
    <mergeCell ref="J25:J28"/>
    <mergeCell ref="A2:A47"/>
    <mergeCell ref="I2:I5"/>
    <mergeCell ref="J2:J5"/>
    <mergeCell ref="K2:K24"/>
    <mergeCell ref="L2:L24"/>
    <mergeCell ref="I6:I9"/>
    <mergeCell ref="J6:J9"/>
    <mergeCell ref="I10:I13"/>
    <mergeCell ref="J10:J13"/>
    <mergeCell ref="I14:I17"/>
  </mergeCells>
  <pageMargins left="0.7" right="0.7" top="0.75" bottom="0.75" header="0.3" footer="0.3"/>
  <ignoredErrors>
    <ignoredError sqref="A117:D323 A325:D327 A324:D324 G324:L324 A329:D331 A328:D328 G328:L328 A333:D335 A332:D332 G332:L332 A337:D339 A336:D336 G336:L336 A341:D342 A340:D340 G340:L340 A344:D346 A343:D343 G343:L343 A348:D350 A347:D347 G347:L347 A352:D354 A351:D351 G351:L351 A356:D358 A355:D355 G355:L355 A360:D362 A359:D359 G359:L359 A364:D365 A363:D363 G363:L363 A367:D369 A366:D366 G366:L366 A371:D373 A370:D370 G370:L370 A375:D377 A374:D374 G374:L374 A379:D381 A378:D378 G378:L378 A383:D385 A382:D382 G382:L382 A387:D388 A386:D386 G386:L386 A390:D392 A389:D389 G389:L389 A394:D396 A393:D393 G393:L393 A398:D400 A397:D397 G397:L397 A402:D404 A401:D401 G401:L401 A406:D408 A405:D405 G405:L405 A410:D411 A409:D409 G409:L409 A413:D415 A412:D412 G412:L412 A417:D419 A416:D416 G416:L416 A421:D423 A420:D420 G420:L420 A425:D427 A424:D424 G424:L424 A429:D431 A428:D428 G428:L428 A433:D434 A432:D432 G432:L432 A436:D438 A435:D435 G435:L435 A440:D442 A439:D439 G439:L439 A444:D446 A443:D443 G443:L443 A448:D450 A447:D447 G447:L447 A452:D454 A451:D451 G451:L451 A456:D457 A455:D455 G455:L455 A459:D461 A458:D458 G458:L458 A463:D465 A462:D462 G462:L462 A467:D469 A466:D466 G466:L466 A471:D473 A470:D470 G470:L470 A475:D477 A474:D474 G474:L474 A479:D480 A478:D478 G478:L478 A482:D484 A481:D481 G481:L481 A486:D488 A485:D485 G485:L485 A490:D492 A489:D489 G489:L489 A494:D496 A493:D493 G493:L493 A498:D500 A497:D497 G497:L497 A502:D503 A501:D501 G501:L501 A505:D507 A504:D504 G504:L504 A509:D511 A508:D508 G508:L508 A513:D515 A512:D512 G512:L512 A517:D519 A516:D516 G516:L516 A521:D523 A520:D520 G520:L520 A525:D526 A524:D524 G524:L524 A528:D530 A527:D527 G527:L527 A532:D534 A531:D531 G531:L531 A536:D538 A535:D535 G535:L535 A540:D542 A539:D539 G539:L539 A544:D546 A543:D543 G543:L543 A548:D549 A547:D547 G547:L547 A551:D553 A550:D550 G550:L550 A555:D557 A554:D554 G554:L554 A559:D561 A558:D558 G558:L558 A563:D565 A562:D562 G562:L562 A567:D569 A566:D566 G566:L566 A571:D572 A570:D570 G570:L570 A574:D576 A573:D573 G573:L573 A578:D580 A577:D577 G577:L577 A582:D584 A581:D581 G581:L581 A586:D588 A585:D585 G585:L585 A590:D592 A589:D589 G589:L589 A594:D595 A593:D593 G593:L593 A597:D599 A596:D596 G596:L596 A601:D603 A600:D600 G600:L600 A605:D607 A604:D604 G604:L604 A609:D611 A608:D608 G608:L608 A613:D615 A612:D612 G612:L612 A617:D618 A616:D616 G616:L616 A620:D622 A619:D619 G619:L619 A624:D626 A623:D623 G623:L623 A628:D630 A627:D627 G627:L627 A632:D634 A631:D631 G631:L631 A636:D638 A635:D635 G635:L635 A640:D641 A639:D639 G639:L639 A643:D645 A642:D642 G642:L642 A647:D649 A646:D646 G646:L646 A651:D653 A650:D650 G650:L650 A655:D657 A654:D654 G654:L654 A659:D661 A658:D658 G658:L658 A663:D664 A662:D662 G662:L662 A666:D668 A665:D665 G665:L665 A670:D672 A669:D669 G669:L669 A674:D676 A673:D673 G673:L673 A678:D680 A677:D677 G677:L677 A682:D684 A681:D681 G681:L681 A686:D687 A685:D685 G685:L685 A689:D691 A688:D688 G688:L688 A693:D695 A692:D692 G692:L692 A697:D699 A696:D696 G696:L696 A701:D703 A700:D700 G700:L700 A705:D707 A704:D704 G704:L704 G701:L703 G697:L699 G693:L695 A709:D710 A708:D708 G708:L708 A712:D714 A711:D711 G711:L711 A716:D718 A715:D715 G715:L715 A720:D722 A719:D719 G719:L719 A724:D726 A723:D723 G723:L723 A728:D730 A727:D727 G727:L727 A732:D733 A731:D731 G731:L731 A735:D737 A734:D734 G734:L734 A739:D741 A738:D738 G738:L738 A743:D745 A742:D742 G742:L742 A747:D749 A746:D746 G746:L746 A751:D753 A750:D750 G750:L750 A755:D756 A754:D754 G754:L754 A758:D760 A757:D757 G757:L757 A762:D764 A761:D761 G761:L761 A766:D768 A765:D765 G765:L765 A770:D772 A769:D769 G769:L769 A774:D776 A773:D773 G773:L773 A778:D779 A777:D777 G777:L777 A781:D783 A780:D780 G780:L780 A785:D787 A784:D784 G784:L784 A789:D791 A788:D788 G788:L788 A793:D795 A792:D792 G792:L792 A797:D799 A796:D796 G796:L796 A801:D802 A800:D800 G800:L800 A804:D806 A803:D803 G803:L803 A808:D810 A807:D807 G807:L807 A812:D814 A811:D811 G811:L811 A816:D818 A815:D815 G815:L815 A820:D822 A819:D819 G819:L819 A824:D825 A823:D823 G823:L823 A827:D829 A826:D826 G826:L826 A831:D833 A830:D830 G830:L830 A835:D837 A834:D834 G834:L834 A839:D841 A838:D838 G838:L838 A843:D845 A842:D842 G842:L842 A847:D848 A846:D846 G846:L846 A850:D852 A849:D849 G849:L849 A854:D856 A853:D853 G853:L853 A858:D860 A857:D857 G857:L857 A862:D864 A861:D861 G861:L861 A866:D868 A865:D865 G865:L865 A870:D871 A869:D869 G869:L869 A873:D875 A872:D872 G872:L872 A877:D879 A876:D876 G876:L876 A881:D883 A880:D880 G880:L880 A885:D887 A884:D884 G884:L884 A889:D891 A888:D888 G888:L888 A893:D894 A892:D892 G892:L892 A896:D898 A895:D895 G895:L895 A900:D902 A899:D899 G899:L899 A904:D906 A903:D903 G903:L903 A908:D910 A907:D907 G907:L907 A912:D914 A911:D911 G911:L911 A916:D917 A915:D915 G915:L915 A919:D921 A918:D918 G918:L918 B1:L1 A2:D24 F2:L24 A25:D47 F25:L47 A48:D116 F48:L116 F117:L323 F325:L327 F329:L331 F333:L335 F337:L339 F341:L342 F344:L346 F348:L350 F352:L354 F356:L358 F360:L362 F364:L365 F367:L369 F371:L373 F375:L377 F379:L381 F383:L385 F387:L388 F390:L392 F394:L396 F398:L400 F402:L404 F406:L408 F410:L411 F413:L415 F417:L419 F421:L423 F425:L427 F429:L431 F433:L434 F436:L438 F440:L442 F444:L446 F448:L450 F452:L454 F456:L457 F459:L461 F463:L465 F467:L469 F471:L473 F475:L477 F479:L480 F482:L484 F486:L488 F490:L492 F494:L496 F498:L500 F502:L503 F505:L507 F509:L511 F513:L515 F517:L519 F521:L523 F525:L526 F528:L530 F532:L534 F536:L538 F540:L542 F544:L546 F548:L549 F551:L553 F555:L557 F559:L561 F563:L565 F567:L569 F571:L572 F574:L576 F578:L580 F582:L584 F586:L588 F590:L592 F594:L595 F597:L599 F601:L603 F605:L607 F609:L611 F613:L615 F617:L618 F620:L622 F624:L626 F628:L630 F632:L634 F636:L638 F640:L641 F643:L645 F647:L649 F651:L653 F655:L657 F659:L661 F663:L664 F666:L668 F670:L672 F674:L676 F678:L680 F682:L684 F686:L687 F689:L691 F705:L707 F709:L710 F712:L714 F739:L741 F743:L745 F747:L749 F751:L753 F755:L756 F758:L760 F716:L718 F720:L722 F724:L726 F728:L730 F732:L733 F735:L737 F762:L764 F766:L768 F770:L772 F774:L776 F778:L779 F781:L783 F785:L787 F789:L791 F793:L795 F797:L799 F801:L802 F804:L806 F808:L810 F812:L814 F816:L818 F820:L822 F824:L825 F827:L829 F831:L833 F835:L837 F839:L841 F843:L845 F847:L848 F850:L852 F854:L856 F858:L860 F862:L864 F866:L868 F870:L871 F873:L875 F877:L879 F881:L883 F885:L887 F889:L891 F893:L894 F896:L898 F900:L902 F904:L906 F908:L910 F912:L914 F916:L917 F919:L921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2021-08-27T06:01:45Z</dcterms:created>
  <dcterms:modified xsi:type="dcterms:W3CDTF">2021-10-13T01:25:50Z</dcterms:modified>
</cp:coreProperties>
</file>