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Y:\YMPSU\Vuosiraportti 2017\Katin työt\"/>
    </mc:Choice>
  </mc:AlternateContent>
  <bookViews>
    <workbookView xWindow="5895" yWindow="4605" windowWidth="9150" windowHeight="2895" activeTab="11"/>
  </bookViews>
  <sheets>
    <sheet name="PM10" sheetId="1" r:id="rId1"/>
    <sheet name="Taul1" sheetId="15" state="hidden" r:id="rId2"/>
    <sheet name="PM2,5" sheetId="2" r:id="rId3"/>
    <sheet name="NO2" sheetId="3" r:id="rId4"/>
    <sheet name="NO" sheetId="4" r:id="rId5"/>
    <sheet name="O3" sheetId="5" r:id="rId6"/>
    <sheet name="SO2" sheetId="6" r:id="rId7"/>
    <sheet name="BC" sheetId="8" r:id="rId8"/>
    <sheet name="PAH" sheetId="12" r:id="rId9"/>
    <sheet name="VOC" sheetId="13" r:id="rId10"/>
    <sheet name="Lukumäärä" sheetId="16" r:id="rId11"/>
    <sheet name="NO2 keräin" sheetId="10" r:id="rId12"/>
  </sheets>
  <definedNames>
    <definedName name="_xlnm.Print_Area" localSheetId="9">VOC!$K$5:$T$61</definedName>
  </definedNames>
  <calcPr calcId="171027"/>
</workbook>
</file>

<file path=xl/calcChain.xml><?xml version="1.0" encoding="utf-8"?>
<calcChain xmlns="http://schemas.openxmlformats.org/spreadsheetml/2006/main">
  <c r="E74" i="16" l="1"/>
  <c r="E73" i="16"/>
  <c r="F80" i="16"/>
  <c r="F79" i="16"/>
  <c r="E79" i="16"/>
</calcChain>
</file>

<file path=xl/sharedStrings.xml><?xml version="1.0" encoding="utf-8"?>
<sst xmlns="http://schemas.openxmlformats.org/spreadsheetml/2006/main" count="1272" uniqueCount="386">
  <si>
    <r>
      <t>Hengitettävien hiukkasten pitoisuuksien kuukausikeskiarvot, µg/m</t>
    </r>
    <r>
      <rPr>
        <i/>
        <vertAlign val="superscript"/>
        <sz val="11"/>
        <rFont val="Arial"/>
        <family val="2"/>
      </rPr>
      <t>3</t>
    </r>
  </si>
  <si>
    <t>Kk</t>
  </si>
  <si>
    <t>Man</t>
  </si>
  <si>
    <t>Val</t>
  </si>
  <si>
    <t>Kal</t>
  </si>
  <si>
    <t>Var</t>
  </si>
  <si>
    <t>Lep</t>
  </si>
  <si>
    <t>Tik</t>
  </si>
  <si>
    <t>Hengitettävien hiukkasten mittausten ajallinen edustavuus, %</t>
  </si>
  <si>
    <r>
      <t>Hengitettävien hiukkasten vuorokausiohjearvoon verrannolliset pitoisuudet, µg/m</t>
    </r>
    <r>
      <rPr>
        <i/>
        <vertAlign val="superscript"/>
        <sz val="11"/>
        <rFont val="Arial"/>
        <family val="2"/>
      </rPr>
      <t>3</t>
    </r>
  </si>
  <si>
    <r>
      <t>Yhteenveto hengitettävien hiukkasten mittauksista, µg/m</t>
    </r>
    <r>
      <rPr>
        <i/>
        <vertAlign val="superscript"/>
        <sz val="11"/>
        <rFont val="Arial"/>
        <family val="2"/>
      </rPr>
      <t>3</t>
    </r>
  </si>
  <si>
    <t>Suurin vuorokausiarvo</t>
  </si>
  <si>
    <t>Suurin tuntiarvo</t>
  </si>
  <si>
    <t>36. suurin vuorokausiarvo</t>
  </si>
  <si>
    <r>
      <t>Ohjearvo on 70 µg/m</t>
    </r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 xml:space="preserve"> ja siihen verrataan kuukauden toiseksi suurinta vuorokausipitoisuutta.</t>
    </r>
  </si>
  <si>
    <r>
      <t>PM</t>
    </r>
    <r>
      <rPr>
        <vertAlign val="subscript"/>
        <sz val="10"/>
        <rFont val="Arial"/>
        <family val="2"/>
      </rPr>
      <t>10</t>
    </r>
    <r>
      <rPr>
        <sz val="10"/>
        <rFont val="Arial"/>
        <family val="2"/>
      </rPr>
      <t xml:space="preserve"> vuosiraja-arvo on 40 µg/m</t>
    </r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>.</t>
    </r>
  </si>
  <si>
    <r>
      <t>PM</t>
    </r>
    <r>
      <rPr>
        <vertAlign val="subscript"/>
        <sz val="10"/>
        <rFont val="Arial"/>
        <family val="2"/>
      </rPr>
      <t>10</t>
    </r>
    <r>
      <rPr>
        <sz val="10"/>
        <rFont val="Arial"/>
        <family val="2"/>
      </rPr>
      <t xml:space="preserve"> vuorokausiraja-arvo on 50 µg/m</t>
    </r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 xml:space="preserve"> ja siihen verrataan vuoden 36. suurinta vuorokausipitoisuutta.</t>
    </r>
  </si>
  <si>
    <t>00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</si>
  <si>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</si>
  <si>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</si>
  <si>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</si>
  <si>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</si>
  <si>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</si>
  <si>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</si>
  <si>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</si>
  <si>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</si>
  <si>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</si>
  <si>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</si>
  <si>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</si>
  <si>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</si>
  <si>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Töö</t>
  </si>
  <si>
    <t>Lep2</t>
  </si>
  <si>
    <t>Lep3</t>
  </si>
  <si>
    <t>Lep4</t>
  </si>
  <si>
    <t>Luu</t>
  </si>
  <si>
    <t>13</t>
  </si>
  <si>
    <t>11*</t>
  </si>
  <si>
    <t>* tuloksia alle 90 %</t>
  </si>
  <si>
    <t>96</t>
  </si>
  <si>
    <r>
      <t>PM</t>
    </r>
    <r>
      <rPr>
        <vertAlign val="subscript"/>
        <sz val="10"/>
        <rFont val="Arial"/>
        <family val="2"/>
      </rPr>
      <t>10</t>
    </r>
    <r>
      <rPr>
        <sz val="10"/>
        <rFont val="Arial"/>
        <family val="2"/>
      </rPr>
      <t xml:space="preserve"> vuorokausiraja-arvo on 50 µg/m</t>
    </r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>. Raja-arvon numeroarvon ylityksiä sallitaan 35 kpl vuodessa.</t>
    </r>
  </si>
  <si>
    <t>Hengitettävien hiukkasten vuorokausiraja-arvon numeroarvon ylitysten lukumäärä, kpl</t>
  </si>
  <si>
    <t>0*</t>
  </si>
  <si>
    <t>Pienhiukkasten mittausten ajallinen edustavuus, %</t>
  </si>
  <si>
    <r>
      <t>Yhteenveto pienhiukkasten mittauksista, µg/m</t>
    </r>
    <r>
      <rPr>
        <i/>
        <vertAlign val="superscript"/>
        <sz val="11"/>
        <rFont val="Arial"/>
        <family val="2"/>
      </rPr>
      <t>3</t>
    </r>
  </si>
  <si>
    <t>Satama</t>
  </si>
  <si>
    <r>
      <t>8,7</t>
    </r>
    <r>
      <rPr>
        <vertAlign val="superscript"/>
        <sz val="10"/>
        <rFont val="Arial"/>
        <family val="2"/>
      </rPr>
      <t>a</t>
    </r>
  </si>
  <si>
    <r>
      <t>7,7</t>
    </r>
    <r>
      <rPr>
        <vertAlign val="superscript"/>
        <sz val="10"/>
        <rFont val="Arial"/>
        <family val="2"/>
      </rPr>
      <t>b</t>
    </r>
  </si>
  <si>
    <r>
      <t>9,8</t>
    </r>
    <r>
      <rPr>
        <vertAlign val="superscript"/>
        <sz val="10"/>
        <rFont val="Arial"/>
        <family val="2"/>
      </rPr>
      <t>c</t>
    </r>
  </si>
  <si>
    <r>
      <t>8,3</t>
    </r>
    <r>
      <rPr>
        <vertAlign val="superscript"/>
        <sz val="10"/>
        <rFont val="Arial"/>
        <family val="2"/>
      </rPr>
      <t>c</t>
    </r>
  </si>
  <si>
    <r>
      <t>7,7</t>
    </r>
    <r>
      <rPr>
        <vertAlign val="superscript"/>
        <sz val="10"/>
        <rFont val="Arial"/>
        <family val="2"/>
      </rPr>
      <t>d</t>
    </r>
  </si>
  <si>
    <t>Pienhiukkasten WHO:n vuorokausiohjearvon numeroarvon ylitysten määrä, kpl</t>
  </si>
  <si>
    <r>
      <t>PM</t>
    </r>
    <r>
      <rPr>
        <vertAlign val="subscript"/>
        <sz val="10"/>
        <rFont val="Arial"/>
        <family val="2"/>
      </rPr>
      <t>2,5</t>
    </r>
    <r>
      <rPr>
        <sz val="10"/>
        <rFont val="Arial"/>
        <family val="2"/>
      </rPr>
      <t xml:space="preserve"> vuosiraja-arvo on 25 µg/m</t>
    </r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>.</t>
    </r>
  </si>
  <si>
    <r>
      <t>12</t>
    </r>
    <r>
      <rPr>
        <vertAlign val="superscript"/>
        <sz val="10"/>
        <color theme="1"/>
        <rFont val="Arial"/>
        <family val="2"/>
      </rPr>
      <t>a</t>
    </r>
  </si>
  <si>
    <r>
      <t>3</t>
    </r>
    <r>
      <rPr>
        <vertAlign val="superscript"/>
        <sz val="10"/>
        <color theme="1"/>
        <rFont val="Arial"/>
        <family val="2"/>
      </rPr>
      <t>b</t>
    </r>
  </si>
  <si>
    <r>
      <t>11</t>
    </r>
    <r>
      <rPr>
        <vertAlign val="superscript"/>
        <sz val="10"/>
        <color theme="1"/>
        <rFont val="Arial"/>
        <family val="2"/>
      </rPr>
      <t>c</t>
    </r>
  </si>
  <si>
    <r>
      <t>6</t>
    </r>
    <r>
      <rPr>
        <vertAlign val="superscript"/>
        <sz val="10"/>
        <color theme="1"/>
        <rFont val="Arial"/>
        <family val="2"/>
      </rPr>
      <t>c</t>
    </r>
  </si>
  <si>
    <r>
      <t>4</t>
    </r>
    <r>
      <rPr>
        <vertAlign val="superscript"/>
        <sz val="10"/>
        <color theme="1"/>
        <rFont val="Arial"/>
        <family val="2"/>
      </rPr>
      <t>d</t>
    </r>
  </si>
  <si>
    <r>
      <t>1</t>
    </r>
    <r>
      <rPr>
        <vertAlign val="superscript"/>
        <sz val="10"/>
        <color theme="1"/>
        <rFont val="Arial"/>
        <family val="2"/>
      </rPr>
      <t>b</t>
    </r>
  </si>
  <si>
    <r>
      <t>Typpidioksidipitoisuuksien kuukausikeskiarvot, µg/m</t>
    </r>
    <r>
      <rPr>
        <i/>
        <vertAlign val="superscript"/>
        <sz val="11"/>
        <rFont val="Arial"/>
        <family val="2"/>
      </rPr>
      <t>3</t>
    </r>
  </si>
  <si>
    <t>Typpidioksidimittausten ajallinen edustavuus, %</t>
  </si>
  <si>
    <r>
      <t>Typpidioksidin vuorokausiohjearvoon verrannolliset pitoisuudet, µg/m</t>
    </r>
    <r>
      <rPr>
        <i/>
        <vertAlign val="superscript"/>
        <sz val="11"/>
        <rFont val="Arial"/>
        <family val="2"/>
      </rPr>
      <t>3</t>
    </r>
  </si>
  <si>
    <r>
      <t>Typpidioksidin tuntiohjearvoon verrannolliset pitoisuudet, µg/m</t>
    </r>
    <r>
      <rPr>
        <i/>
        <vertAlign val="superscript"/>
        <sz val="11"/>
        <rFont val="Arial"/>
        <family val="2"/>
      </rPr>
      <t>3</t>
    </r>
  </si>
  <si>
    <r>
      <t>NO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 vuosiraja-arvo on 40 µg/m</t>
    </r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>.</t>
    </r>
  </si>
  <si>
    <r>
      <t>NO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 tuntiraja-arvo on 200 µg/m</t>
    </r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 xml:space="preserve"> ja siihen verrataan vuoden 19. suurinta tuntipitoisuutta.</t>
    </r>
  </si>
  <si>
    <t>19. suurin tuntiarvo</t>
  </si>
  <si>
    <r>
      <t>Ohjearvo on 150 µg/m</t>
    </r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 xml:space="preserve"> ja siihen verrataan kuukauden tuntiarvojen 99. prosenttipistettä.</t>
    </r>
  </si>
  <si>
    <t>95</t>
  </si>
  <si>
    <t>94</t>
  </si>
  <si>
    <r>
      <t>18</t>
    </r>
    <r>
      <rPr>
        <vertAlign val="superscript"/>
        <sz val="10"/>
        <rFont val="Arial"/>
        <family val="2"/>
      </rPr>
      <t>b</t>
    </r>
  </si>
  <si>
    <t>Typpidioksidin tuntiraja-arvon numeroarvon ylitysten lukumäärä, kpl</t>
  </si>
  <si>
    <r>
      <t>NO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 tuntiraja-arvo on 200 µg/m</t>
    </r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>. Raja-arvon numeroarvon ylityksiä sallitaan 18 kpl vuodessa.</t>
    </r>
  </si>
  <si>
    <r>
      <t>0</t>
    </r>
    <r>
      <rPr>
        <vertAlign val="superscript"/>
        <sz val="10"/>
        <color theme="1"/>
        <rFont val="Arial"/>
        <family val="2"/>
      </rPr>
      <t>a</t>
    </r>
  </si>
  <si>
    <r>
      <t>0</t>
    </r>
    <r>
      <rPr>
        <vertAlign val="superscript"/>
        <sz val="10"/>
        <color theme="1"/>
        <rFont val="Arial"/>
        <family val="2"/>
      </rPr>
      <t>b</t>
    </r>
  </si>
  <si>
    <r>
      <t>0</t>
    </r>
    <r>
      <rPr>
        <vertAlign val="superscript"/>
        <sz val="10"/>
        <color theme="1"/>
        <rFont val="Arial"/>
        <family val="2"/>
      </rPr>
      <t>c</t>
    </r>
  </si>
  <si>
    <r>
      <t>0</t>
    </r>
    <r>
      <rPr>
        <vertAlign val="superscript"/>
        <sz val="10"/>
        <color theme="1"/>
        <rFont val="Arial"/>
        <family val="2"/>
      </rPr>
      <t>d</t>
    </r>
  </si>
  <si>
    <r>
      <t>Typpimonoksidipitoisuuksien kuukausikeskiarvot, µg/m</t>
    </r>
    <r>
      <rPr>
        <i/>
        <vertAlign val="superscript"/>
        <sz val="11"/>
        <rFont val="Arial"/>
        <family val="2"/>
      </rPr>
      <t>3</t>
    </r>
  </si>
  <si>
    <t>Typpimonoksidimittausten ajallinen edustavuus, %</t>
  </si>
  <si>
    <r>
      <t>Otsonipitoisuuksien kuukausikeskiarvot, µg/m</t>
    </r>
    <r>
      <rPr>
        <i/>
        <vertAlign val="superscript"/>
        <sz val="11"/>
        <rFont val="Arial"/>
        <family val="2"/>
      </rPr>
      <t>3</t>
    </r>
  </si>
  <si>
    <t>Otsonimittausten ajallinen edustavuus, %</t>
  </si>
  <si>
    <t>HUOM! Tilan säästämiseksi taulukon luvut on jaettu tuhannella, joten todelliset arvot saa kertomalla luvut tuhannella.</t>
  </si>
  <si>
    <t>1,6*</t>
  </si>
  <si>
    <t>2.5*</t>
  </si>
  <si>
    <t>5.0*</t>
  </si>
  <si>
    <t>AOT40*</t>
  </si>
  <si>
    <r>
      <t>* AOT40 yksikkö on  µg/m</t>
    </r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 xml:space="preserve"> h</t>
    </r>
  </si>
  <si>
    <r>
      <t>Tiedotuskynnys on 180 µg/m</t>
    </r>
    <r>
      <rPr>
        <vertAlign val="superscript"/>
        <sz val="10"/>
        <color theme="1"/>
        <rFont val="Arial"/>
        <family val="2"/>
      </rPr>
      <t>3</t>
    </r>
    <r>
      <rPr>
        <sz val="10"/>
        <color theme="1"/>
        <rFont val="Arial"/>
        <family val="2"/>
      </rPr>
      <t>.</t>
    </r>
  </si>
  <si>
    <r>
      <t>Rikkidioksidipitoisuuksien kuukausikeskiarvot, µg/m</t>
    </r>
    <r>
      <rPr>
        <i/>
        <vertAlign val="superscript"/>
        <sz val="11"/>
        <rFont val="Arial"/>
        <family val="2"/>
      </rPr>
      <t>3</t>
    </r>
  </si>
  <si>
    <t>Rikkidioksidimittausten ajallinen edustavuus, %</t>
  </si>
  <si>
    <r>
      <t>Rikkidioksidin vuorokausiohjearvoon verrannolliset pitoisuudet, µg/m</t>
    </r>
    <r>
      <rPr>
        <i/>
        <vertAlign val="superscript"/>
        <sz val="11"/>
        <rFont val="Arial"/>
        <family val="2"/>
      </rPr>
      <t>3</t>
    </r>
  </si>
  <si>
    <r>
      <t>Ohjearvo on 80 µg/m</t>
    </r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 xml:space="preserve"> ja siihen verrataan kuukauden toiseksi suurinta vuorokausipitoisuutta.</t>
    </r>
  </si>
  <si>
    <r>
      <t>Rikkidioksidin tuntiohjearvoon verrannolliset pitoisuudet, µg/m</t>
    </r>
    <r>
      <rPr>
        <i/>
        <vertAlign val="superscript"/>
        <sz val="11"/>
        <rFont val="Arial"/>
        <family val="2"/>
      </rPr>
      <t>3</t>
    </r>
  </si>
  <si>
    <r>
      <t>Ohjearvo on 250 µg/m</t>
    </r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 xml:space="preserve"> ja siihen verrataan kuukauden tuntiarvojen 99. prosenttipistettä</t>
    </r>
  </si>
  <si>
    <t>Vuosikeskiarvo</t>
  </si>
  <si>
    <r>
      <t>SO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 vuorokausiraja-arvo on 125 µg/m</t>
    </r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 xml:space="preserve"> ja siihen verrataan vuoden 4. suurinta vuorokausipitoisuutta.</t>
    </r>
  </si>
  <si>
    <r>
      <t>SO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 tuntiraja-arvo on 350 µg/m</t>
    </r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 xml:space="preserve"> ja siihen verrataan vuoden 25. suurinta tuntipitoisuutta.</t>
    </r>
  </si>
  <si>
    <t>4. suurin vuorokausiarvo</t>
  </si>
  <si>
    <t>25. suurin tuntiarvo</t>
  </si>
  <si>
    <t>4*</t>
  </si>
  <si>
    <t>*tuloksia alle 90 %</t>
  </si>
  <si>
    <r>
      <t>7</t>
    </r>
    <r>
      <rPr>
        <vertAlign val="superscript"/>
        <sz val="10"/>
        <color theme="1"/>
        <rFont val="Arial"/>
        <family val="2"/>
      </rPr>
      <t>a</t>
    </r>
  </si>
  <si>
    <r>
      <t>5</t>
    </r>
    <r>
      <rPr>
        <vertAlign val="superscript"/>
        <sz val="10"/>
        <color theme="1"/>
        <rFont val="Arial"/>
        <family val="2"/>
      </rPr>
      <t>b</t>
    </r>
  </si>
  <si>
    <r>
      <t>4</t>
    </r>
    <r>
      <rPr>
        <vertAlign val="superscript"/>
        <sz val="10"/>
        <color theme="1"/>
        <rFont val="Arial"/>
        <family val="2"/>
      </rPr>
      <t>c</t>
    </r>
  </si>
  <si>
    <r>
      <t>6</t>
    </r>
    <r>
      <rPr>
        <vertAlign val="superscript"/>
        <sz val="10"/>
        <color theme="1"/>
        <rFont val="Arial"/>
        <family val="2"/>
      </rPr>
      <t>d</t>
    </r>
  </si>
  <si>
    <r>
      <t>Mustan hiilen pitoisuuksien kuukausikeskiarvot, µg/m</t>
    </r>
    <r>
      <rPr>
        <i/>
        <vertAlign val="superscript"/>
        <sz val="11"/>
        <rFont val="Arial"/>
        <family val="2"/>
      </rPr>
      <t>3</t>
    </r>
  </si>
  <si>
    <t>Mustan hiilen mittausten ajallinen edustavuus, %</t>
  </si>
  <si>
    <r>
      <t>Mustan hiilen pitoisuuksien suurimmat vuorokausiarvot, µg/m</t>
    </r>
    <r>
      <rPr>
        <i/>
        <vertAlign val="superscript"/>
        <sz val="11"/>
        <rFont val="Arial"/>
        <family val="2"/>
      </rPr>
      <t>3</t>
    </r>
  </si>
  <si>
    <r>
      <t>Mustan hiilen pitoisuuksien suurimmat tuntiarvot, µg/m</t>
    </r>
    <r>
      <rPr>
        <i/>
        <vertAlign val="superscript"/>
        <sz val="11"/>
        <rFont val="Arial"/>
        <family val="2"/>
      </rPr>
      <t>3</t>
    </r>
  </si>
  <si>
    <t>Vartiokylä</t>
  </si>
  <si>
    <t>Töölöntulli</t>
  </si>
  <si>
    <t>Mannerheimintie</t>
  </si>
  <si>
    <t>Kallio</t>
  </si>
  <si>
    <t>Kehä I</t>
  </si>
  <si>
    <t>0.8*</t>
  </si>
  <si>
    <t>13.1*</t>
  </si>
  <si>
    <t>7.3*</t>
  </si>
  <si>
    <t>Hämeentie 7B</t>
  </si>
  <si>
    <t>Runeberginkatu 49B</t>
  </si>
  <si>
    <t>Nordenskiöldin aukio</t>
  </si>
  <si>
    <t>Kauniainen</t>
  </si>
  <si>
    <t>Lammaskaskentie</t>
  </si>
  <si>
    <t>Länsisatama</t>
  </si>
  <si>
    <t>Eteläranta</t>
  </si>
  <si>
    <t>Katajanokka</t>
  </si>
  <si>
    <t>nro</t>
  </si>
  <si>
    <t>paikka</t>
  </si>
  <si>
    <t>vuosi ka</t>
  </si>
  <si>
    <t>Kuukausi</t>
  </si>
  <si>
    <t>Lentoasema</t>
  </si>
  <si>
    <t>Tapanila</t>
  </si>
  <si>
    <t>Unioninkatu</t>
  </si>
  <si>
    <t>Itä-Hakkila</t>
  </si>
  <si>
    <t>Päiväkumpu</t>
  </si>
  <si>
    <t>Kattilalaakso</t>
  </si>
  <si>
    <r>
      <t>Tavoitearvo on 1 ng/m</t>
    </r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>.</t>
    </r>
  </si>
  <si>
    <t>Tapanila 2</t>
  </si>
  <si>
    <t>Bentseeni</t>
  </si>
  <si>
    <t>Tolueeni</t>
  </si>
  <si>
    <t>Ksyleenit</t>
  </si>
  <si>
    <t>Töölö</t>
  </si>
  <si>
    <t>Leppävaara 2</t>
  </si>
  <si>
    <t>Tikkurila</t>
  </si>
  <si>
    <t>Luukki</t>
  </si>
  <si>
    <t>Lintuvaara</t>
  </si>
  <si>
    <r>
      <t>Bentseenin vuosiraja-arvo on 5 µg/m</t>
    </r>
    <r>
      <rPr>
        <vertAlign val="superscript"/>
        <sz val="10"/>
        <rFont val="Arial"/>
        <family val="2"/>
      </rPr>
      <t>3</t>
    </r>
  </si>
  <si>
    <r>
      <t>Bentseenin vuosiraja-arvo on 5 µg/m</t>
    </r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 xml:space="preserve"> = 5000 ng/m</t>
    </r>
    <r>
      <rPr>
        <vertAlign val="superscript"/>
        <sz val="10"/>
        <rFont val="Arial"/>
        <family val="2"/>
      </rPr>
      <t>3</t>
    </r>
  </si>
  <si>
    <t>Ruskeasanta</t>
  </si>
  <si>
    <r>
      <t>Bentso(a)pyreenipitoisuuksien kuukausikeskiarvot, ng/m</t>
    </r>
    <r>
      <rPr>
        <i/>
        <vertAlign val="superscript"/>
        <sz val="11"/>
        <rFont val="Arial"/>
        <family val="2"/>
      </rPr>
      <t>3</t>
    </r>
  </si>
  <si>
    <t>Myllypadontie</t>
  </si>
  <si>
    <t>Mäkelänkatu 54</t>
  </si>
  <si>
    <t>Terminaali 2</t>
  </si>
  <si>
    <t>Terminaali 1</t>
  </si>
  <si>
    <t>Lentäjäntie 3</t>
  </si>
  <si>
    <t>14</t>
  </si>
  <si>
    <r>
      <t>0</t>
    </r>
    <r>
      <rPr>
        <vertAlign val="superscript"/>
        <sz val="10"/>
        <color theme="1"/>
        <rFont val="Arial"/>
        <family val="2"/>
      </rPr>
      <t>e</t>
    </r>
  </si>
  <si>
    <r>
      <t>Yhteenveto typpidioksidin mittauksista, µg/m</t>
    </r>
    <r>
      <rPr>
        <i/>
        <vertAlign val="superscript"/>
        <sz val="11"/>
        <rFont val="Arial"/>
        <family val="2"/>
      </rPr>
      <t>3</t>
    </r>
  </si>
  <si>
    <r>
      <t>23</t>
    </r>
    <r>
      <rPr>
        <vertAlign val="superscript"/>
        <sz val="10"/>
        <rFont val="Arial"/>
        <family val="2"/>
      </rPr>
      <t>e</t>
    </r>
  </si>
  <si>
    <r>
      <t>14</t>
    </r>
    <r>
      <rPr>
        <vertAlign val="superscript"/>
        <sz val="10"/>
        <color theme="1"/>
        <rFont val="Arial"/>
        <family val="2"/>
      </rPr>
      <t>a</t>
    </r>
  </si>
  <si>
    <r>
      <t>8</t>
    </r>
    <r>
      <rPr>
        <vertAlign val="superscript"/>
        <sz val="10"/>
        <color theme="1"/>
        <rFont val="Arial"/>
        <family val="2"/>
      </rPr>
      <t>b</t>
    </r>
  </si>
  <si>
    <r>
      <t>13</t>
    </r>
    <r>
      <rPr>
        <vertAlign val="superscript"/>
        <sz val="10"/>
        <color theme="1"/>
        <rFont val="Arial"/>
        <family val="2"/>
      </rPr>
      <t>c</t>
    </r>
  </si>
  <si>
    <r>
      <t>9</t>
    </r>
    <r>
      <rPr>
        <vertAlign val="superscript"/>
        <sz val="10"/>
        <color theme="1"/>
        <rFont val="Arial"/>
        <family val="2"/>
      </rPr>
      <t>d</t>
    </r>
  </si>
  <si>
    <r>
      <t>9</t>
    </r>
    <r>
      <rPr>
        <vertAlign val="superscript"/>
        <sz val="10"/>
        <color theme="1"/>
        <rFont val="Arial"/>
        <family val="2"/>
      </rPr>
      <t>b</t>
    </r>
  </si>
  <si>
    <r>
      <t>19</t>
    </r>
    <r>
      <rPr>
        <vertAlign val="superscript"/>
        <sz val="10"/>
        <color theme="1"/>
        <rFont val="Arial"/>
        <family val="2"/>
      </rPr>
      <t>e</t>
    </r>
  </si>
  <si>
    <t>Her</t>
  </si>
  <si>
    <r>
      <t>4</t>
    </r>
    <r>
      <rPr>
        <vertAlign val="superscript"/>
        <sz val="10"/>
        <color theme="1"/>
        <rFont val="Arial"/>
        <family val="2"/>
      </rPr>
      <t>e</t>
    </r>
  </si>
  <si>
    <r>
      <t>Mustan hiilen pitoisuuksien vuosikeskiarvot, µg/m</t>
    </r>
    <r>
      <rPr>
        <i/>
        <vertAlign val="superscript"/>
        <sz val="11"/>
        <rFont val="Arial"/>
        <family val="2"/>
      </rPr>
      <t>3</t>
    </r>
  </si>
  <si>
    <r>
      <t>Yhteenveto typpimonoksidin mittauksista, µg/m</t>
    </r>
    <r>
      <rPr>
        <i/>
        <vertAlign val="superscript"/>
        <sz val="11"/>
        <rFont val="Arial"/>
        <family val="2"/>
      </rPr>
      <t>3</t>
    </r>
  </si>
  <si>
    <r>
      <t>Yhteenveto rikkidioksidin mittauksista, µg/m</t>
    </r>
    <r>
      <rPr>
        <i/>
        <vertAlign val="superscript"/>
        <sz val="11"/>
        <rFont val="Arial"/>
        <family val="2"/>
      </rPr>
      <t>3</t>
    </r>
  </si>
  <si>
    <r>
      <t>Yhteenveto otsonin mittauksista, µg/m</t>
    </r>
    <r>
      <rPr>
        <i/>
        <vertAlign val="superscript"/>
        <sz val="11"/>
        <rFont val="Arial"/>
        <family val="2"/>
      </rPr>
      <t>3</t>
    </r>
  </si>
  <si>
    <r>
      <t>Hengitettävien hiukkasten pitoisuuksien vuosikeskiarvot, µg/m</t>
    </r>
    <r>
      <rPr>
        <vertAlign val="superscript"/>
        <sz val="11"/>
        <rFont val="Arial"/>
        <family val="2"/>
      </rPr>
      <t>3</t>
    </r>
  </si>
  <si>
    <r>
      <t>PM</t>
    </r>
    <r>
      <rPr>
        <vertAlign val="subscript"/>
        <sz val="10"/>
        <rFont val="Arial"/>
        <family val="2"/>
      </rPr>
      <t>10</t>
    </r>
    <r>
      <rPr>
        <sz val="10"/>
        <rFont val="Arial"/>
        <family val="2"/>
      </rPr>
      <t xml:space="preserve"> vuosiraja-arvo on 40 µg/m</t>
    </r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 xml:space="preserve"> ja WHO:n vuosiohjearvo 20 µg/m</t>
    </r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>.</t>
    </r>
  </si>
  <si>
    <r>
      <t>Typpidioksidipitoisuuksien vuosikeskiarvot, µg/m</t>
    </r>
    <r>
      <rPr>
        <vertAlign val="superscript"/>
        <sz val="11"/>
        <rFont val="Arial"/>
        <family val="2"/>
      </rPr>
      <t>3</t>
    </r>
  </si>
  <si>
    <r>
      <t>Typpimonoksidipitoisuuksien vuosikeskiarvot, µg/m</t>
    </r>
    <r>
      <rPr>
        <vertAlign val="superscript"/>
        <sz val="11"/>
        <color theme="1"/>
        <rFont val="Arial"/>
        <family val="2"/>
      </rPr>
      <t>3</t>
    </r>
  </si>
  <si>
    <r>
      <t>Pienhiukkaset PM</t>
    </r>
    <r>
      <rPr>
        <vertAlign val="subscript"/>
        <sz val="14"/>
        <color theme="1"/>
        <rFont val="Arial"/>
        <family val="2"/>
      </rPr>
      <t>2,5</t>
    </r>
  </si>
  <si>
    <r>
      <t>Hengitettävät hiukkaset PM</t>
    </r>
    <r>
      <rPr>
        <vertAlign val="subscript"/>
        <sz val="14"/>
        <color theme="1"/>
        <rFont val="Arial"/>
        <family val="2"/>
      </rPr>
      <t>10</t>
    </r>
  </si>
  <si>
    <r>
      <t>Typpidioksidi NO</t>
    </r>
    <r>
      <rPr>
        <vertAlign val="subscript"/>
        <sz val="14"/>
        <color theme="1"/>
        <rFont val="Arial"/>
        <family val="2"/>
      </rPr>
      <t>2</t>
    </r>
  </si>
  <si>
    <t>Typpimonoksidi NO</t>
  </si>
  <si>
    <r>
      <t>Otsonipitoisuuksien vuosikeskiarvot, µg/m</t>
    </r>
    <r>
      <rPr>
        <vertAlign val="superscript"/>
        <sz val="11"/>
        <color theme="1"/>
        <rFont val="Arial"/>
        <family val="2"/>
      </rPr>
      <t>3</t>
    </r>
  </si>
  <si>
    <r>
      <t>Terveyden suojelemiseksi annetun pitkän ajan tavoitteen (120 μg/m</t>
    </r>
    <r>
      <rPr>
        <vertAlign val="superscript"/>
        <sz val="11"/>
        <color theme="1"/>
        <rFont val="Arial"/>
        <family val="2"/>
      </rPr>
      <t>3</t>
    </r>
    <r>
      <rPr>
        <sz val="11"/>
        <color theme="1"/>
        <rFont val="Arial"/>
        <family val="2"/>
      </rPr>
      <t xml:space="preserve"> 8-h liukuva keskiarvo) ylityspäivien lukumäärä, kpl</t>
    </r>
  </si>
  <si>
    <r>
      <t>Otsoni O</t>
    </r>
    <r>
      <rPr>
        <vertAlign val="subscript"/>
        <sz val="14"/>
        <color theme="1"/>
        <rFont val="Arial"/>
        <family val="2"/>
      </rPr>
      <t>3</t>
    </r>
  </si>
  <si>
    <r>
      <t>Kasvillisuuden suojelemiseksi annetun AOT40-indeksin arvot (= 80 μg/m</t>
    </r>
    <r>
      <rPr>
        <vertAlign val="superscript"/>
        <sz val="11"/>
        <color theme="1"/>
        <rFont val="Arial"/>
        <family val="2"/>
      </rPr>
      <t>3</t>
    </r>
    <r>
      <rPr>
        <sz val="11"/>
        <color theme="1"/>
        <rFont val="Arial"/>
        <family val="2"/>
      </rPr>
      <t xml:space="preserve"> ylittävien tuntipitoisuuksien kertymä </t>
    </r>
  </si>
  <si>
    <r>
      <t>jaksolla 1.5.–31.7. klo 10-22, yksikkö μg/m</t>
    </r>
    <r>
      <rPr>
        <vertAlign val="superscript"/>
        <sz val="11"/>
        <color theme="1"/>
        <rFont val="Arial"/>
        <family val="2"/>
      </rPr>
      <t>3</t>
    </r>
    <r>
      <rPr>
        <sz val="11"/>
        <color theme="1"/>
        <rFont val="Arial"/>
        <family val="2"/>
      </rPr>
      <t xml:space="preserve"> h).  Pitkän aikavälin tavoitteena on alittaa 6 000 μg/m</t>
    </r>
    <r>
      <rPr>
        <vertAlign val="superscript"/>
        <sz val="11"/>
        <color theme="1"/>
        <rFont val="Arial"/>
        <family val="2"/>
      </rPr>
      <t>3</t>
    </r>
    <r>
      <rPr>
        <sz val="11"/>
        <color theme="1"/>
        <rFont val="Arial"/>
        <family val="2"/>
      </rPr>
      <t xml:space="preserve"> h.</t>
    </r>
  </si>
  <si>
    <r>
      <t>Otsonipitoisuuksien suurimmat tuntikeskiarvot, µg/m</t>
    </r>
    <r>
      <rPr>
        <vertAlign val="superscript"/>
        <sz val="11"/>
        <color theme="1"/>
        <rFont val="Arial"/>
        <family val="2"/>
      </rPr>
      <t>3</t>
    </r>
  </si>
  <si>
    <r>
      <t>Rikkidioksidipitoisuuksien vuosikeskiarvot, µg/m</t>
    </r>
    <r>
      <rPr>
        <vertAlign val="superscript"/>
        <sz val="11"/>
        <color theme="1"/>
        <rFont val="Arial"/>
        <family val="2"/>
      </rPr>
      <t>3</t>
    </r>
  </si>
  <si>
    <r>
      <t>Hiilimonoksidipitoisuuksien vuosikeskiarvot, mg/m</t>
    </r>
    <r>
      <rPr>
        <vertAlign val="superscript"/>
        <sz val="11"/>
        <color theme="1"/>
        <rFont val="Arial"/>
        <family val="2"/>
      </rPr>
      <t>3</t>
    </r>
  </si>
  <si>
    <r>
      <t>Rikkidioksidi SO</t>
    </r>
    <r>
      <rPr>
        <vertAlign val="subscript"/>
        <sz val="14"/>
        <color theme="1"/>
        <rFont val="Arial"/>
        <family val="2"/>
      </rPr>
      <t>2</t>
    </r>
  </si>
  <si>
    <t>Musta hiili BC</t>
  </si>
  <si>
    <r>
      <t>*Jaksolla 16.2.-25.6.2009 pitoisuudet mitattiin PM</t>
    </r>
    <r>
      <rPr>
        <vertAlign val="subscript"/>
        <sz val="10"/>
        <color theme="1"/>
        <rFont val="Arial"/>
        <family val="2"/>
      </rPr>
      <t>2,5</t>
    </r>
    <r>
      <rPr>
        <sz val="10"/>
        <color theme="1"/>
        <rFont val="Arial"/>
        <family val="2"/>
      </rPr>
      <t>-kokoluokasta ja sen jälkeen PM</t>
    </r>
    <r>
      <rPr>
        <vertAlign val="subscript"/>
        <sz val="10"/>
        <color theme="1"/>
        <rFont val="Arial"/>
        <family val="2"/>
      </rPr>
      <t>1</t>
    </r>
    <r>
      <rPr>
        <sz val="10"/>
        <color theme="1"/>
        <rFont val="Arial"/>
        <family val="2"/>
      </rPr>
      <t xml:space="preserve">-kokoluokasta. </t>
    </r>
  </si>
  <si>
    <r>
      <t>Mustan hiilen pitoisuuksien suurimmat tuntikeskiarvot, µg/m</t>
    </r>
    <r>
      <rPr>
        <vertAlign val="superscript"/>
        <sz val="11"/>
        <color theme="1"/>
        <rFont val="Arial"/>
        <family val="2"/>
      </rPr>
      <t>3</t>
    </r>
  </si>
  <si>
    <r>
      <t>Mustan hiilen pitoisuuksien suurimmat vuorokausiarvot, µg/m</t>
    </r>
    <r>
      <rPr>
        <vertAlign val="superscript"/>
        <sz val="11"/>
        <color theme="1"/>
        <rFont val="Arial"/>
        <family val="2"/>
      </rPr>
      <t>3</t>
    </r>
  </si>
  <si>
    <r>
      <t>Bentso(a)pyreenin vuosikeskiarvot, ng/m</t>
    </r>
    <r>
      <rPr>
        <vertAlign val="superscript"/>
        <sz val="11"/>
        <rFont val="Arial"/>
        <family val="2"/>
      </rPr>
      <t>3</t>
    </r>
  </si>
  <si>
    <t>Bentso(a)pyreeni</t>
  </si>
  <si>
    <r>
      <t>Haihtuvien orgaanisten yhdisteiden kuukausikeskiarvot, ng/m</t>
    </r>
    <r>
      <rPr>
        <vertAlign val="superscript"/>
        <sz val="11"/>
        <rFont val="Arial"/>
        <family val="2"/>
      </rPr>
      <t>3</t>
    </r>
  </si>
  <si>
    <r>
      <t>Haihtuvien orgaanisten yhdisteiden vuosikeskiarvot, µg/m</t>
    </r>
    <r>
      <rPr>
        <vertAlign val="superscript"/>
        <sz val="11"/>
        <rFont val="Arial"/>
        <family val="2"/>
      </rPr>
      <t>3</t>
    </r>
  </si>
  <si>
    <t>Haihtuvat orgaaniset yhdisteet VOC</t>
  </si>
  <si>
    <r>
      <t>Typpidioksidipitoisuuksien vuosikeskiarvot keräinmenetelmällä, µg/m</t>
    </r>
    <r>
      <rPr>
        <vertAlign val="superscript"/>
        <sz val="11"/>
        <rFont val="Arial"/>
        <family val="2"/>
      </rPr>
      <t>3</t>
    </r>
  </si>
  <si>
    <r>
      <t>SO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 kriittinen taso on 20 µg/m</t>
    </r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 xml:space="preserve"> ja sitä sovelletaan laajoilla maa- ja metsätalousalueilla sekä luonnonsuojelun kannalta merkityksellisillä alueilla.</t>
    </r>
  </si>
  <si>
    <t>Mäk</t>
  </si>
  <si>
    <r>
      <t>22</t>
    </r>
    <r>
      <rPr>
        <vertAlign val="superscript"/>
        <sz val="10"/>
        <rFont val="Arial"/>
        <family val="2"/>
      </rPr>
      <t>a</t>
    </r>
  </si>
  <si>
    <r>
      <t>16</t>
    </r>
    <r>
      <rPr>
        <vertAlign val="superscript"/>
        <sz val="10"/>
        <rFont val="Arial"/>
        <family val="2"/>
      </rPr>
      <t>b</t>
    </r>
  </si>
  <si>
    <r>
      <t>23</t>
    </r>
    <r>
      <rPr>
        <vertAlign val="superscript"/>
        <sz val="10"/>
        <rFont val="Arial"/>
        <family val="2"/>
      </rPr>
      <t>c</t>
    </r>
  </si>
  <si>
    <r>
      <t>15</t>
    </r>
    <r>
      <rPr>
        <vertAlign val="superscript"/>
        <sz val="10"/>
        <rFont val="Arial"/>
        <family val="2"/>
      </rPr>
      <t>d</t>
    </r>
  </si>
  <si>
    <t>15</t>
  </si>
  <si>
    <t>Mäkelänkatu</t>
  </si>
  <si>
    <t>Leppävaara</t>
  </si>
  <si>
    <t>* tuloksia alle 75 %</t>
  </si>
  <si>
    <t>Sturenkatu 38</t>
  </si>
  <si>
    <t>Mäkelänkatu 86</t>
  </si>
  <si>
    <t>Kaisaniemenkatu 6A</t>
  </si>
  <si>
    <t>Uudenmaankatu 42</t>
  </si>
  <si>
    <t>Mechelininkatu 10</t>
  </si>
  <si>
    <t>Mannerheimintie 170</t>
  </si>
  <si>
    <t>Mannerheimintie 76</t>
  </si>
  <si>
    <r>
      <t>Hiukkasten lukumäärän kuukausi- ja vuosikeskiarvot, kpl/cm</t>
    </r>
    <r>
      <rPr>
        <vertAlign val="superscript"/>
        <sz val="11"/>
        <color indexed="8"/>
        <rFont val="Arial"/>
        <family val="2"/>
      </rPr>
      <t>3</t>
    </r>
  </si>
  <si>
    <r>
      <t>Hiukkasten lukumäärän suurimmat tunti- ja vuorokausikeskiarvot, kpl/cm</t>
    </r>
    <r>
      <rPr>
        <vertAlign val="superscript"/>
        <sz val="11"/>
        <color indexed="8"/>
        <rFont val="Arial"/>
        <family val="2"/>
      </rPr>
      <t>3</t>
    </r>
  </si>
  <si>
    <t>kk</t>
  </si>
  <si>
    <t>Vartiokylä 2009</t>
  </si>
  <si>
    <t>Kumpula 2009</t>
  </si>
  <si>
    <t>Kumpula 2010</t>
  </si>
  <si>
    <t>Kumpula 2011</t>
  </si>
  <si>
    <t>Kehä I 2012</t>
  </si>
  <si>
    <t>Kumpula 2012</t>
  </si>
  <si>
    <t>Kumpula 2013</t>
  </si>
  <si>
    <t>Kumpula 2014</t>
  </si>
  <si>
    <t>Töölöntulli 2010</t>
  </si>
  <si>
    <t>-</t>
  </si>
  <si>
    <t xml:space="preserve"> - kuukausikeskiarvoa ei ole laskettu, koska mittausten ajallinen kattavuus on alle 50 %</t>
  </si>
  <si>
    <t>Hiukkasten lukumäärämittausten ajallinen edustavuus, %</t>
  </si>
  <si>
    <t>Kallio 2015</t>
  </si>
  <si>
    <t>Kumpula 2015</t>
  </si>
  <si>
    <r>
      <t>8,0</t>
    </r>
    <r>
      <rPr>
        <vertAlign val="superscript"/>
        <sz val="10"/>
        <rFont val="Arial"/>
        <family val="2"/>
      </rPr>
      <t>b</t>
    </r>
  </si>
  <si>
    <r>
      <t>7,6</t>
    </r>
    <r>
      <rPr>
        <vertAlign val="superscript"/>
        <sz val="10"/>
        <rFont val="Arial"/>
        <family val="2"/>
      </rPr>
      <t>e</t>
    </r>
  </si>
  <si>
    <t>Mannerheimintie 2011</t>
  </si>
  <si>
    <t>Mannerheimintie 2013</t>
  </si>
  <si>
    <t>Mannerheimintie 2014</t>
  </si>
  <si>
    <t>Mäkelänkatu   2015</t>
  </si>
  <si>
    <t>Töölöntulli   2010</t>
  </si>
  <si>
    <t>max tuntikeskiarvo</t>
  </si>
  <si>
    <t>max vuorokausikeskiarvo</t>
  </si>
  <si>
    <r>
      <t>Typpidioksidi NO</t>
    </r>
    <r>
      <rPr>
        <vertAlign val="subscript"/>
        <sz val="14"/>
        <color theme="1"/>
        <rFont val="Arial"/>
        <family val="2"/>
      </rPr>
      <t>2</t>
    </r>
    <r>
      <rPr>
        <sz val="14"/>
        <color theme="1"/>
        <rFont val="Arial"/>
        <family val="2"/>
      </rPr>
      <t xml:space="preserve"> keräinmenetelmällä</t>
    </r>
  </si>
  <si>
    <t>Sörnäisten rantatie 27</t>
  </si>
  <si>
    <t>Kaisaniemenkatu 3</t>
  </si>
  <si>
    <t>Lönnrotinkatu 3</t>
  </si>
  <si>
    <t>Espoo</t>
  </si>
  <si>
    <t>Vantaa</t>
  </si>
  <si>
    <t>Helsinki</t>
  </si>
  <si>
    <r>
      <t>Hengitettävien hiukkasten vuorokausiraja-arvotason keskimääräinen ylitysmarginaali, µg/m</t>
    </r>
    <r>
      <rPr>
        <vertAlign val="superscript"/>
        <sz val="11"/>
        <color theme="1"/>
        <rFont val="Arial"/>
        <family val="2"/>
      </rPr>
      <t>3</t>
    </r>
  </si>
  <si>
    <r>
      <t>PM</t>
    </r>
    <r>
      <rPr>
        <vertAlign val="subscript"/>
        <sz val="10"/>
        <rFont val="Arial"/>
        <family val="2"/>
      </rPr>
      <t>10</t>
    </r>
    <r>
      <rPr>
        <sz val="10"/>
        <rFont val="Arial"/>
        <family val="2"/>
      </rPr>
      <t xml:space="preserve"> vuorokausiraja-arvo on 50 µg/m</t>
    </r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 xml:space="preserve">. </t>
    </r>
  </si>
  <si>
    <r>
      <t>6.9</t>
    </r>
    <r>
      <rPr>
        <vertAlign val="superscript"/>
        <sz val="10"/>
        <color theme="1"/>
        <rFont val="Arial"/>
        <family val="2"/>
      </rPr>
      <t>f</t>
    </r>
  </si>
  <si>
    <r>
      <t>a</t>
    </r>
    <r>
      <rPr>
        <sz val="10"/>
        <rFont val="Arial"/>
        <family val="2"/>
      </rPr>
      <t>=Länsisatama,</t>
    </r>
    <r>
      <rPr>
        <vertAlign val="superscript"/>
        <sz val="10"/>
        <rFont val="Arial"/>
        <family val="2"/>
      </rPr>
      <t xml:space="preserve"> b</t>
    </r>
    <r>
      <rPr>
        <sz val="10"/>
        <rFont val="Arial"/>
        <family val="2"/>
      </rPr>
      <t xml:space="preserve">=Katajanokka, </t>
    </r>
    <r>
      <rPr>
        <vertAlign val="superscript"/>
        <sz val="10"/>
        <rFont val="Arial"/>
        <family val="2"/>
      </rPr>
      <t>c</t>
    </r>
    <r>
      <rPr>
        <sz val="10"/>
        <rFont val="Arial"/>
        <family val="2"/>
      </rPr>
      <t xml:space="preserve">=Eteläranta, </t>
    </r>
    <r>
      <rPr>
        <vertAlign val="superscript"/>
        <sz val="10"/>
        <rFont val="Arial"/>
        <family val="2"/>
      </rPr>
      <t>d</t>
    </r>
    <r>
      <rPr>
        <sz val="10"/>
        <rFont val="Arial"/>
        <family val="2"/>
      </rPr>
      <t xml:space="preserve">=Länsisatama2, </t>
    </r>
    <r>
      <rPr>
        <vertAlign val="superscript"/>
        <sz val="10"/>
        <rFont val="Arial"/>
        <family val="2"/>
      </rPr>
      <t>e</t>
    </r>
    <r>
      <rPr>
        <sz val="10"/>
        <rFont val="Arial"/>
        <family val="2"/>
      </rPr>
      <t xml:space="preserve">=Länsisatama3, </t>
    </r>
    <r>
      <rPr>
        <vertAlign val="superscript"/>
        <sz val="10"/>
        <rFont val="Arial"/>
        <family val="2"/>
      </rPr>
      <t>f</t>
    </r>
    <r>
      <rPr>
        <sz val="10"/>
        <rFont val="Arial"/>
        <family val="2"/>
      </rPr>
      <t>=Vuosaari</t>
    </r>
  </si>
  <si>
    <r>
      <t>16</t>
    </r>
    <r>
      <rPr>
        <vertAlign val="superscript"/>
        <sz val="10"/>
        <color theme="1"/>
        <rFont val="Arial"/>
        <family val="2"/>
      </rPr>
      <t>f</t>
    </r>
  </si>
  <si>
    <r>
      <t>0</t>
    </r>
    <r>
      <rPr>
        <vertAlign val="superscript"/>
        <sz val="10"/>
        <color theme="1"/>
        <rFont val="Arial"/>
        <family val="2"/>
      </rPr>
      <t>f</t>
    </r>
  </si>
  <si>
    <r>
      <t>10</t>
    </r>
    <r>
      <rPr>
        <vertAlign val="superscript"/>
        <sz val="10"/>
        <color theme="1"/>
        <rFont val="Arial"/>
        <family val="2"/>
      </rPr>
      <t>f</t>
    </r>
  </si>
  <si>
    <r>
      <t>1</t>
    </r>
    <r>
      <rPr>
        <vertAlign val="superscript"/>
        <sz val="10"/>
        <color theme="1"/>
        <rFont val="Arial"/>
        <family val="2"/>
      </rPr>
      <t>f</t>
    </r>
  </si>
  <si>
    <t>Puistola</t>
  </si>
  <si>
    <t>Pitoisuudet vuonna 2017</t>
  </si>
  <si>
    <t>Hengitettävien hiukkasten pitoisuuksien kuukausikeskiarvot, µg/m3</t>
  </si>
  <si>
    <t>Hengitettävien hiukkasten vuorokausiohjearvoon verrannolliset pitoisuudet, µg/m3</t>
  </si>
  <si>
    <t>Yhteenveto hengitettävien hiukkasten mittauksista, µg/m3</t>
  </si>
  <si>
    <t>Hengitettävien hiukkasten pitoisuuksien vuosikeskiarvot, µg/m3</t>
  </si>
  <si>
    <t>Hengitettävien hiukkasten vuorokausiraja-arvotason keskimääräinen ylitysmarginaali, µg/m3</t>
  </si>
  <si>
    <t>Mec</t>
  </si>
  <si>
    <t>Len</t>
  </si>
  <si>
    <t>Ola</t>
  </si>
  <si>
    <t xml:space="preserve">Len </t>
  </si>
  <si>
    <t>Pienhiukkasten pitoisuuksien kuukausikeskiarvot, µg/m3</t>
  </si>
  <si>
    <t>Yhteenveto pienhiukkasten mittauksista, µg/m3</t>
  </si>
  <si>
    <t>Pienhiukkasten pitoisuuksien vuosikeskiarvot, µg/m3</t>
  </si>
  <si>
    <t>Rek</t>
  </si>
  <si>
    <t>Typpidioksidipitoisuuksien kuukausikeskiarvot, µg/m3</t>
  </si>
  <si>
    <t>Typpidioksidin vuorokausiohjearvoon verrannolliset pitoisuudet, µg/m3</t>
  </si>
  <si>
    <t>Typpidioksidin tuntiohjearvoon verrannolliset pitoisuudet, µg/m3</t>
  </si>
  <si>
    <t>Yhteenveto typpidioksidin mittauksista, µg/m3</t>
  </si>
  <si>
    <t>Typpidioksidipitoisuuksien vuosikeskiarvot, µg/m3</t>
  </si>
  <si>
    <t>** Lentoasema uusi paikka 18.10.2017 alkaen</t>
  </si>
  <si>
    <t>16</t>
  </si>
  <si>
    <t>17</t>
  </si>
  <si>
    <t>Her = Hernesaari</t>
  </si>
  <si>
    <t>Otsonipitoisuuksien kuukausikeskiarvot, µg/m3</t>
  </si>
  <si>
    <t>Yhteenveto otsonin mittauksista, µg/m3</t>
  </si>
  <si>
    <t>Otsonipitoisuuksien vuosikeskiarvot, µg/m3</t>
  </si>
  <si>
    <t>Terveyden suojelemiseksi annetun pitkän ajan tavoitteen (120 μg/m3 8-h liukuva keskiarvo) ylityspäivien lukumäärä, kpl</t>
  </si>
  <si>
    <t xml:space="preserve">Kasvillisuuden suojelemiseksi annetun AOT40-indeksin arvot (= 80 μg/m3 ylittävien tuntipitoisuuksien kertymä </t>
  </si>
  <si>
    <t>Otsonipitoisuuksien suurimmat tuntikeskiarvot, µg/m3</t>
  </si>
  <si>
    <t>Rikkidioksidipitoisuuksien kuukausikeskiarvot, µg/m3</t>
  </si>
  <si>
    <t>Rikkidioksidin vuorokausiohjearvoon verrannolliset pitoisuudet, µg/m3</t>
  </si>
  <si>
    <t>Rikkidioksidin tuntiohjearvoon verrannolliset pitoisuudet, µg/m3</t>
  </si>
  <si>
    <r>
      <t>Yhteenveto mustan hiilen pitoisuuksien mittauksista, µg/m</t>
    </r>
    <r>
      <rPr>
        <i/>
        <vertAlign val="superscript"/>
        <sz val="11"/>
        <rFont val="Arial"/>
        <family val="2"/>
      </rPr>
      <t>3</t>
    </r>
  </si>
  <si>
    <t>Rekola</t>
  </si>
  <si>
    <t>Rek2</t>
  </si>
  <si>
    <t>Rekola 2</t>
  </si>
  <si>
    <t>Mäkelänkatu 78-82</t>
  </si>
  <si>
    <t>Vilhonkatu 5B</t>
  </si>
  <si>
    <t>Töölönlahdenkatu 1</t>
  </si>
  <si>
    <t>Pohjois-Esplanadi puisto</t>
  </si>
  <si>
    <t>Mechelininkatu 8</t>
  </si>
  <si>
    <t>18b</t>
  </si>
  <si>
    <t>32b</t>
  </si>
  <si>
    <t>9*</t>
  </si>
  <si>
    <t>15*</t>
  </si>
  <si>
    <t>8*</t>
  </si>
  <si>
    <t>16*</t>
  </si>
  <si>
    <t>95*</t>
  </si>
  <si>
    <t>355*</t>
  </si>
  <si>
    <t>25*</t>
  </si>
  <si>
    <t>4.4*</t>
  </si>
  <si>
    <t>6.3*</t>
  </si>
  <si>
    <t>49*</t>
  </si>
  <si>
    <t>18*</t>
  </si>
  <si>
    <t>24*</t>
  </si>
  <si>
    <t>65*</t>
  </si>
  <si>
    <t>20*</t>
  </si>
  <si>
    <t>61*</t>
  </si>
  <si>
    <t>103*</t>
  </si>
  <si>
    <t>86*</t>
  </si>
  <si>
    <t>203*</t>
  </si>
  <si>
    <t>Mäkelänkatu 2016</t>
  </si>
  <si>
    <t>Kallio 2016</t>
  </si>
  <si>
    <t>Kumpula 2016</t>
  </si>
  <si>
    <t>Mäkelänkatu   2016</t>
  </si>
  <si>
    <t>Kumpula 2017</t>
  </si>
  <si>
    <t>Mäkelänkatu 2017</t>
  </si>
  <si>
    <t>Kallio 2017</t>
  </si>
  <si>
    <t>Mäkelänkatu   2017</t>
  </si>
  <si>
    <t>Kumpula</t>
  </si>
  <si>
    <t>5200*</t>
  </si>
  <si>
    <t>10700*</t>
  </si>
  <si>
    <t>25000*</t>
  </si>
  <si>
    <t>6700*</t>
  </si>
  <si>
    <t>Mannerheimintie 57, Töölöntulli</t>
  </si>
  <si>
    <t>Muurimestarintie, Kehä I, Itä-Pakila</t>
  </si>
  <si>
    <t>Hämeentie 84, Vallila</t>
  </si>
  <si>
    <t>Eliel Saarisen tie 34, tunneli</t>
  </si>
  <si>
    <t>Sörnäisten rantatie 20</t>
  </si>
  <si>
    <t>Pohjois-Esplanadi 2</t>
  </si>
  <si>
    <t>Mechelininkatu 1, Marian sairaala</t>
  </si>
  <si>
    <t>Huopalahdentie 6</t>
  </si>
  <si>
    <t>Tunnelitie 2, keskusta</t>
  </si>
  <si>
    <t>Merituulentie, bussipysäkki</t>
  </si>
  <si>
    <t>Merituulentie 36, bussipysäkki</t>
  </si>
  <si>
    <t>Kulomäentie / Vuohipolku 7</t>
  </si>
  <si>
    <t>Kulomäentie / Siilireitti 2</t>
  </si>
  <si>
    <t>Kulomäentie / Näätäpolku</t>
  </si>
  <si>
    <t>Kulomäentie / Pyykuja</t>
  </si>
  <si>
    <t>Läntinen Valkoisenlähteentie 93</t>
  </si>
  <si>
    <t>Lentoasema, Lentäjäntie 3</t>
  </si>
  <si>
    <t>Lentoasema, Terminaali 1</t>
  </si>
  <si>
    <t>Lentoasema, Teletie 6</t>
  </si>
  <si>
    <t>Kuitinmäentie / Haltilankuja</t>
  </si>
  <si>
    <t>Kuitinmäentie / Piispankalliontie</t>
  </si>
  <si>
    <t>Merituulentie / Niittykummuntie, länsi</t>
  </si>
  <si>
    <t>Merituulentie / Niittykummuntie, keski</t>
  </si>
  <si>
    <t>Merituulentie / Niittykummuntie, itä</t>
  </si>
  <si>
    <t>Kauniainen, Tunnelitie 2</t>
  </si>
  <si>
    <t>Teletie 6</t>
  </si>
  <si>
    <t>Rahtitie 5</t>
  </si>
  <si>
    <t>10**</t>
  </si>
  <si>
    <t>8**</t>
  </si>
  <si>
    <t>99**</t>
  </si>
  <si>
    <t>87**</t>
  </si>
  <si>
    <t>21**</t>
  </si>
  <si>
    <t>17**</t>
  </si>
  <si>
    <t>5.8**</t>
  </si>
  <si>
    <t>4.5**</t>
  </si>
  <si>
    <t>100**</t>
  </si>
  <si>
    <t>* tuloksia alle 90 % (Lentoasema tuloksia 18.10.2017 asti)</t>
  </si>
  <si>
    <r>
      <t>PM</t>
    </r>
    <r>
      <rPr>
        <vertAlign val="subscript"/>
        <sz val="10"/>
        <rFont val="Arial"/>
        <family val="2"/>
      </rPr>
      <t>2,5</t>
    </r>
    <r>
      <rPr>
        <sz val="10"/>
        <rFont val="Arial"/>
        <family val="2"/>
      </rPr>
      <t xml:space="preserve"> WHO:n vuorokausiohjearvo on 25 µg/m</t>
    </r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>.</t>
    </r>
  </si>
  <si>
    <r>
      <t>PM</t>
    </r>
    <r>
      <rPr>
        <vertAlign val="subscript"/>
        <sz val="10"/>
        <rFont val="Arial"/>
        <family val="2"/>
      </rPr>
      <t>2,5</t>
    </r>
    <r>
      <rPr>
        <sz val="10"/>
        <rFont val="Arial"/>
        <family val="2"/>
      </rPr>
      <t xml:space="preserve"> vuosiraja-arvo on 25 µg/m</t>
    </r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 xml:space="preserve"> ja WHO:n vuosiohjearvo 10 µg/m</t>
    </r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>.</t>
    </r>
  </si>
  <si>
    <t>Pienhiukkasten WHO:n vuorokausiohjearvon numeroarvon ylitysten lukumäärä, kpl</t>
  </si>
  <si>
    <t>18**</t>
  </si>
  <si>
    <t>88**</t>
  </si>
  <si>
    <r>
      <t>Pienhiukkaspitoisuuksien kuukausikeskiarvot, µg/m</t>
    </r>
    <r>
      <rPr>
        <i/>
        <vertAlign val="superscript"/>
        <sz val="11"/>
        <rFont val="Arial"/>
        <family val="2"/>
      </rPr>
      <t>3</t>
    </r>
  </si>
  <si>
    <t>Pienhiukkasmittausten ajallinen edustavuus, %</t>
  </si>
  <si>
    <t>44**</t>
  </si>
  <si>
    <t>41**</t>
  </si>
  <si>
    <t>64**</t>
  </si>
  <si>
    <t>58**</t>
  </si>
  <si>
    <r>
      <t>Pienhiukkaspitoisuuksien vuosikeskiarvot, µg/m</t>
    </r>
    <r>
      <rPr>
        <vertAlign val="superscript"/>
        <sz val="11"/>
        <rFont val="Arial"/>
        <family val="2"/>
      </rPr>
      <t>3</t>
    </r>
  </si>
  <si>
    <t>6**</t>
  </si>
  <si>
    <t>* tuloksia alle 90 %.</t>
  </si>
  <si>
    <t>* dataa alle 75 %</t>
  </si>
  <si>
    <r>
      <t>Hiukkasten lukumäärän kuukausi- ja vuosikeskiarvot, kpl/cm</t>
    </r>
    <r>
      <rPr>
        <vertAlign val="superscript"/>
        <sz val="11"/>
        <color indexed="8"/>
        <rFont val="Arial"/>
        <family val="2"/>
      </rPr>
      <t>3</t>
    </r>
    <r>
      <rPr>
        <sz val="11"/>
        <color indexed="8"/>
        <rFont val="Arial"/>
        <family val="2"/>
      </rPr>
      <t xml:space="preserve"> (Kumpulan data saatu Helsingin yliopistolta)</t>
    </r>
  </si>
  <si>
    <t>Hiukkasten lukumäärämittausten ajallinen edustavuus, %  (Kumpulan data saatu Helsingin yliopistolta)</t>
  </si>
  <si>
    <r>
      <t>Hiukkasten lukumäärän suurimmat tunti- ja vuorokausikeskiarvot, kpl/cm</t>
    </r>
    <r>
      <rPr>
        <vertAlign val="superscript"/>
        <sz val="11"/>
        <color indexed="8"/>
        <rFont val="Arial"/>
        <family val="2"/>
      </rPr>
      <t xml:space="preserve">3  </t>
    </r>
    <r>
      <rPr>
        <sz val="11"/>
        <color indexed="8"/>
        <rFont val="Arial"/>
        <family val="2"/>
      </rPr>
      <t>(Kumpulan data saatu Helsingin yliopistolta)</t>
    </r>
  </si>
  <si>
    <r>
      <t>Hiukkasten lukumäärän vuosikeskiarvot, kpl/cm</t>
    </r>
    <r>
      <rPr>
        <vertAlign val="superscript"/>
        <sz val="11"/>
        <color indexed="8"/>
        <rFont val="Arial"/>
        <family val="2"/>
      </rPr>
      <t>3</t>
    </r>
    <r>
      <rPr>
        <sz val="11"/>
        <color indexed="8"/>
        <rFont val="Arial"/>
        <family val="2"/>
      </rPr>
      <t xml:space="preserve"> (Kumpulan data saatu Helsingin yliopistolta)</t>
    </r>
  </si>
  <si>
    <r>
      <t>Typpidioksidipitoisuuksien kuukausi- ja vuosikeskiarvot keräinmenetelmällä, µg/m</t>
    </r>
    <r>
      <rPr>
        <i/>
        <vertAlign val="superscript"/>
        <sz val="11"/>
        <rFont val="Arial"/>
        <family val="2"/>
      </rPr>
      <t>3</t>
    </r>
  </si>
  <si>
    <t>Hiukkasten lukumäärä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</si>
</sst>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-* #,##0.00\ _€_-;\-* #,##0.00\ _€_-;_-* &quot;-&quot;??\ _€_-;_-@_-"/>
    <numFmt numFmtId="164" formatCode="0.0"/>
    <numFmt numFmtId="165" formatCode="#,##0\ &quot;mk&quot;;\-#,##0\ &quot;mk&quot;"/>
    <numFmt numFmtId="166" formatCode="\$#,##0\ ;\(\$#,##0\)"/>
    <numFmt numFmtId="167" formatCode="mmmm\ d\,\ yyyy"/>
    <numFmt numFmtId="168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i/>
      <vertAlign val="superscript"/>
      <sz val="11"/>
      <name val="Arial"/>
      <family val="2"/>
    </font>
    <font>
      <sz val="11"/>
      <name val="Arial"/>
      <family val="2"/>
    </font>
    <font>
      <vertAlign val="superscript"/>
      <sz val="10"/>
      <name val="Arial"/>
      <family val="2"/>
    </font>
    <font>
      <vertAlign val="subscript"/>
      <sz val="10"/>
      <name val="Arial"/>
      <family val="2"/>
    </font>
    <font>
      <sz val="11"/>
      <color indexed="10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vertAlign val="superscript"/>
      <sz val="10"/>
      <color theme="1"/>
      <name val="Arial"/>
      <family val="2"/>
    </font>
    <font>
      <sz val="10"/>
      <color indexed="24"/>
      <name val="Arial"/>
      <family val="2"/>
    </font>
    <font>
      <b/>
      <sz val="18"/>
      <name val="Arial"/>
      <family val="2"/>
    </font>
    <font>
      <b/>
      <sz val="18"/>
      <color indexed="24"/>
      <name val="Arial"/>
      <family val="2"/>
    </font>
    <font>
      <b/>
      <sz val="12"/>
      <name val="Arial"/>
      <family val="2"/>
    </font>
    <font>
      <b/>
      <sz val="12"/>
      <color indexed="24"/>
      <name val="Arial"/>
      <family val="2"/>
    </font>
    <font>
      <sz val="10"/>
      <name val="MS Sans Serif"/>
      <family val="2"/>
    </font>
    <font>
      <vertAlign val="superscript"/>
      <sz val="1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vertAlign val="subscript"/>
      <sz val="14"/>
      <color theme="1"/>
      <name val="Arial"/>
      <family val="2"/>
    </font>
    <font>
      <vertAlign val="superscript"/>
      <sz val="11"/>
      <color theme="1"/>
      <name val="Arial"/>
      <family val="2"/>
    </font>
    <font>
      <vertAlign val="subscript"/>
      <sz val="10"/>
      <color theme="1"/>
      <name val="Arial"/>
      <family val="2"/>
    </font>
    <font>
      <vertAlign val="superscript"/>
      <sz val="11"/>
      <color indexed="8"/>
      <name val="Arial"/>
      <family val="2"/>
    </font>
    <font>
      <b/>
      <sz val="10"/>
      <color indexed="8"/>
      <name val="Arial"/>
      <family val="2"/>
    </font>
    <font>
      <b/>
      <sz val="10"/>
      <color rgb="FFFFFFFF"/>
      <name val="Arial"/>
      <family val="2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i/>
      <sz val="10"/>
      <name val="Arial"/>
      <family val="2"/>
    </font>
    <font>
      <i/>
      <sz val="10"/>
      <color theme="1"/>
      <name val="Arial"/>
      <family val="2"/>
    </font>
    <font>
      <sz val="11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339F9B"/>
        <bgColor indexed="64"/>
      </patternFill>
    </fill>
    <fill>
      <patternFill patternType="solid">
        <fgColor rgb="FFE0F2F5"/>
        <bgColor indexed="64"/>
      </patternFill>
    </fill>
  </fills>
  <borders count="25">
    <border>
      <left/>
      <right/>
      <top/>
      <bottom/>
      <diagonal/>
    </border>
    <border>
      <left/>
      <right/>
      <top style="double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3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3"/>
      </bottom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/>
      <diagonal/>
    </border>
    <border>
      <left/>
      <right/>
      <top style="medium">
        <color theme="0"/>
      </top>
      <bottom/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</borders>
  <cellStyleXfs count="20">
    <xf numFmtId="0" fontId="0" fillId="0" borderId="0"/>
    <xf numFmtId="0" fontId="1" fillId="0" borderId="0"/>
    <xf numFmtId="0" fontId="1" fillId="0" borderId="0"/>
    <xf numFmtId="0" fontId="1" fillId="0" borderId="0"/>
    <xf numFmtId="3" fontId="1" fillId="0" borderId="0" applyFill="0" applyBorder="0" applyAlignment="0" applyProtection="0"/>
    <xf numFmtId="3" fontId="10" fillId="0" borderId="0" applyFont="0" applyFill="0" applyBorder="0" applyAlignment="0" applyProtection="0"/>
    <xf numFmtId="165" fontId="1" fillId="0" borderId="0" applyFill="0" applyBorder="0" applyAlignment="0" applyProtection="0"/>
    <xf numFmtId="166" fontId="10" fillId="0" borderId="0" applyFont="0" applyFill="0" applyBorder="0" applyAlignment="0" applyProtection="0"/>
    <xf numFmtId="167" fontId="1" fillId="0" borderId="0" applyFill="0" applyBorder="0" applyAlignment="0" applyProtection="0"/>
    <xf numFmtId="0" fontId="10" fillId="0" borderId="0" applyFont="0" applyFill="0" applyBorder="0" applyAlignment="0" applyProtection="0"/>
    <xf numFmtId="2" fontId="1" fillId="0" borderId="0" applyFill="0" applyBorder="0" applyAlignment="0" applyProtection="0"/>
    <xf numFmtId="2" fontId="10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" fillId="0" borderId="1" applyNumberFormat="0" applyFill="0" applyAlignment="0" applyProtection="0"/>
    <xf numFmtId="0" fontId="10" fillId="0" borderId="1" applyNumberFormat="0" applyFont="0" applyFill="0" applyAlignment="0" applyProtection="0"/>
    <xf numFmtId="43" fontId="25" fillId="0" borderId="0" applyFont="0" applyFill="0" applyBorder="0" applyAlignment="0" applyProtection="0"/>
  </cellStyleXfs>
  <cellXfs count="99">
    <xf numFmtId="0" fontId="0" fillId="0" borderId="0" xfId="0"/>
    <xf numFmtId="0" fontId="3" fillId="0" borderId="0" xfId="1" applyFont="1" applyAlignment="1">
      <alignment horizontal="center"/>
    </xf>
    <xf numFmtId="0" fontId="1" fillId="0" borderId="0" xfId="1" applyFont="1" applyAlignment="1">
      <alignment horizontal="center"/>
    </xf>
    <xf numFmtId="0" fontId="1" fillId="0" borderId="0" xfId="1" applyFont="1"/>
    <xf numFmtId="0" fontId="3" fillId="0" borderId="0" xfId="1" applyFont="1"/>
    <xf numFmtId="0" fontId="6" fillId="0" borderId="0" xfId="1" applyFont="1" applyFill="1" applyAlignment="1">
      <alignment horizontal="center"/>
    </xf>
    <xf numFmtId="0" fontId="6" fillId="0" borderId="0" xfId="1" applyFont="1" applyFill="1"/>
    <xf numFmtId="0" fontId="7" fillId="0" borderId="0" xfId="0" applyFont="1"/>
    <xf numFmtId="0" fontId="8" fillId="0" borderId="0" xfId="0" applyFont="1"/>
    <xf numFmtId="164" fontId="4" fillId="0" borderId="0" xfId="2" applyNumberFormat="1" applyFont="1" applyFill="1"/>
    <xf numFmtId="164" fontId="1" fillId="0" borderId="0" xfId="1" applyNumberFormat="1" applyFont="1" applyFill="1" applyAlignment="1">
      <alignment horizontal="center"/>
    </xf>
    <xf numFmtId="0" fontId="1" fillId="0" borderId="0" xfId="1" applyFont="1" applyAlignment="1">
      <alignment horizontal="left"/>
    </xf>
    <xf numFmtId="0" fontId="1" fillId="0" borderId="0" xfId="1" applyFont="1" applyFill="1" applyAlignment="1">
      <alignment horizontal="left"/>
    </xf>
    <xf numFmtId="0" fontId="1" fillId="0" borderId="0" xfId="1" applyFont="1" applyFill="1" applyAlignment="1">
      <alignment horizontal="center"/>
    </xf>
    <xf numFmtId="0" fontId="0" fillId="0" borderId="0" xfId="0" applyFont="1"/>
    <xf numFmtId="0" fontId="17" fillId="0" borderId="0" xfId="0" applyFont="1"/>
    <xf numFmtId="0" fontId="18" fillId="0" borderId="0" xfId="1" applyFont="1"/>
    <xf numFmtId="0" fontId="18" fillId="0" borderId="0" xfId="1" applyFont="1" applyAlignment="1">
      <alignment horizontal="center"/>
    </xf>
    <xf numFmtId="0" fontId="3" fillId="0" borderId="0" xfId="1" applyFont="1" applyFill="1" applyAlignment="1">
      <alignment horizontal="left"/>
    </xf>
    <xf numFmtId="0" fontId="3" fillId="0" borderId="0" xfId="1" applyFont="1" applyAlignment="1">
      <alignment horizontal="left"/>
    </xf>
    <xf numFmtId="0" fontId="1" fillId="0" borderId="0" xfId="1" applyFont="1" applyFill="1" applyBorder="1" applyAlignment="1">
      <alignment horizontal="center" vertical="center"/>
    </xf>
    <xf numFmtId="3" fontId="23" fillId="0" borderId="0" xfId="0" applyNumberFormat="1" applyFont="1" applyFill="1" applyAlignment="1">
      <alignment vertical="center"/>
    </xf>
    <xf numFmtId="0" fontId="7" fillId="0" borderId="0" xfId="0" applyFont="1" applyAlignment="1">
      <alignment horizontal="left"/>
    </xf>
    <xf numFmtId="0" fontId="24" fillId="2" borderId="2" xfId="0" applyFont="1" applyFill="1" applyBorder="1" applyAlignment="1">
      <alignment horizontal="center" vertical="center"/>
    </xf>
    <xf numFmtId="0" fontId="24" fillId="2" borderId="2" xfId="0" applyFont="1" applyFill="1" applyBorder="1" applyAlignment="1">
      <alignment horizontal="left" vertical="center"/>
    </xf>
    <xf numFmtId="168" fontId="8" fillId="3" borderId="3" xfId="19" applyNumberFormat="1" applyFont="1" applyFill="1" applyBorder="1" applyAlignment="1">
      <alignment horizontal="center" vertical="center"/>
    </xf>
    <xf numFmtId="0" fontId="24" fillId="2" borderId="2" xfId="0" applyFont="1" applyFill="1" applyBorder="1" applyAlignment="1">
      <alignment horizontal="center" vertical="center" wrapText="1"/>
    </xf>
    <xf numFmtId="168" fontId="24" fillId="2" borderId="2" xfId="19" applyNumberFormat="1" applyFont="1" applyFill="1" applyBorder="1" applyAlignment="1">
      <alignment horizontal="center" vertical="center"/>
    </xf>
    <xf numFmtId="0" fontId="24" fillId="2" borderId="2" xfId="0" applyFont="1" applyFill="1" applyBorder="1" applyAlignment="1">
      <alignment horizontal="left" vertical="center" wrapText="1"/>
    </xf>
    <xf numFmtId="1" fontId="24" fillId="2" borderId="2" xfId="0" applyNumberFormat="1" applyFont="1" applyFill="1" applyBorder="1" applyAlignment="1">
      <alignment horizontal="center" vertical="center"/>
    </xf>
    <xf numFmtId="168" fontId="8" fillId="3" borderId="2" xfId="19" applyNumberFormat="1" applyFont="1" applyFill="1" applyBorder="1" applyAlignment="1">
      <alignment horizontal="center" vertical="center"/>
    </xf>
    <xf numFmtId="168" fontId="8" fillId="3" borderId="2" xfId="19" applyNumberFormat="1" applyFont="1" applyFill="1" applyBorder="1" applyAlignment="1">
      <alignment horizontal="center" vertical="center" wrapText="1"/>
    </xf>
    <xf numFmtId="0" fontId="24" fillId="2" borderId="12" xfId="0" applyFont="1" applyFill="1" applyBorder="1" applyAlignment="1">
      <alignment horizontal="center" vertical="center"/>
    </xf>
    <xf numFmtId="1" fontId="24" fillId="2" borderId="9" xfId="0" applyNumberFormat="1" applyFont="1" applyFill="1" applyBorder="1" applyAlignment="1">
      <alignment horizontal="center" vertical="center"/>
    </xf>
    <xf numFmtId="168" fontId="8" fillId="3" borderId="2" xfId="19" applyNumberFormat="1" applyFont="1" applyFill="1" applyBorder="1" applyAlignment="1">
      <alignment vertical="center"/>
    </xf>
    <xf numFmtId="0" fontId="24" fillId="2" borderId="2" xfId="0" applyFont="1" applyFill="1" applyBorder="1" applyAlignment="1">
      <alignment horizontal="center"/>
    </xf>
    <xf numFmtId="1" fontId="24" fillId="2" borderId="2" xfId="0" applyNumberFormat="1" applyFont="1" applyFill="1" applyBorder="1" applyAlignment="1">
      <alignment horizontal="center"/>
    </xf>
    <xf numFmtId="0" fontId="24" fillId="2" borderId="2" xfId="0" applyFont="1" applyFill="1" applyBorder="1" applyAlignment="1">
      <alignment horizontal="left"/>
    </xf>
    <xf numFmtId="1" fontId="24" fillId="2" borderId="15" xfId="0" applyNumberFormat="1" applyFont="1" applyFill="1" applyBorder="1" applyAlignment="1">
      <alignment horizontal="center" vertical="center"/>
    </xf>
    <xf numFmtId="1" fontId="24" fillId="2" borderId="12" xfId="0" applyNumberFormat="1" applyFont="1" applyFill="1" applyBorder="1" applyAlignment="1">
      <alignment horizontal="center" vertical="center"/>
    </xf>
    <xf numFmtId="0" fontId="24" fillId="2" borderId="16" xfId="0" applyFont="1" applyFill="1" applyBorder="1" applyAlignment="1">
      <alignment horizontal="center" vertical="center"/>
    </xf>
    <xf numFmtId="1" fontId="8" fillId="3" borderId="16" xfId="0" applyNumberFormat="1" applyFont="1" applyFill="1" applyBorder="1" applyAlignment="1">
      <alignment horizontal="center" vertical="center" wrapText="1"/>
    </xf>
    <xf numFmtId="1" fontId="8" fillId="3" borderId="16" xfId="0" applyNumberFormat="1" applyFont="1" applyFill="1" applyBorder="1" applyAlignment="1">
      <alignment horizontal="center" vertical="center"/>
    </xf>
    <xf numFmtId="164" fontId="8" fillId="3" borderId="16" xfId="0" applyNumberFormat="1" applyFont="1" applyFill="1" applyBorder="1" applyAlignment="1">
      <alignment horizontal="center" vertical="center" wrapText="1"/>
    </xf>
    <xf numFmtId="164" fontId="8" fillId="3" borderId="16" xfId="0" applyNumberFormat="1" applyFont="1" applyFill="1" applyBorder="1" applyAlignment="1">
      <alignment horizontal="center" vertical="center"/>
    </xf>
    <xf numFmtId="164" fontId="1" fillId="3" borderId="16" xfId="0" applyNumberFormat="1" applyFont="1" applyFill="1" applyBorder="1" applyAlignment="1">
      <alignment horizontal="center" vertical="center"/>
    </xf>
    <xf numFmtId="1" fontId="1" fillId="3" borderId="16" xfId="0" applyNumberFormat="1" applyFont="1" applyFill="1" applyBorder="1" applyAlignment="1">
      <alignment horizontal="center" vertical="center"/>
    </xf>
    <xf numFmtId="164" fontId="1" fillId="0" borderId="0" xfId="1" applyNumberFormat="1" applyFont="1" applyAlignment="1">
      <alignment horizontal="center"/>
    </xf>
    <xf numFmtId="0" fontId="7" fillId="0" borderId="17" xfId="0" applyFont="1" applyBorder="1"/>
    <xf numFmtId="0" fontId="24" fillId="2" borderId="16" xfId="0" applyFont="1" applyFill="1" applyBorder="1" applyAlignment="1">
      <alignment horizontal="left" vertical="center"/>
    </xf>
    <xf numFmtId="0" fontId="24" fillId="2" borderId="16" xfId="0" applyFont="1" applyFill="1" applyBorder="1" applyAlignment="1">
      <alignment horizontal="center" vertical="center"/>
    </xf>
    <xf numFmtId="0" fontId="24" fillId="2" borderId="2" xfId="0" applyFont="1" applyFill="1" applyBorder="1" applyAlignment="1">
      <alignment horizontal="center" vertical="center"/>
    </xf>
    <xf numFmtId="0" fontId="24" fillId="2" borderId="0" xfId="0" applyFont="1" applyFill="1" applyBorder="1" applyAlignment="1">
      <alignment horizontal="center" vertical="center"/>
    </xf>
    <xf numFmtId="0" fontId="7" fillId="0" borderId="0" xfId="0" applyFont="1" applyBorder="1"/>
    <xf numFmtId="0" fontId="8" fillId="0" borderId="0" xfId="0" applyFont="1" applyBorder="1"/>
    <xf numFmtId="0" fontId="3" fillId="0" borderId="0" xfId="1" applyFont="1" applyBorder="1"/>
    <xf numFmtId="0" fontId="24" fillId="2" borderId="16" xfId="0" quotePrefix="1" applyFont="1" applyFill="1" applyBorder="1" applyAlignment="1">
      <alignment horizontal="center" vertical="center"/>
    </xf>
    <xf numFmtId="0" fontId="24" fillId="2" borderId="16" xfId="0" quotePrefix="1" applyFont="1" applyFill="1" applyBorder="1" applyAlignment="1">
      <alignment horizontal="left" vertical="center"/>
    </xf>
    <xf numFmtId="0" fontId="24" fillId="2" borderId="18" xfId="0" applyFont="1" applyFill="1" applyBorder="1" applyAlignment="1">
      <alignment horizontal="center" vertical="center"/>
    </xf>
    <xf numFmtId="0" fontId="24" fillId="2" borderId="22" xfId="0" applyFont="1" applyFill="1" applyBorder="1" applyAlignment="1">
      <alignment horizontal="center" vertical="center"/>
    </xf>
    <xf numFmtId="0" fontId="24" fillId="2" borderId="23" xfId="0" applyFont="1" applyFill="1" applyBorder="1" applyAlignment="1">
      <alignment horizontal="center" vertical="center"/>
    </xf>
    <xf numFmtId="0" fontId="24" fillId="2" borderId="24" xfId="0" applyFont="1" applyFill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24" fillId="2" borderId="12" xfId="0" applyFont="1" applyFill="1" applyBorder="1" applyAlignment="1">
      <alignment vertical="center"/>
    </xf>
    <xf numFmtId="168" fontId="8" fillId="3" borderId="2" xfId="19" applyNumberFormat="1" applyFont="1" applyFill="1" applyBorder="1" applyAlignment="1">
      <alignment vertical="center" wrapText="1"/>
    </xf>
    <xf numFmtId="0" fontId="24" fillId="2" borderId="15" xfId="0" applyFont="1" applyFill="1" applyBorder="1" applyAlignment="1">
      <alignment vertical="center"/>
    </xf>
    <xf numFmtId="0" fontId="24" fillId="2" borderId="13" xfId="0" applyFont="1" applyFill="1" applyBorder="1" applyAlignment="1">
      <alignment vertical="center"/>
    </xf>
    <xf numFmtId="168" fontId="8" fillId="3" borderId="3" xfId="19" applyNumberFormat="1" applyFont="1" applyFill="1" applyBorder="1" applyAlignment="1">
      <alignment vertical="center"/>
    </xf>
    <xf numFmtId="168" fontId="8" fillId="3" borderId="3" xfId="19" applyNumberFormat="1" applyFont="1" applyFill="1" applyBorder="1" applyAlignment="1">
      <alignment vertical="center" wrapText="1"/>
    </xf>
    <xf numFmtId="0" fontId="24" fillId="2" borderId="6" xfId="0" applyFont="1" applyFill="1" applyBorder="1" applyAlignment="1">
      <alignment vertical="center"/>
    </xf>
    <xf numFmtId="0" fontId="24" fillId="2" borderId="2" xfId="0" quotePrefix="1" applyFont="1" applyFill="1" applyBorder="1" applyAlignment="1">
      <alignment horizontal="center" vertical="center"/>
    </xf>
    <xf numFmtId="0" fontId="0" fillId="0" borderId="0" xfId="0" applyBorder="1"/>
    <xf numFmtId="168" fontId="8" fillId="3" borderId="2" xfId="19" applyNumberFormat="1" applyFont="1" applyFill="1" applyBorder="1" applyAlignment="1">
      <alignment horizontal="right" vertical="center"/>
    </xf>
    <xf numFmtId="0" fontId="24" fillId="2" borderId="16" xfId="0" applyFont="1" applyFill="1" applyBorder="1" applyAlignment="1">
      <alignment horizontal="center" vertical="center"/>
    </xf>
    <xf numFmtId="0" fontId="24" fillId="2" borderId="16" xfId="0" applyFont="1" applyFill="1" applyBorder="1" applyAlignment="1">
      <alignment horizontal="center" vertical="center"/>
    </xf>
    <xf numFmtId="0" fontId="24" fillId="2" borderId="16" xfId="0" applyFont="1" applyFill="1" applyBorder="1" applyAlignment="1">
      <alignment horizontal="left" vertical="center"/>
    </xf>
    <xf numFmtId="0" fontId="24" fillId="2" borderId="19" xfId="0" applyFont="1" applyFill="1" applyBorder="1" applyAlignment="1">
      <alignment horizontal="center" vertical="center"/>
    </xf>
    <xf numFmtId="0" fontId="24" fillId="2" borderId="21" xfId="0" applyFont="1" applyFill="1" applyBorder="1" applyAlignment="1">
      <alignment horizontal="center" vertical="center"/>
    </xf>
    <xf numFmtId="0" fontId="24" fillId="2" borderId="20" xfId="0" applyFont="1" applyFill="1" applyBorder="1" applyAlignment="1">
      <alignment horizontal="center" vertical="center"/>
    </xf>
    <xf numFmtId="0" fontId="26" fillId="2" borderId="8" xfId="0" applyFont="1" applyFill="1" applyBorder="1" applyAlignment="1">
      <alignment horizontal="center" vertical="center"/>
    </xf>
    <xf numFmtId="0" fontId="26" fillId="2" borderId="7" xfId="0" applyFont="1" applyFill="1" applyBorder="1" applyAlignment="1">
      <alignment horizontal="center" vertical="center"/>
    </xf>
    <xf numFmtId="0" fontId="26" fillId="2" borderId="10" xfId="0" applyFont="1" applyFill="1" applyBorder="1" applyAlignment="1">
      <alignment horizontal="center" vertical="center"/>
    </xf>
    <xf numFmtId="0" fontId="26" fillId="2" borderId="11" xfId="0" applyFont="1" applyFill="1" applyBorder="1" applyAlignment="1">
      <alignment horizontal="center" vertical="center"/>
    </xf>
    <xf numFmtId="0" fontId="26" fillId="2" borderId="4" xfId="0" applyFont="1" applyFill="1" applyBorder="1" applyAlignment="1">
      <alignment horizontal="center" vertical="center"/>
    </xf>
    <xf numFmtId="0" fontId="26" fillId="2" borderId="5" xfId="0" applyFont="1" applyFill="1" applyBorder="1" applyAlignment="1">
      <alignment horizontal="center" vertical="center"/>
    </xf>
    <xf numFmtId="0" fontId="24" fillId="2" borderId="2" xfId="0" applyFont="1" applyFill="1" applyBorder="1" applyAlignment="1">
      <alignment vertical="center"/>
    </xf>
    <xf numFmtId="0" fontId="26" fillId="2" borderId="14" xfId="0" applyFont="1" applyFill="1" applyBorder="1" applyAlignment="1">
      <alignment horizontal="center" vertical="center"/>
    </xf>
    <xf numFmtId="0" fontId="26" fillId="2" borderId="0" xfId="0" applyFont="1" applyFill="1" applyBorder="1" applyAlignment="1">
      <alignment horizontal="center" vertical="center"/>
    </xf>
    <xf numFmtId="0" fontId="27" fillId="0" borderId="0" xfId="1" applyFont="1"/>
    <xf numFmtId="1" fontId="28" fillId="3" borderId="16" xfId="0" applyNumberFormat="1" applyFont="1" applyFill="1" applyBorder="1" applyAlignment="1">
      <alignment horizontal="center" vertical="center"/>
    </xf>
    <xf numFmtId="164" fontId="28" fillId="3" borderId="16" xfId="0" applyNumberFormat="1" applyFont="1" applyFill="1" applyBorder="1" applyAlignment="1">
      <alignment horizontal="center" vertical="center" wrapText="1"/>
    </xf>
    <xf numFmtId="1" fontId="28" fillId="3" borderId="16" xfId="0" applyNumberFormat="1" applyFont="1" applyFill="1" applyBorder="1" applyAlignment="1">
      <alignment horizontal="center" vertical="center" wrapText="1"/>
    </xf>
    <xf numFmtId="0" fontId="7" fillId="0" borderId="0" xfId="0" applyFont="1" applyFill="1"/>
    <xf numFmtId="0" fontId="8" fillId="0" borderId="0" xfId="0" applyFont="1" applyFill="1"/>
    <xf numFmtId="0" fontId="7" fillId="0" borderId="0" xfId="0" applyFont="1" applyFill="1" applyAlignment="1">
      <alignment horizontal="left"/>
    </xf>
    <xf numFmtId="0" fontId="1" fillId="0" borderId="15" xfId="0" applyFont="1" applyFill="1" applyBorder="1" applyAlignment="1">
      <alignment horizontal="left" vertical="center" wrapText="1"/>
    </xf>
    <xf numFmtId="1" fontId="7" fillId="0" borderId="0" xfId="0" applyNumberFormat="1" applyFont="1"/>
    <xf numFmtId="43" fontId="7" fillId="0" borderId="0" xfId="0" applyNumberFormat="1" applyFont="1"/>
    <xf numFmtId="0" fontId="7" fillId="0" borderId="0" xfId="0" applyFont="1" applyAlignment="1"/>
  </cellXfs>
  <cellStyles count="20">
    <cellStyle name="Comma0" xfId="4"/>
    <cellStyle name="Comma0 2" xfId="5"/>
    <cellStyle name="Currency0" xfId="6"/>
    <cellStyle name="Currency0 2" xfId="7"/>
    <cellStyle name="Date" xfId="8"/>
    <cellStyle name="Date 2" xfId="9"/>
    <cellStyle name="Fixed" xfId="10"/>
    <cellStyle name="Fixed 2" xfId="11"/>
    <cellStyle name="Heading 1" xfId="12"/>
    <cellStyle name="Heading 1 2" xfId="13"/>
    <cellStyle name="Heading 2" xfId="14"/>
    <cellStyle name="Heading 2 2" xfId="15"/>
    <cellStyle name="Normaali" xfId="0" builtinId="0"/>
    <cellStyle name="Normaali 2" xfId="1"/>
    <cellStyle name="Normaali 3" xfId="3"/>
    <cellStyle name="normal" xfId="16"/>
    <cellStyle name="Normal_PM_1" xfId="2"/>
    <cellStyle name="Pilkku" xfId="19" builtinId="3"/>
    <cellStyle name="Total" xfId="17"/>
    <cellStyle name="Total 2" xfId="18"/>
  </cellStyles>
  <dxfs count="0"/>
  <tableStyles count="0" defaultTableStyle="TableStyleMedium2" defaultPivotStyle="PivotStyleLight16"/>
  <colors>
    <mruColors>
      <color rgb="FFCCE8EC"/>
      <color rgb="FF63C2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eema">
  <a:themeElements>
    <a:clrScheme name="Oma tallennus2">
      <a:dk1>
        <a:sysClr val="windowText" lastClr="000000"/>
      </a:dk1>
      <a:lt1>
        <a:sysClr val="window" lastClr="FFFFFF"/>
      </a:lt1>
      <a:dk2>
        <a:srgbClr val="339F9B"/>
      </a:dk2>
      <a:lt2>
        <a:srgbClr val="64C3CD"/>
      </a:lt2>
      <a:accent1>
        <a:srgbClr val="33BBB5"/>
      </a:accent1>
      <a:accent2>
        <a:srgbClr val="F18931"/>
      </a:accent2>
      <a:accent3>
        <a:srgbClr val="814494"/>
      </a:accent3>
      <a:accent4>
        <a:srgbClr val="D8318A"/>
      </a:accent4>
      <a:accent5>
        <a:srgbClr val="339F9B"/>
      </a:accent5>
      <a:accent6>
        <a:srgbClr val="006AA7"/>
      </a:accent6>
      <a:hlink>
        <a:srgbClr val="008782"/>
      </a:hlink>
      <a:folHlink>
        <a:srgbClr val="814494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67"/>
  <sheetViews>
    <sheetView workbookViewId="0">
      <selection activeCell="A3" sqref="A3"/>
    </sheetView>
  </sheetViews>
  <sheetFormatPr defaultColWidth="8.85546875" defaultRowHeight="14.25" x14ac:dyDescent="0.2"/>
  <cols>
    <col min="1" max="1" width="18.7109375" style="7" customWidth="1"/>
    <col min="2" max="2" width="6.7109375" style="4" customWidth="1"/>
    <col min="3" max="10" width="8.7109375" style="1" customWidth="1"/>
    <col min="11" max="12" width="8.85546875" style="53"/>
    <col min="13" max="13" width="8.7109375" style="7" customWidth="1"/>
    <col min="14" max="35" width="5.7109375" style="7" customWidth="1"/>
    <col min="36" max="16384" width="8.85546875" style="7"/>
  </cols>
  <sheetData>
    <row r="1" spans="1:35" ht="18" x14ac:dyDescent="0.25">
      <c r="A1" s="15" t="s">
        <v>254</v>
      </c>
      <c r="B1" s="16"/>
      <c r="C1" s="17"/>
    </row>
    <row r="2" spans="1:35" ht="18" x14ac:dyDescent="0.25">
      <c r="A2" s="15"/>
      <c r="B2" s="16"/>
      <c r="C2" s="17"/>
    </row>
    <row r="3" spans="1:35" ht="21" x14ac:dyDescent="0.35">
      <c r="A3" s="15" t="s">
        <v>173</v>
      </c>
      <c r="B3" s="16"/>
      <c r="C3" s="17"/>
    </row>
    <row r="5" spans="1:35" ht="17.25" thickBot="1" x14ac:dyDescent="0.25">
      <c r="B5" s="55" t="s">
        <v>0</v>
      </c>
      <c r="M5" s="4" t="s">
        <v>168</v>
      </c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6"/>
      <c r="Z5" s="5"/>
      <c r="AA5" s="6"/>
      <c r="AB5" s="6"/>
      <c r="AC5" s="6"/>
      <c r="AD5" s="6"/>
      <c r="AE5" s="6"/>
      <c r="AF5" s="6"/>
      <c r="AG5" s="6"/>
      <c r="AH5" s="6"/>
      <c r="AI5" s="6"/>
    </row>
    <row r="6" spans="1:35" ht="15" thickBot="1" x14ac:dyDescent="0.25">
      <c r="B6" s="73" t="s">
        <v>1</v>
      </c>
      <c r="C6" s="73" t="s">
        <v>2</v>
      </c>
      <c r="D6" s="73" t="s">
        <v>196</v>
      </c>
      <c r="E6" s="73" t="s">
        <v>4</v>
      </c>
      <c r="F6" s="73" t="s">
        <v>6</v>
      </c>
      <c r="G6" s="73" t="s">
        <v>7</v>
      </c>
      <c r="H6" s="73" t="s">
        <v>261</v>
      </c>
      <c r="I6" s="73" t="s">
        <v>260</v>
      </c>
      <c r="J6" s="73" t="s">
        <v>262</v>
      </c>
      <c r="M6" s="73"/>
      <c r="N6" s="73" t="s">
        <v>38</v>
      </c>
      <c r="O6" s="73">
        <v>97</v>
      </c>
      <c r="P6" s="73">
        <v>98</v>
      </c>
      <c r="Q6" s="73">
        <v>99</v>
      </c>
      <c r="R6" s="73" t="s">
        <v>17</v>
      </c>
      <c r="S6" s="73" t="s">
        <v>18</v>
      </c>
      <c r="T6" s="73" t="s">
        <v>19</v>
      </c>
      <c r="U6" s="73" t="s">
        <v>20</v>
      </c>
      <c r="V6" s="73" t="s">
        <v>21</v>
      </c>
      <c r="W6" s="73" t="s">
        <v>22</v>
      </c>
      <c r="X6" s="73" t="s">
        <v>23</v>
      </c>
      <c r="Y6" s="73" t="s">
        <v>24</v>
      </c>
      <c r="Z6" s="73" t="s">
        <v>25</v>
      </c>
      <c r="AA6" s="73" t="s">
        <v>26</v>
      </c>
      <c r="AB6" s="73" t="s">
        <v>27</v>
      </c>
      <c r="AC6" s="73" t="s">
        <v>28</v>
      </c>
      <c r="AD6" s="73" t="s">
        <v>29</v>
      </c>
      <c r="AE6" s="73" t="s">
        <v>35</v>
      </c>
      <c r="AF6" s="73" t="s">
        <v>152</v>
      </c>
      <c r="AG6" s="73" t="s">
        <v>201</v>
      </c>
      <c r="AH6" s="73">
        <v>16</v>
      </c>
      <c r="AI6" s="73">
        <v>17</v>
      </c>
    </row>
    <row r="7" spans="1:35" ht="15" thickBot="1" x14ac:dyDescent="0.25">
      <c r="B7" s="73">
        <v>1</v>
      </c>
      <c r="C7" s="41">
        <v>15.114487895460799</v>
      </c>
      <c r="D7" s="42">
        <v>14.339853731343288</v>
      </c>
      <c r="E7" s="42">
        <v>10.698100403768503</v>
      </c>
      <c r="F7" s="42">
        <v>12.832929649595686</v>
      </c>
      <c r="G7" s="42"/>
      <c r="H7" s="42">
        <v>11.742139064649232</v>
      </c>
      <c r="I7" s="42">
        <v>8.9375243902439045</v>
      </c>
      <c r="J7" s="42">
        <v>11.064025134408615</v>
      </c>
      <c r="M7" s="73" t="s">
        <v>30</v>
      </c>
      <c r="N7" s="41">
        <v>28.069613842398045</v>
      </c>
      <c r="O7" s="42">
        <v>24.531514410551221</v>
      </c>
      <c r="P7" s="42">
        <v>26.773118408796854</v>
      </c>
      <c r="Q7" s="42">
        <v>23.438694992116346</v>
      </c>
      <c r="R7" s="42">
        <v>23.299875099398239</v>
      </c>
      <c r="S7" s="42">
        <v>22.898237032284751</v>
      </c>
      <c r="T7" s="42">
        <v>25.163336028647336</v>
      </c>
      <c r="U7" s="41">
        <v>23.070728339661791</v>
      </c>
      <c r="V7" s="42">
        <v>19.524987922705368</v>
      </c>
      <c r="W7" s="42"/>
      <c r="X7" s="42"/>
      <c r="Y7" s="42"/>
      <c r="Z7" s="42"/>
      <c r="AA7" s="42"/>
      <c r="AB7" s="41"/>
      <c r="AC7" s="42"/>
      <c r="AD7" s="42"/>
      <c r="AE7" s="42"/>
      <c r="AF7" s="42"/>
      <c r="AG7" s="42"/>
      <c r="AH7" s="42"/>
      <c r="AI7" s="42"/>
    </row>
    <row r="8" spans="1:35" ht="15" thickBot="1" x14ac:dyDescent="0.25">
      <c r="B8" s="73">
        <v>2</v>
      </c>
      <c r="C8" s="41">
        <v>25.476518778625966</v>
      </c>
      <c r="D8" s="42">
        <v>23.355249850746262</v>
      </c>
      <c r="E8" s="42">
        <v>12.528365178571434</v>
      </c>
      <c r="F8" s="42">
        <v>17.197505671641768</v>
      </c>
      <c r="G8" s="42">
        <v>8.3961392426850292</v>
      </c>
      <c r="H8" s="42">
        <v>16.753448955223899</v>
      </c>
      <c r="I8" s="42">
        <v>14.414931192660548</v>
      </c>
      <c r="J8" s="42">
        <v>13.385355505952386</v>
      </c>
      <c r="M8" s="73" t="s">
        <v>2</v>
      </c>
      <c r="N8" s="41"/>
      <c r="O8" s="42"/>
      <c r="P8" s="42"/>
      <c r="Q8" s="42"/>
      <c r="R8" s="42"/>
      <c r="S8" s="42"/>
      <c r="T8" s="42"/>
      <c r="U8" s="41"/>
      <c r="V8" s="42"/>
      <c r="W8" s="42">
        <v>30.477994624284015</v>
      </c>
      <c r="X8" s="42">
        <v>30.066426364572347</v>
      </c>
      <c r="Y8" s="42">
        <v>28.962010913734868</v>
      </c>
      <c r="Z8" s="42">
        <v>28.210688781386541</v>
      </c>
      <c r="AA8" s="42">
        <v>26.795892169447953</v>
      </c>
      <c r="AB8" s="41">
        <v>24.777463708104637</v>
      </c>
      <c r="AC8" s="42">
        <v>23.632161966771189</v>
      </c>
      <c r="AD8" s="42">
        <v>21.293248257158172</v>
      </c>
      <c r="AE8" s="42">
        <v>24.476445173885956</v>
      </c>
      <c r="AF8" s="42">
        <v>26.207840890269086</v>
      </c>
      <c r="AG8" s="42">
        <v>20.361465663553535</v>
      </c>
      <c r="AH8" s="42">
        <v>21.117985377798583</v>
      </c>
      <c r="AI8" s="42">
        <v>19.066119662466836</v>
      </c>
    </row>
    <row r="9" spans="1:35" ht="15" thickBot="1" x14ac:dyDescent="0.25">
      <c r="B9" s="73">
        <v>3</v>
      </c>
      <c r="C9" s="41">
        <v>20.703853793103427</v>
      </c>
      <c r="D9" s="42">
        <v>29.685895628415285</v>
      </c>
      <c r="E9" s="42">
        <v>15.90520928667566</v>
      </c>
      <c r="F9" s="42">
        <v>24.194989640883957</v>
      </c>
      <c r="G9" s="42">
        <v>16.551901078167116</v>
      </c>
      <c r="H9" s="42">
        <v>25.891231983805678</v>
      </c>
      <c r="I9" s="42">
        <v>17.112577972972989</v>
      </c>
      <c r="J9" s="42">
        <v>22.462290713324357</v>
      </c>
      <c r="M9" s="73" t="s">
        <v>3</v>
      </c>
      <c r="N9" s="41"/>
      <c r="O9" s="42">
        <v>22.738236850416659</v>
      </c>
      <c r="P9" s="42">
        <v>21.535696618292949</v>
      </c>
      <c r="Q9" s="42">
        <v>19.88307419179495</v>
      </c>
      <c r="R9" s="42">
        <v>20.067653982674166</v>
      </c>
      <c r="S9" s="42">
        <v>19.112724937754397</v>
      </c>
      <c r="T9" s="42">
        <v>22.015769626328421</v>
      </c>
      <c r="U9" s="41">
        <v>19.454787724965399</v>
      </c>
      <c r="V9" s="42">
        <v>16.907732017895988</v>
      </c>
      <c r="W9" s="42">
        <v>19.74863594681338</v>
      </c>
      <c r="X9" s="42">
        <v>19.536110469147168</v>
      </c>
      <c r="Y9" s="42">
        <v>19.049424206815463</v>
      </c>
      <c r="Z9" s="42">
        <v>17.898912666281113</v>
      </c>
      <c r="AA9" s="42">
        <v>16.656468955948665</v>
      </c>
      <c r="AB9" s="41">
        <v>17.392863489627914</v>
      </c>
      <c r="AC9" s="42">
        <v>16.732933110848411</v>
      </c>
      <c r="AD9" s="42">
        <v>14.493873718736893</v>
      </c>
      <c r="AE9" s="42">
        <v>17.391220592892022</v>
      </c>
      <c r="AF9" s="42">
        <v>16.475396279283505</v>
      </c>
      <c r="AG9" s="42"/>
      <c r="AH9" s="42"/>
      <c r="AI9" s="42"/>
    </row>
    <row r="10" spans="1:35" ht="15" thickBot="1" x14ac:dyDescent="0.25">
      <c r="B10" s="73">
        <v>4</v>
      </c>
      <c r="C10" s="41">
        <v>21.33574002808988</v>
      </c>
      <c r="D10" s="42">
        <v>30.746352387640396</v>
      </c>
      <c r="E10" s="42">
        <v>13.817849025069616</v>
      </c>
      <c r="F10" s="42">
        <v>22.502952916666665</v>
      </c>
      <c r="G10" s="42">
        <v>19.717331666666666</v>
      </c>
      <c r="H10" s="42">
        <v>23.912037969401911</v>
      </c>
      <c r="I10" s="42">
        <v>24.34155430555554</v>
      </c>
      <c r="J10" s="42">
        <v>17.893362777777774</v>
      </c>
      <c r="M10" s="73" t="s">
        <v>196</v>
      </c>
      <c r="N10" s="41"/>
      <c r="O10" s="42"/>
      <c r="P10" s="42"/>
      <c r="Q10" s="42"/>
      <c r="R10" s="42"/>
      <c r="S10" s="42"/>
      <c r="T10" s="42"/>
      <c r="U10" s="41"/>
      <c r="V10" s="42"/>
      <c r="W10" s="42"/>
      <c r="X10" s="42"/>
      <c r="Y10" s="42"/>
      <c r="Z10" s="42"/>
      <c r="AA10" s="42"/>
      <c r="AB10" s="41"/>
      <c r="AC10" s="42"/>
      <c r="AD10" s="42"/>
      <c r="AE10" s="42"/>
      <c r="AF10" s="42"/>
      <c r="AG10" s="42">
        <v>24.714768120847424</v>
      </c>
      <c r="AH10" s="42">
        <v>21.356728813956188</v>
      </c>
      <c r="AI10" s="42">
        <v>18.493551939953861</v>
      </c>
    </row>
    <row r="11" spans="1:35" ht="15" thickBot="1" x14ac:dyDescent="0.25">
      <c r="B11" s="73">
        <v>5</v>
      </c>
      <c r="C11" s="41">
        <v>27.492979352226747</v>
      </c>
      <c r="D11" s="42">
        <v>26.302120430107532</v>
      </c>
      <c r="E11" s="42">
        <v>14.315772510518954</v>
      </c>
      <c r="F11" s="42">
        <v>16.042512499999994</v>
      </c>
      <c r="G11" s="42">
        <v>13.990617726657641</v>
      </c>
      <c r="H11" s="42">
        <v>17.181375305291702</v>
      </c>
      <c r="I11" s="42">
        <v>20.519035618279574</v>
      </c>
      <c r="J11" s="42">
        <v>14.331949137931028</v>
      </c>
      <c r="M11" s="73" t="s">
        <v>4</v>
      </c>
      <c r="N11" s="41"/>
      <c r="O11" s="42"/>
      <c r="P11" s="42"/>
      <c r="Q11" s="42">
        <v>16.41329032872012</v>
      </c>
      <c r="R11" s="42">
        <v>15.30821103556087</v>
      </c>
      <c r="S11" s="42">
        <v>16.353209496120165</v>
      </c>
      <c r="T11" s="42">
        <v>16.86085855679595</v>
      </c>
      <c r="U11" s="41">
        <v>16.372990427862995</v>
      </c>
      <c r="V11" s="42">
        <v>13.909660394676507</v>
      </c>
      <c r="W11" s="42">
        <v>15.302407152682301</v>
      </c>
      <c r="X11" s="42">
        <v>16.584867591424928</v>
      </c>
      <c r="Y11" s="42">
        <v>16.768830109531606</v>
      </c>
      <c r="Z11" s="42">
        <v>14.327316556914365</v>
      </c>
      <c r="AA11" s="42">
        <v>15.3724907493062</v>
      </c>
      <c r="AB11" s="41">
        <v>15.074516294585344</v>
      </c>
      <c r="AC11" s="42">
        <v>14.785771015138705</v>
      </c>
      <c r="AD11" s="42">
        <v>12.729258685579049</v>
      </c>
      <c r="AE11" s="42">
        <v>13.084448101039305</v>
      </c>
      <c r="AF11" s="42">
        <v>14.629288721024089</v>
      </c>
      <c r="AG11" s="42">
        <v>11.987197404089081</v>
      </c>
      <c r="AH11" s="42">
        <v>13.073988211287302</v>
      </c>
      <c r="AI11" s="42">
        <v>10.899576136885566</v>
      </c>
    </row>
    <row r="12" spans="1:35" ht="15" thickBot="1" x14ac:dyDescent="0.25">
      <c r="B12" s="73">
        <v>6</v>
      </c>
      <c r="C12" s="41">
        <v>21.515008066759385</v>
      </c>
      <c r="D12" s="42">
        <v>15.488922481751832</v>
      </c>
      <c r="E12" s="42">
        <v>10.536117548746519</v>
      </c>
      <c r="F12" s="42">
        <v>11.144125662482566</v>
      </c>
      <c r="G12" s="42">
        <v>11.106468984700975</v>
      </c>
      <c r="H12" s="42">
        <v>13.988445694444454</v>
      </c>
      <c r="I12" s="42">
        <v>18.787490589887657</v>
      </c>
      <c r="J12" s="42">
        <v>11.866435555555572</v>
      </c>
      <c r="M12" s="73" t="s">
        <v>5</v>
      </c>
      <c r="N12" s="41"/>
      <c r="O12" s="42"/>
      <c r="P12" s="42"/>
      <c r="Q12" s="42"/>
      <c r="R12" s="42"/>
      <c r="S12" s="42"/>
      <c r="T12" s="42"/>
      <c r="U12" s="41"/>
      <c r="V12" s="42"/>
      <c r="W12" s="42"/>
      <c r="X12" s="42"/>
      <c r="Y12" s="42"/>
      <c r="Z12" s="42"/>
      <c r="AA12" s="42">
        <v>11.853435491843809</v>
      </c>
      <c r="AB12" s="41">
        <v>12.170689389217765</v>
      </c>
      <c r="AC12" s="42">
        <v>11.454222360908233</v>
      </c>
      <c r="AD12" s="42">
        <v>9.7216677556902003</v>
      </c>
      <c r="AE12" s="42" t="s">
        <v>36</v>
      </c>
      <c r="AF12" s="42"/>
      <c r="AG12" s="42"/>
      <c r="AH12" s="42"/>
      <c r="AI12" s="42"/>
    </row>
    <row r="13" spans="1:35" ht="15" thickBot="1" x14ac:dyDescent="0.25">
      <c r="B13" s="73">
        <v>7</v>
      </c>
      <c r="C13" s="41">
        <v>20.446899596774205</v>
      </c>
      <c r="D13" s="42">
        <v>11.432381165311664</v>
      </c>
      <c r="E13" s="42">
        <v>8.1626286486486563</v>
      </c>
      <c r="F13" s="42">
        <v>10.258024119241174</v>
      </c>
      <c r="G13" s="42">
        <v>8.9856100407055681</v>
      </c>
      <c r="H13" s="42">
        <v>10.640065322580636</v>
      </c>
      <c r="I13" s="42">
        <v>16.827494892473094</v>
      </c>
      <c r="J13" s="42">
        <v>12.870878869448168</v>
      </c>
      <c r="M13" s="73" t="s">
        <v>31</v>
      </c>
      <c r="N13" s="41"/>
      <c r="O13" s="42">
        <v>20.22881085660255</v>
      </c>
      <c r="P13" s="42">
        <v>22.761238310116482</v>
      </c>
      <c r="Q13" s="42">
        <v>21.682946368541447</v>
      </c>
      <c r="R13" s="42">
        <v>23.057691200375249</v>
      </c>
      <c r="S13" s="42">
        <v>24.944580829393391</v>
      </c>
      <c r="T13" s="42">
        <v>24.3134466412302</v>
      </c>
      <c r="U13" s="41">
        <v>20.686149233075739</v>
      </c>
      <c r="V13" s="42">
        <v>18.564969117818421</v>
      </c>
      <c r="W13" s="42"/>
      <c r="X13" s="42"/>
      <c r="Y13" s="42"/>
      <c r="Z13" s="42"/>
      <c r="AA13" s="42"/>
      <c r="AB13" s="41"/>
      <c r="AC13" s="42"/>
      <c r="AD13" s="42"/>
      <c r="AE13" s="42"/>
      <c r="AF13" s="42"/>
      <c r="AG13" s="42"/>
      <c r="AH13" s="42"/>
      <c r="AI13" s="42"/>
    </row>
    <row r="14" spans="1:35" ht="15" thickBot="1" x14ac:dyDescent="0.25">
      <c r="B14" s="73">
        <v>8</v>
      </c>
      <c r="C14" s="41">
        <v>21.053159324324323</v>
      </c>
      <c r="D14" s="42">
        <v>14.048313458950197</v>
      </c>
      <c r="E14" s="42">
        <v>9.8874371120107956</v>
      </c>
      <c r="F14" s="42">
        <v>14.384586819484241</v>
      </c>
      <c r="G14" s="42">
        <v>10.59696063100137</v>
      </c>
      <c r="H14" s="42">
        <v>13.108659090909102</v>
      </c>
      <c r="I14" s="42">
        <v>17.430797031039145</v>
      </c>
      <c r="J14" s="42">
        <v>11.651735410764873</v>
      </c>
      <c r="M14" s="73" t="s">
        <v>32</v>
      </c>
      <c r="N14" s="41"/>
      <c r="O14" s="42"/>
      <c r="P14" s="42"/>
      <c r="Q14" s="42"/>
      <c r="R14" s="42"/>
      <c r="S14" s="42"/>
      <c r="T14" s="42"/>
      <c r="U14" s="41"/>
      <c r="V14" s="42"/>
      <c r="W14" s="42">
        <v>22.691404344290852</v>
      </c>
      <c r="X14" s="42">
        <v>20.216859041622893</v>
      </c>
      <c r="Y14" s="42">
        <v>20.034768870684594</v>
      </c>
      <c r="Z14" s="42">
        <v>18.688243566775274</v>
      </c>
      <c r="AA14" s="42">
        <v>14.95852143038293</v>
      </c>
      <c r="AB14" s="41"/>
      <c r="AC14" s="42"/>
      <c r="AD14" s="42"/>
      <c r="AE14" s="42"/>
      <c r="AF14" s="42"/>
      <c r="AG14" s="42"/>
      <c r="AH14" s="42"/>
      <c r="AI14" s="42"/>
    </row>
    <row r="15" spans="1:35" ht="15" thickBot="1" x14ac:dyDescent="0.25">
      <c r="B15" s="73">
        <v>9</v>
      </c>
      <c r="C15" s="41">
        <v>20.522021666666689</v>
      </c>
      <c r="D15" s="42">
        <v>11.307708484005561</v>
      </c>
      <c r="E15" s="42">
        <v>9.2543250349650421</v>
      </c>
      <c r="F15" s="42">
        <v>11.821639148936171</v>
      </c>
      <c r="G15" s="42">
        <v>9.452157597684506</v>
      </c>
      <c r="H15" s="42">
        <v>12.22675516759776</v>
      </c>
      <c r="I15" s="42">
        <v>12.560247214484663</v>
      </c>
      <c r="J15" s="42">
        <v>12.248188055555543</v>
      </c>
      <c r="M15" s="73" t="s">
        <v>33</v>
      </c>
      <c r="N15" s="41"/>
      <c r="O15" s="42"/>
      <c r="P15" s="42"/>
      <c r="Q15" s="42"/>
      <c r="R15" s="42"/>
      <c r="S15" s="42"/>
      <c r="T15" s="42"/>
      <c r="U15" s="41"/>
      <c r="V15" s="42"/>
      <c r="W15" s="42"/>
      <c r="X15" s="42"/>
      <c r="Y15" s="42"/>
      <c r="Z15" s="42"/>
      <c r="AA15" s="42"/>
      <c r="AB15" s="41">
        <v>14.745170350652238</v>
      </c>
      <c r="AC15" s="42">
        <v>20.398627793753725</v>
      </c>
      <c r="AD15" s="42">
        <v>16.965578707208582</v>
      </c>
      <c r="AE15" s="42">
        <v>19.629076240641069</v>
      </c>
      <c r="AF15" s="42">
        <v>20.89470936485856</v>
      </c>
      <c r="AG15" s="42">
        <v>19.503689158311904</v>
      </c>
      <c r="AH15" s="42">
        <v>16.508110644643281</v>
      </c>
      <c r="AI15" s="42">
        <v>14.071842155272291</v>
      </c>
    </row>
    <row r="16" spans="1:35" ht="15" thickBot="1" x14ac:dyDescent="0.25">
      <c r="B16" s="73">
        <v>10</v>
      </c>
      <c r="C16" s="41">
        <v>13.502245006839956</v>
      </c>
      <c r="D16" s="42">
        <v>9.5987090296495907</v>
      </c>
      <c r="E16" s="42">
        <v>9.0638062078272501</v>
      </c>
      <c r="F16" s="42">
        <v>9.025517283950613</v>
      </c>
      <c r="G16" s="42">
        <v>6.7976649193548315</v>
      </c>
      <c r="H16" s="42" t="s">
        <v>297</v>
      </c>
      <c r="I16" s="42">
        <v>11.911149595687332</v>
      </c>
      <c r="J16" s="42">
        <v>8.4259236879432571</v>
      </c>
      <c r="M16" s="73" t="s">
        <v>7</v>
      </c>
      <c r="N16" s="41"/>
      <c r="O16" s="42"/>
      <c r="P16" s="42">
        <v>22.365437846986865</v>
      </c>
      <c r="Q16" s="42">
        <v>20.208859241945031</v>
      </c>
      <c r="R16" s="42">
        <v>20.115759325402035</v>
      </c>
      <c r="S16" s="42">
        <v>19.224873171690909</v>
      </c>
      <c r="T16" s="42">
        <v>21.7866190695532</v>
      </c>
      <c r="U16" s="41">
        <v>22.608596908442365</v>
      </c>
      <c r="V16" s="42">
        <v>20.213696900114769</v>
      </c>
      <c r="W16" s="42">
        <v>22.636252592763359</v>
      </c>
      <c r="X16" s="42">
        <v>20.814336959037242</v>
      </c>
      <c r="Y16" s="42">
        <v>18.914894354000729</v>
      </c>
      <c r="Z16" s="42">
        <v>16.906159336863968</v>
      </c>
      <c r="AA16" s="42">
        <v>14.069347826086963</v>
      </c>
      <c r="AB16" s="41">
        <v>16.155203857029793</v>
      </c>
      <c r="AC16" s="42">
        <v>14.531731135307938</v>
      </c>
      <c r="AD16" s="42">
        <v>12.458066514560786</v>
      </c>
      <c r="AE16" s="42">
        <v>13.848544009175981</v>
      </c>
      <c r="AF16" s="42">
        <v>16.155494114285688</v>
      </c>
      <c r="AG16" s="42">
        <v>12.026444033018835</v>
      </c>
      <c r="AH16" s="42">
        <v>13.014741382916874</v>
      </c>
      <c r="AI16" s="42">
        <v>10.953687561999242</v>
      </c>
    </row>
    <row r="17" spans="2:35" ht="15" thickBot="1" x14ac:dyDescent="0.25">
      <c r="B17" s="73">
        <v>11</v>
      </c>
      <c r="C17" s="41">
        <v>12.690159129213493</v>
      </c>
      <c r="D17" s="42">
        <v>23.524468103448267</v>
      </c>
      <c r="E17" s="42">
        <v>9.6977241666666529</v>
      </c>
      <c r="F17" s="42">
        <v>12.887271008403347</v>
      </c>
      <c r="G17" s="42">
        <v>8.6657432357043245</v>
      </c>
      <c r="H17" s="89" t="s">
        <v>355</v>
      </c>
      <c r="I17" s="42">
        <v>15.860017605633789</v>
      </c>
      <c r="J17" s="42">
        <v>9.5997566572237893</v>
      </c>
      <c r="M17" s="73" t="s">
        <v>34</v>
      </c>
      <c r="N17" s="41"/>
      <c r="O17" s="42"/>
      <c r="P17" s="42"/>
      <c r="Q17" s="42">
        <v>10.99928276465336</v>
      </c>
      <c r="R17" s="42">
        <v>10.003617809408702</v>
      </c>
      <c r="S17" s="42">
        <v>11.034751642683085</v>
      </c>
      <c r="T17" s="42">
        <v>11.665930232558139</v>
      </c>
      <c r="U17" s="41">
        <v>11.820280885503506</v>
      </c>
      <c r="V17" s="42"/>
      <c r="W17" s="42"/>
      <c r="X17" s="42"/>
      <c r="Y17" s="42"/>
      <c r="Z17" s="42"/>
      <c r="AA17" s="42"/>
      <c r="AB17" s="41"/>
      <c r="AC17" s="42"/>
      <c r="AD17" s="42"/>
      <c r="AE17" s="42"/>
      <c r="AF17" s="42"/>
      <c r="AG17" s="42"/>
      <c r="AH17" s="42"/>
      <c r="AI17" s="42"/>
    </row>
    <row r="18" spans="2:35" ht="15" thickBot="1" x14ac:dyDescent="0.25">
      <c r="B18" s="73">
        <v>12</v>
      </c>
      <c r="C18" s="41">
        <v>9.3096525517241258</v>
      </c>
      <c r="D18" s="42">
        <v>12.987862129380053</v>
      </c>
      <c r="E18" s="42">
        <v>7.1941860215053772</v>
      </c>
      <c r="F18" s="42">
        <v>6.9911488466757215</v>
      </c>
      <c r="G18" s="42">
        <v>5.7772323924731195</v>
      </c>
      <c r="H18" s="89" t="s">
        <v>356</v>
      </c>
      <c r="I18" s="42">
        <v>9.7861402203856773</v>
      </c>
      <c r="J18" s="42">
        <v>6.789421958925745</v>
      </c>
      <c r="M18" s="73" t="s">
        <v>263</v>
      </c>
      <c r="N18" s="41"/>
      <c r="O18" s="42"/>
      <c r="P18" s="42"/>
      <c r="Q18" s="42"/>
      <c r="R18" s="42"/>
      <c r="S18" s="42"/>
      <c r="T18" s="42"/>
      <c r="U18" s="41"/>
      <c r="V18" s="42"/>
      <c r="W18" s="42"/>
      <c r="X18" s="42"/>
      <c r="Y18" s="42">
        <v>18.805343866171015</v>
      </c>
      <c r="Z18" s="42"/>
      <c r="AA18" s="42"/>
      <c r="AB18" s="41"/>
      <c r="AC18" s="42"/>
      <c r="AD18" s="42"/>
      <c r="AE18" s="42"/>
      <c r="AF18" s="42"/>
      <c r="AG18" s="42"/>
      <c r="AH18" s="42"/>
      <c r="AI18" s="42" t="s">
        <v>300</v>
      </c>
    </row>
    <row r="19" spans="2:35" ht="15" thickBot="1" x14ac:dyDescent="0.25">
      <c r="B19" s="3" t="s">
        <v>204</v>
      </c>
      <c r="M19" s="73" t="s">
        <v>260</v>
      </c>
      <c r="N19" s="41"/>
      <c r="O19" s="42"/>
      <c r="P19" s="42"/>
      <c r="Q19" s="42"/>
      <c r="R19" s="42"/>
      <c r="S19" s="42"/>
      <c r="T19" s="42"/>
      <c r="U19" s="41"/>
      <c r="V19" s="42"/>
      <c r="W19" s="42"/>
      <c r="X19" s="42"/>
      <c r="Y19" s="42"/>
      <c r="Z19" s="42"/>
      <c r="AA19" s="42"/>
      <c r="AB19" s="41"/>
      <c r="AC19" s="42"/>
      <c r="AD19" s="42"/>
      <c r="AE19" s="42"/>
      <c r="AF19" s="42"/>
      <c r="AG19" s="42"/>
      <c r="AH19" s="42"/>
      <c r="AI19" s="42">
        <v>15.775534007203476</v>
      </c>
    </row>
    <row r="20" spans="2:35" ht="15" thickBot="1" x14ac:dyDescent="0.25">
      <c r="B20" s="88" t="s">
        <v>273</v>
      </c>
      <c r="M20" s="73" t="s">
        <v>262</v>
      </c>
      <c r="N20" s="41"/>
      <c r="O20" s="42"/>
      <c r="P20" s="42"/>
      <c r="Q20" s="42"/>
      <c r="R20" s="42"/>
      <c r="S20" s="42"/>
      <c r="T20" s="42"/>
      <c r="U20" s="41"/>
      <c r="V20" s="42"/>
      <c r="W20" s="42"/>
      <c r="X20" s="42"/>
      <c r="Y20" s="42"/>
      <c r="Z20" s="42"/>
      <c r="AA20" s="42"/>
      <c r="AB20" s="41"/>
      <c r="AC20" s="42"/>
      <c r="AD20" s="42"/>
      <c r="AE20" s="42"/>
      <c r="AF20" s="42"/>
      <c r="AG20" s="42"/>
      <c r="AH20" s="42"/>
      <c r="AI20" s="42">
        <v>12.804590867418819</v>
      </c>
    </row>
    <row r="21" spans="2:35" ht="15.75" x14ac:dyDescent="0.3">
      <c r="M21" s="3" t="s">
        <v>169</v>
      </c>
      <c r="N21" s="3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</row>
    <row r="22" spans="2:35" ht="15" thickBot="1" x14ac:dyDescent="0.25">
      <c r="B22" s="4" t="s">
        <v>8</v>
      </c>
      <c r="M22" s="3" t="s">
        <v>37</v>
      </c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</row>
    <row r="23" spans="2:35" ht="15" thickBot="1" x14ac:dyDescent="0.25">
      <c r="B23" s="73" t="s">
        <v>1</v>
      </c>
      <c r="C23" s="73" t="s">
        <v>2</v>
      </c>
      <c r="D23" s="73" t="s">
        <v>196</v>
      </c>
      <c r="E23" s="73" t="s">
        <v>4</v>
      </c>
      <c r="F23" s="73" t="s">
        <v>6</v>
      </c>
      <c r="G23" s="73" t="s">
        <v>7</v>
      </c>
      <c r="H23" s="73" t="s">
        <v>261</v>
      </c>
      <c r="I23" s="73" t="s">
        <v>260</v>
      </c>
      <c r="J23" s="73" t="s">
        <v>262</v>
      </c>
    </row>
    <row r="24" spans="2:35" ht="15" thickBot="1" x14ac:dyDescent="0.25">
      <c r="B24" s="73">
        <v>1</v>
      </c>
      <c r="C24" s="41">
        <v>97.715053763440864</v>
      </c>
      <c r="D24" s="42">
        <v>99.05913978494624</v>
      </c>
      <c r="E24" s="42">
        <v>99.865591397849457</v>
      </c>
      <c r="F24" s="42">
        <v>99.731182795698928</v>
      </c>
      <c r="G24" s="42">
        <v>0</v>
      </c>
      <c r="H24" s="42">
        <v>97.715053763440864</v>
      </c>
      <c r="I24" s="42">
        <v>88.172043010752688</v>
      </c>
      <c r="J24" s="42">
        <v>100</v>
      </c>
    </row>
    <row r="25" spans="2:35" ht="15" thickBot="1" x14ac:dyDescent="0.25">
      <c r="B25" s="73">
        <v>2</v>
      </c>
      <c r="C25" s="41">
        <v>97.470238095238088</v>
      </c>
      <c r="D25" s="42">
        <v>99.702380952380949</v>
      </c>
      <c r="E25" s="42">
        <v>100</v>
      </c>
      <c r="F25" s="42">
        <v>99.702380952380949</v>
      </c>
      <c r="G25" s="42">
        <v>86.458333333333343</v>
      </c>
      <c r="H25" s="42">
        <v>99.702380952380949</v>
      </c>
      <c r="I25" s="42">
        <v>97.321428571428569</v>
      </c>
      <c r="J25" s="42">
        <v>100</v>
      </c>
      <c r="M25" s="7" t="s">
        <v>40</v>
      </c>
    </row>
    <row r="26" spans="2:35" ht="15" thickBot="1" x14ac:dyDescent="0.25">
      <c r="B26" s="73">
        <v>3</v>
      </c>
      <c r="C26" s="41">
        <v>97.446236559139791</v>
      </c>
      <c r="D26" s="42">
        <v>98.387096774193552</v>
      </c>
      <c r="E26" s="42">
        <v>99.865591397849457</v>
      </c>
      <c r="F26" s="42">
        <v>97.311827956989248</v>
      </c>
      <c r="G26" s="42">
        <v>99.731182795698928</v>
      </c>
      <c r="H26" s="42">
        <v>99.596774193548384</v>
      </c>
      <c r="I26" s="42">
        <v>99.462365591397855</v>
      </c>
      <c r="J26" s="42">
        <v>99.865591397849457</v>
      </c>
      <c r="M26" s="73"/>
      <c r="N26" s="73">
        <v>96</v>
      </c>
      <c r="O26" s="73">
        <v>97</v>
      </c>
      <c r="P26" s="73">
        <v>98</v>
      </c>
      <c r="Q26" s="73">
        <v>99</v>
      </c>
      <c r="R26" s="73" t="s">
        <v>17</v>
      </c>
      <c r="S26" s="73" t="s">
        <v>18</v>
      </c>
      <c r="T26" s="73" t="s">
        <v>19</v>
      </c>
      <c r="U26" s="73" t="s">
        <v>20</v>
      </c>
      <c r="V26" s="73" t="s">
        <v>21</v>
      </c>
      <c r="W26" s="73" t="s">
        <v>22</v>
      </c>
      <c r="X26" s="73" t="s">
        <v>23</v>
      </c>
      <c r="Y26" s="73" t="s">
        <v>24</v>
      </c>
      <c r="Z26" s="73" t="s">
        <v>25</v>
      </c>
      <c r="AA26" s="73" t="s">
        <v>26</v>
      </c>
      <c r="AB26" s="73" t="s">
        <v>27</v>
      </c>
      <c r="AC26" s="73" t="s">
        <v>28</v>
      </c>
      <c r="AD26" s="73" t="s">
        <v>29</v>
      </c>
      <c r="AE26" s="73" t="s">
        <v>35</v>
      </c>
      <c r="AF26" s="73" t="s">
        <v>152</v>
      </c>
      <c r="AG26" s="73" t="s">
        <v>201</v>
      </c>
      <c r="AH26" s="73">
        <v>16</v>
      </c>
      <c r="AI26" s="73">
        <v>17</v>
      </c>
    </row>
    <row r="27" spans="2:35" ht="15" thickBot="1" x14ac:dyDescent="0.25">
      <c r="B27" s="73">
        <v>4</v>
      </c>
      <c r="C27" s="41">
        <v>98.888888888888886</v>
      </c>
      <c r="D27" s="42">
        <v>98.888888888888886</v>
      </c>
      <c r="E27" s="42">
        <v>99.722222222222229</v>
      </c>
      <c r="F27" s="42">
        <v>100</v>
      </c>
      <c r="G27" s="42">
        <v>100</v>
      </c>
      <c r="H27" s="42">
        <v>99.861111111111114</v>
      </c>
      <c r="I27" s="42">
        <v>100</v>
      </c>
      <c r="J27" s="42">
        <v>100</v>
      </c>
      <c r="M27" s="73" t="s">
        <v>30</v>
      </c>
      <c r="N27" s="41">
        <v>31</v>
      </c>
      <c r="O27" s="42">
        <v>21</v>
      </c>
      <c r="P27" s="42">
        <v>38</v>
      </c>
      <c r="Q27" s="42">
        <v>9</v>
      </c>
      <c r="R27" s="42">
        <v>16</v>
      </c>
      <c r="S27" s="42">
        <v>21</v>
      </c>
      <c r="T27" s="42">
        <v>32</v>
      </c>
      <c r="U27" s="41">
        <v>21</v>
      </c>
      <c r="V27" s="42">
        <v>9</v>
      </c>
      <c r="W27" s="42"/>
      <c r="X27" s="42"/>
      <c r="Y27" s="42"/>
      <c r="Z27" s="42"/>
      <c r="AA27" s="42"/>
      <c r="AB27" s="41"/>
      <c r="AC27" s="42"/>
      <c r="AD27" s="42"/>
      <c r="AE27" s="42"/>
      <c r="AF27" s="42"/>
      <c r="AG27" s="42"/>
      <c r="AH27" s="42"/>
      <c r="AI27" s="42"/>
    </row>
    <row r="28" spans="2:35" ht="15" thickBot="1" x14ac:dyDescent="0.25">
      <c r="B28" s="73">
        <v>5</v>
      </c>
      <c r="C28" s="41">
        <v>99.596774193548384</v>
      </c>
      <c r="D28" s="42">
        <v>100</v>
      </c>
      <c r="E28" s="42">
        <v>95.833333333333343</v>
      </c>
      <c r="F28" s="42">
        <v>98.924731182795696</v>
      </c>
      <c r="G28" s="42">
        <v>99.327956989247312</v>
      </c>
      <c r="H28" s="42">
        <v>99.05913978494624</v>
      </c>
      <c r="I28" s="42">
        <v>100</v>
      </c>
      <c r="J28" s="42">
        <v>93.548387096774192</v>
      </c>
      <c r="M28" s="73" t="s">
        <v>2</v>
      </c>
      <c r="N28" s="41"/>
      <c r="O28" s="42"/>
      <c r="P28" s="42"/>
      <c r="Q28" s="42"/>
      <c r="R28" s="42"/>
      <c r="S28" s="42"/>
      <c r="T28" s="42"/>
      <c r="U28" s="41"/>
      <c r="V28" s="42"/>
      <c r="W28" s="42">
        <v>49</v>
      </c>
      <c r="X28" s="42">
        <v>36</v>
      </c>
      <c r="Y28" s="42">
        <v>32</v>
      </c>
      <c r="Z28" s="42">
        <v>35</v>
      </c>
      <c r="AA28" s="42">
        <v>30</v>
      </c>
      <c r="AB28" s="41">
        <v>24</v>
      </c>
      <c r="AC28" s="42">
        <v>19</v>
      </c>
      <c r="AD28" s="42">
        <v>7</v>
      </c>
      <c r="AE28" s="42">
        <v>17</v>
      </c>
      <c r="AF28" s="42">
        <v>19</v>
      </c>
      <c r="AG28" s="42">
        <v>6</v>
      </c>
      <c r="AH28" s="42">
        <v>7</v>
      </c>
      <c r="AI28" s="42">
        <v>4</v>
      </c>
    </row>
    <row r="29" spans="2:35" ht="15" thickBot="1" x14ac:dyDescent="0.25">
      <c r="B29" s="73">
        <v>6</v>
      </c>
      <c r="C29" s="41">
        <v>99.861111111111114</v>
      </c>
      <c r="D29" s="42">
        <v>95.138888888888886</v>
      </c>
      <c r="E29" s="42">
        <v>99.722222222222229</v>
      </c>
      <c r="F29" s="42">
        <v>99.583333333333329</v>
      </c>
      <c r="G29" s="42">
        <v>99.861111111111114</v>
      </c>
      <c r="H29" s="42">
        <v>100</v>
      </c>
      <c r="I29" s="42">
        <v>98.888888888888886</v>
      </c>
      <c r="J29" s="42">
        <v>100</v>
      </c>
      <c r="M29" s="73" t="s">
        <v>3</v>
      </c>
      <c r="N29" s="41"/>
      <c r="O29" s="42">
        <v>10</v>
      </c>
      <c r="P29" s="42">
        <v>8</v>
      </c>
      <c r="Q29" s="42">
        <v>1</v>
      </c>
      <c r="R29" s="42">
        <v>7</v>
      </c>
      <c r="S29" s="42">
        <v>5</v>
      </c>
      <c r="T29" s="42">
        <v>19</v>
      </c>
      <c r="U29" s="41">
        <v>9</v>
      </c>
      <c r="V29" s="42">
        <v>4</v>
      </c>
      <c r="W29" s="42">
        <v>10</v>
      </c>
      <c r="X29" s="42">
        <v>13</v>
      </c>
      <c r="Y29" s="42">
        <v>9</v>
      </c>
      <c r="Z29" s="42">
        <v>7</v>
      </c>
      <c r="AA29" s="42">
        <v>5</v>
      </c>
      <c r="AB29" s="41">
        <v>3</v>
      </c>
      <c r="AC29" s="42">
        <v>3</v>
      </c>
      <c r="AD29" s="42">
        <v>3</v>
      </c>
      <c r="AE29" s="42">
        <v>3</v>
      </c>
      <c r="AF29" s="42">
        <v>1</v>
      </c>
      <c r="AG29" s="42"/>
      <c r="AH29" s="42"/>
      <c r="AI29" s="42"/>
    </row>
    <row r="30" spans="2:35" ht="15" thickBot="1" x14ac:dyDescent="0.25">
      <c r="B30" s="73">
        <v>7</v>
      </c>
      <c r="C30" s="41">
        <v>100</v>
      </c>
      <c r="D30" s="42">
        <v>99.193548387096769</v>
      </c>
      <c r="E30" s="42">
        <v>99.462365591397855</v>
      </c>
      <c r="F30" s="42">
        <v>99.193548387096769</v>
      </c>
      <c r="G30" s="42">
        <v>99.05913978494624</v>
      </c>
      <c r="H30" s="42">
        <v>100</v>
      </c>
      <c r="I30" s="42">
        <v>100</v>
      </c>
      <c r="J30" s="42">
        <v>99.865591397849457</v>
      </c>
      <c r="M30" s="73" t="s">
        <v>196</v>
      </c>
      <c r="N30" s="41"/>
      <c r="O30" s="42"/>
      <c r="P30" s="42"/>
      <c r="Q30" s="42"/>
      <c r="R30" s="42"/>
      <c r="S30" s="42"/>
      <c r="T30" s="42"/>
      <c r="U30" s="41"/>
      <c r="V30" s="42"/>
      <c r="W30" s="42"/>
      <c r="X30" s="42"/>
      <c r="Y30" s="42"/>
      <c r="Z30" s="42"/>
      <c r="AA30" s="42"/>
      <c r="AB30" s="41"/>
      <c r="AC30" s="42"/>
      <c r="AD30" s="42"/>
      <c r="AE30" s="42"/>
      <c r="AF30" s="42"/>
      <c r="AG30" s="42">
        <v>25</v>
      </c>
      <c r="AH30" s="42">
        <v>16</v>
      </c>
      <c r="AI30" s="42">
        <v>20</v>
      </c>
    </row>
    <row r="31" spans="2:35" ht="15" thickBot="1" x14ac:dyDescent="0.25">
      <c r="B31" s="73">
        <v>8</v>
      </c>
      <c r="C31" s="41">
        <v>99.462365591397855</v>
      </c>
      <c r="D31" s="42">
        <v>99.865591397849457</v>
      </c>
      <c r="E31" s="42">
        <v>99.596774193548384</v>
      </c>
      <c r="F31" s="42">
        <v>93.817204301075279</v>
      </c>
      <c r="G31" s="42">
        <v>97.983870967741936</v>
      </c>
      <c r="H31" s="42">
        <v>97.58064516129032</v>
      </c>
      <c r="I31" s="42">
        <v>99.596774193548384</v>
      </c>
      <c r="J31" s="42">
        <v>94.892473118279568</v>
      </c>
      <c r="M31" s="73" t="s">
        <v>4</v>
      </c>
      <c r="N31" s="41"/>
      <c r="O31" s="42"/>
      <c r="P31" s="42"/>
      <c r="Q31" s="42">
        <v>0</v>
      </c>
      <c r="R31" s="42">
        <v>3</v>
      </c>
      <c r="S31" s="42">
        <v>3</v>
      </c>
      <c r="T31" s="42">
        <v>10</v>
      </c>
      <c r="U31" s="41">
        <v>2</v>
      </c>
      <c r="V31" s="42">
        <v>4</v>
      </c>
      <c r="W31" s="42">
        <v>2</v>
      </c>
      <c r="X31" s="42">
        <v>9</v>
      </c>
      <c r="Y31" s="42">
        <v>6</v>
      </c>
      <c r="Z31" s="42">
        <v>4</v>
      </c>
      <c r="AA31" s="42">
        <v>3</v>
      </c>
      <c r="AB31" s="41">
        <v>3</v>
      </c>
      <c r="AC31" s="42">
        <v>2</v>
      </c>
      <c r="AD31" s="42">
        <v>0</v>
      </c>
      <c r="AE31" s="42">
        <v>0</v>
      </c>
      <c r="AF31" s="42">
        <v>0</v>
      </c>
      <c r="AG31" s="42">
        <v>1</v>
      </c>
      <c r="AH31" s="42">
        <v>0</v>
      </c>
      <c r="AI31" s="42">
        <v>0</v>
      </c>
    </row>
    <row r="32" spans="2:35" ht="15" thickBot="1" x14ac:dyDescent="0.25">
      <c r="B32" s="73">
        <v>9</v>
      </c>
      <c r="C32" s="41">
        <v>100</v>
      </c>
      <c r="D32" s="42">
        <v>99.861111111111114</v>
      </c>
      <c r="E32" s="42">
        <v>99.305555555555557</v>
      </c>
      <c r="F32" s="42">
        <v>97.916666666666657</v>
      </c>
      <c r="G32" s="42">
        <v>95.972222222222229</v>
      </c>
      <c r="H32" s="42">
        <v>99.444444444444443</v>
      </c>
      <c r="I32" s="42">
        <v>99.722222222222229</v>
      </c>
      <c r="J32" s="42">
        <v>100</v>
      </c>
      <c r="M32" s="73" t="s">
        <v>5</v>
      </c>
      <c r="N32" s="41"/>
      <c r="O32" s="42"/>
      <c r="P32" s="42"/>
      <c r="Q32" s="42"/>
      <c r="R32" s="42"/>
      <c r="S32" s="42"/>
      <c r="T32" s="42"/>
      <c r="U32" s="41"/>
      <c r="V32" s="42"/>
      <c r="W32" s="42"/>
      <c r="X32" s="42"/>
      <c r="Y32" s="42"/>
      <c r="Z32" s="42"/>
      <c r="AA32" s="42">
        <v>4</v>
      </c>
      <c r="AB32" s="41">
        <v>1</v>
      </c>
      <c r="AC32" s="42">
        <v>0</v>
      </c>
      <c r="AD32" s="42">
        <v>0</v>
      </c>
      <c r="AE32" s="42" t="s">
        <v>41</v>
      </c>
      <c r="AF32" s="42"/>
      <c r="AG32" s="42"/>
      <c r="AH32" s="42"/>
      <c r="AI32" s="42"/>
    </row>
    <row r="33" spans="2:35" ht="15" thickBot="1" x14ac:dyDescent="0.25">
      <c r="B33" s="73">
        <v>10</v>
      </c>
      <c r="C33" s="41">
        <v>98.252688172043008</v>
      </c>
      <c r="D33" s="42">
        <v>99.731182795698928</v>
      </c>
      <c r="E33" s="42">
        <v>99.596774193548384</v>
      </c>
      <c r="F33" s="42">
        <v>97.983870967741936</v>
      </c>
      <c r="G33" s="42">
        <v>100</v>
      </c>
      <c r="H33" s="42">
        <v>54.704301075268816</v>
      </c>
      <c r="I33" s="42">
        <v>99.731182795698928</v>
      </c>
      <c r="J33" s="42">
        <v>94.758064516129039</v>
      </c>
      <c r="M33" s="73" t="s">
        <v>31</v>
      </c>
      <c r="N33" s="41"/>
      <c r="O33" s="42">
        <v>10</v>
      </c>
      <c r="P33" s="42">
        <v>28</v>
      </c>
      <c r="Q33" s="42">
        <v>6</v>
      </c>
      <c r="R33" s="42">
        <v>22</v>
      </c>
      <c r="S33" s="42">
        <v>32</v>
      </c>
      <c r="T33" s="42">
        <v>27</v>
      </c>
      <c r="U33" s="41">
        <v>14</v>
      </c>
      <c r="V33" s="42">
        <v>16</v>
      </c>
      <c r="W33" s="42"/>
      <c r="X33" s="42"/>
      <c r="Y33" s="42"/>
      <c r="Z33" s="42"/>
      <c r="AA33" s="42"/>
      <c r="AB33" s="41"/>
      <c r="AC33" s="42"/>
      <c r="AD33" s="42"/>
      <c r="AE33" s="42"/>
      <c r="AF33" s="42"/>
      <c r="AG33" s="42"/>
      <c r="AH33" s="42"/>
      <c r="AI33" s="42"/>
    </row>
    <row r="34" spans="2:35" ht="15" thickBot="1" x14ac:dyDescent="0.25">
      <c r="B34" s="73">
        <v>11</v>
      </c>
      <c r="C34" s="41">
        <v>98.888888888888886</v>
      </c>
      <c r="D34" s="42">
        <v>96.666666666666671</v>
      </c>
      <c r="E34" s="42">
        <v>100</v>
      </c>
      <c r="F34" s="42">
        <v>99.166666666666671</v>
      </c>
      <c r="G34" s="42">
        <v>99.583333333333329</v>
      </c>
      <c r="H34" s="89" t="s">
        <v>357</v>
      </c>
      <c r="I34" s="42">
        <v>98.611111111111114</v>
      </c>
      <c r="J34" s="42">
        <v>98.055555555555557</v>
      </c>
      <c r="M34" s="73" t="s">
        <v>32</v>
      </c>
      <c r="N34" s="41"/>
      <c r="O34" s="42"/>
      <c r="P34" s="42"/>
      <c r="Q34" s="42"/>
      <c r="R34" s="42"/>
      <c r="S34" s="42"/>
      <c r="T34" s="42"/>
      <c r="U34" s="41"/>
      <c r="V34" s="42"/>
      <c r="W34" s="42">
        <v>22</v>
      </c>
      <c r="X34" s="42">
        <v>14</v>
      </c>
      <c r="Y34" s="42">
        <v>16</v>
      </c>
      <c r="Z34" s="42">
        <v>12</v>
      </c>
      <c r="AA34" s="42">
        <v>9</v>
      </c>
      <c r="AB34" s="41"/>
      <c r="AC34" s="42"/>
      <c r="AD34" s="42"/>
      <c r="AE34" s="42"/>
      <c r="AF34" s="42"/>
      <c r="AG34" s="42"/>
      <c r="AH34" s="42"/>
      <c r="AI34" s="42"/>
    </row>
    <row r="35" spans="2:35" ht="15" thickBot="1" x14ac:dyDescent="0.25">
      <c r="B35" s="73">
        <v>12</v>
      </c>
      <c r="C35" s="41">
        <v>97.446236559139791</v>
      </c>
      <c r="D35" s="42">
        <v>99.731182795698928</v>
      </c>
      <c r="E35" s="42">
        <v>100</v>
      </c>
      <c r="F35" s="42">
        <v>99.05913978494624</v>
      </c>
      <c r="G35" s="42">
        <v>100</v>
      </c>
      <c r="H35" s="89" t="s">
        <v>358</v>
      </c>
      <c r="I35" s="42">
        <v>97.58064516129032</v>
      </c>
      <c r="J35" s="42">
        <v>85.08064516129032</v>
      </c>
      <c r="M35" s="73" t="s">
        <v>33</v>
      </c>
      <c r="N35" s="41"/>
      <c r="O35" s="42"/>
      <c r="P35" s="42"/>
      <c r="Q35" s="42"/>
      <c r="R35" s="42"/>
      <c r="S35" s="42"/>
      <c r="T35" s="42"/>
      <c r="U35" s="41"/>
      <c r="V35" s="42"/>
      <c r="W35" s="42"/>
      <c r="X35" s="42"/>
      <c r="Y35" s="42"/>
      <c r="Z35" s="42"/>
      <c r="AA35" s="42"/>
      <c r="AB35" s="41">
        <v>6</v>
      </c>
      <c r="AC35" s="42">
        <v>15</v>
      </c>
      <c r="AD35" s="42">
        <v>10</v>
      </c>
      <c r="AE35" s="42">
        <v>17</v>
      </c>
      <c r="AF35" s="42">
        <v>13</v>
      </c>
      <c r="AG35" s="42">
        <v>12</v>
      </c>
      <c r="AH35" s="42">
        <v>13</v>
      </c>
      <c r="AI35" s="42">
        <v>4</v>
      </c>
    </row>
    <row r="36" spans="2:35" ht="15" thickBot="1" x14ac:dyDescent="0.25">
      <c r="B36" s="88" t="s">
        <v>273</v>
      </c>
      <c r="M36" s="73" t="s">
        <v>7</v>
      </c>
      <c r="N36" s="41"/>
      <c r="O36" s="42"/>
      <c r="P36" s="42">
        <v>23</v>
      </c>
      <c r="Q36" s="42">
        <v>7</v>
      </c>
      <c r="R36" s="42">
        <v>10</v>
      </c>
      <c r="S36" s="42">
        <v>13</v>
      </c>
      <c r="T36" s="42">
        <v>22</v>
      </c>
      <c r="U36" s="41">
        <v>16</v>
      </c>
      <c r="V36" s="42">
        <v>12</v>
      </c>
      <c r="W36" s="42">
        <v>23</v>
      </c>
      <c r="X36" s="42">
        <v>18</v>
      </c>
      <c r="Y36" s="42">
        <v>13</v>
      </c>
      <c r="Z36" s="42">
        <v>5</v>
      </c>
      <c r="AA36" s="42">
        <v>4</v>
      </c>
      <c r="AB36" s="41">
        <v>8</v>
      </c>
      <c r="AC36" s="42">
        <v>4</v>
      </c>
      <c r="AD36" s="42">
        <v>1</v>
      </c>
      <c r="AE36" s="42">
        <v>4</v>
      </c>
      <c r="AF36" s="42">
        <v>4</v>
      </c>
      <c r="AG36" s="42">
        <v>6</v>
      </c>
      <c r="AH36" s="42">
        <v>1</v>
      </c>
      <c r="AI36" s="42">
        <v>2</v>
      </c>
    </row>
    <row r="37" spans="2:35" ht="15" thickBot="1" x14ac:dyDescent="0.25">
      <c r="M37" s="73" t="s">
        <v>34</v>
      </c>
      <c r="N37" s="41"/>
      <c r="O37" s="42"/>
      <c r="P37" s="42"/>
      <c r="Q37" s="42">
        <v>0</v>
      </c>
      <c r="R37" s="42">
        <v>0</v>
      </c>
      <c r="S37" s="42">
        <v>2</v>
      </c>
      <c r="T37" s="42">
        <v>2</v>
      </c>
      <c r="U37" s="41">
        <v>1</v>
      </c>
      <c r="V37" s="42"/>
      <c r="W37" s="42"/>
      <c r="X37" s="42"/>
      <c r="Y37" s="42"/>
      <c r="Z37" s="42"/>
      <c r="AA37" s="42"/>
      <c r="AB37" s="41"/>
      <c r="AC37" s="42"/>
      <c r="AD37" s="42"/>
      <c r="AE37" s="42"/>
      <c r="AF37" s="42"/>
      <c r="AG37" s="42"/>
      <c r="AH37" s="42"/>
      <c r="AI37" s="42"/>
    </row>
    <row r="38" spans="2:35" ht="15" thickBot="1" x14ac:dyDescent="0.25">
      <c r="M38" s="73" t="s">
        <v>263</v>
      </c>
      <c r="N38" s="41"/>
      <c r="O38" s="42"/>
      <c r="P38" s="42"/>
      <c r="Q38" s="42"/>
      <c r="R38" s="42"/>
      <c r="S38" s="42"/>
      <c r="T38" s="42"/>
      <c r="U38" s="41"/>
      <c r="V38" s="42"/>
      <c r="W38" s="42"/>
      <c r="X38" s="42"/>
      <c r="Y38" s="42">
        <v>10</v>
      </c>
      <c r="Z38" s="42"/>
      <c r="AA38" s="42"/>
      <c r="AB38" s="41"/>
      <c r="AC38" s="42"/>
      <c r="AD38" s="42"/>
      <c r="AE38" s="42"/>
      <c r="AF38" s="42"/>
      <c r="AG38" s="42"/>
      <c r="AH38" s="42"/>
      <c r="AI38" s="42" t="s">
        <v>299</v>
      </c>
    </row>
    <row r="39" spans="2:35" ht="17.25" thickBot="1" x14ac:dyDescent="0.25">
      <c r="B39" s="4" t="s">
        <v>9</v>
      </c>
      <c r="M39" s="73" t="s">
        <v>260</v>
      </c>
      <c r="N39" s="41"/>
      <c r="O39" s="42"/>
      <c r="P39" s="42"/>
      <c r="Q39" s="42"/>
      <c r="R39" s="42"/>
      <c r="S39" s="42"/>
      <c r="T39" s="42"/>
      <c r="U39" s="41"/>
      <c r="V39" s="42"/>
      <c r="W39" s="42"/>
      <c r="X39" s="42"/>
      <c r="Y39" s="42"/>
      <c r="Z39" s="42"/>
      <c r="AA39" s="42"/>
      <c r="AB39" s="41"/>
      <c r="AC39" s="42"/>
      <c r="AD39" s="42"/>
      <c r="AE39" s="42"/>
      <c r="AF39" s="42"/>
      <c r="AG39" s="42"/>
      <c r="AH39" s="42"/>
      <c r="AI39" s="42">
        <v>3</v>
      </c>
    </row>
    <row r="40" spans="2:35" ht="15" thickBot="1" x14ac:dyDescent="0.25">
      <c r="B40" s="73" t="s">
        <v>1</v>
      </c>
      <c r="C40" s="73" t="s">
        <v>2</v>
      </c>
      <c r="D40" s="73" t="s">
        <v>196</v>
      </c>
      <c r="E40" s="73" t="s">
        <v>4</v>
      </c>
      <c r="F40" s="73" t="s">
        <v>6</v>
      </c>
      <c r="G40" s="73" t="s">
        <v>7</v>
      </c>
      <c r="H40" s="73" t="s">
        <v>261</v>
      </c>
      <c r="I40" s="73" t="s">
        <v>260</v>
      </c>
      <c r="J40" s="73" t="s">
        <v>262</v>
      </c>
      <c r="K40" s="54"/>
      <c r="M40" s="73" t="s">
        <v>262</v>
      </c>
      <c r="N40" s="41"/>
      <c r="O40" s="42"/>
      <c r="P40" s="42"/>
      <c r="Q40" s="42"/>
      <c r="R40" s="42"/>
      <c r="S40" s="42"/>
      <c r="T40" s="42"/>
      <c r="U40" s="41"/>
      <c r="V40" s="42"/>
      <c r="W40" s="42"/>
      <c r="X40" s="42"/>
      <c r="Y40" s="42"/>
      <c r="Z40" s="42"/>
      <c r="AA40" s="42"/>
      <c r="AB40" s="41"/>
      <c r="AC40" s="42"/>
      <c r="AD40" s="42"/>
      <c r="AE40" s="42"/>
      <c r="AF40" s="42"/>
      <c r="AG40" s="42"/>
      <c r="AH40" s="42"/>
      <c r="AI40" s="42">
        <v>2</v>
      </c>
    </row>
    <row r="41" spans="2:35" ht="16.5" thickBot="1" x14ac:dyDescent="0.35">
      <c r="B41" s="73">
        <v>1</v>
      </c>
      <c r="C41" s="41">
        <v>25.731937500000001</v>
      </c>
      <c r="D41" s="42">
        <v>37.565279166666663</v>
      </c>
      <c r="E41" s="42">
        <v>23.230745833333341</v>
      </c>
      <c r="F41" s="42">
        <v>32.002779166666663</v>
      </c>
      <c r="G41" s="42"/>
      <c r="H41" s="42">
        <v>29.399545833333338</v>
      </c>
      <c r="I41" s="42">
        <v>22.738883333333337</v>
      </c>
      <c r="J41" s="42">
        <v>24.720170833333331</v>
      </c>
      <c r="K41" s="54"/>
      <c r="M41" s="3" t="s">
        <v>39</v>
      </c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</row>
    <row r="42" spans="2:35" ht="15" thickBot="1" x14ac:dyDescent="0.25">
      <c r="B42" s="73">
        <v>2</v>
      </c>
      <c r="C42" s="41">
        <v>76.844437500000012</v>
      </c>
      <c r="D42" s="42">
        <v>49.84750416666666</v>
      </c>
      <c r="E42" s="42">
        <v>26.352616666666666</v>
      </c>
      <c r="F42" s="42">
        <v>53.938891666666656</v>
      </c>
      <c r="G42" s="42">
        <v>23.784033333333337</v>
      </c>
      <c r="H42" s="42">
        <v>37.670295833333341</v>
      </c>
      <c r="I42" s="42">
        <v>22.629166666666666</v>
      </c>
      <c r="J42" s="42">
        <v>40.295825000000001</v>
      </c>
      <c r="K42" s="54"/>
      <c r="M42" s="3" t="s">
        <v>37</v>
      </c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</row>
    <row r="43" spans="2:35" ht="15" thickBot="1" x14ac:dyDescent="0.25">
      <c r="B43" s="73">
        <v>3</v>
      </c>
      <c r="C43" s="41">
        <v>47.031774999999982</v>
      </c>
      <c r="D43" s="42">
        <v>77.396716666666677</v>
      </c>
      <c r="E43" s="42">
        <v>37.975462499999999</v>
      </c>
      <c r="F43" s="42">
        <v>49.968579166666672</v>
      </c>
      <c r="G43" s="42">
        <v>41.017712500000002</v>
      </c>
      <c r="H43" s="42">
        <v>76.62599583333332</v>
      </c>
      <c r="I43" s="42">
        <v>36.235262499999997</v>
      </c>
      <c r="J43" s="42">
        <v>48.588425000000001</v>
      </c>
      <c r="K43" s="54"/>
    </row>
    <row r="44" spans="2:35" ht="15" thickBot="1" x14ac:dyDescent="0.25">
      <c r="B44" s="73">
        <v>4</v>
      </c>
      <c r="C44" s="41">
        <v>34.218266666666672</v>
      </c>
      <c r="D44" s="42">
        <v>63.32565833333333</v>
      </c>
      <c r="E44" s="42">
        <v>23.731354166666666</v>
      </c>
      <c r="F44" s="42">
        <v>49.888087500000005</v>
      </c>
      <c r="G44" s="42">
        <v>50.905049999999996</v>
      </c>
      <c r="H44" s="42">
        <v>51.517191666666669</v>
      </c>
      <c r="I44" s="42">
        <v>45.771620833333323</v>
      </c>
      <c r="J44" s="42">
        <v>42.817462500000005</v>
      </c>
      <c r="K44" s="54"/>
    </row>
    <row r="45" spans="2:35" ht="17.25" thickBot="1" x14ac:dyDescent="0.25">
      <c r="B45" s="73">
        <v>5</v>
      </c>
      <c r="C45" s="41">
        <v>34.774454166666665</v>
      </c>
      <c r="D45" s="42">
        <v>55.888395833333334</v>
      </c>
      <c r="E45" s="42">
        <v>22.906524999999998</v>
      </c>
      <c r="F45" s="42">
        <v>30.942991666666661</v>
      </c>
      <c r="G45" s="42">
        <v>24.538879166666671</v>
      </c>
      <c r="H45" s="42">
        <v>33.156058333333341</v>
      </c>
      <c r="I45" s="42">
        <v>40.642141666666667</v>
      </c>
      <c r="J45" s="42">
        <v>23.572925000000001</v>
      </c>
      <c r="K45" s="54"/>
      <c r="M45" s="7" t="s">
        <v>245</v>
      </c>
    </row>
    <row r="46" spans="2:35" ht="15" thickBot="1" x14ac:dyDescent="0.25">
      <c r="B46" s="73">
        <v>6</v>
      </c>
      <c r="C46" s="41">
        <v>39.188504166666668</v>
      </c>
      <c r="D46" s="42">
        <v>26.766662499999999</v>
      </c>
      <c r="E46" s="42">
        <v>20.369616666666669</v>
      </c>
      <c r="F46" s="42">
        <v>21.800116666666668</v>
      </c>
      <c r="G46" s="42">
        <v>19.6129125</v>
      </c>
      <c r="H46" s="42">
        <v>21.998900000000003</v>
      </c>
      <c r="I46" s="42">
        <v>36.953929166666661</v>
      </c>
      <c r="J46" s="42">
        <v>20.354054166666668</v>
      </c>
      <c r="K46" s="54"/>
      <c r="M46" s="73"/>
      <c r="N46" s="73" t="s">
        <v>22</v>
      </c>
      <c r="O46" s="73" t="s">
        <v>23</v>
      </c>
      <c r="P46" s="73" t="s">
        <v>24</v>
      </c>
      <c r="Q46" s="73" t="s">
        <v>25</v>
      </c>
      <c r="R46" s="73" t="s">
        <v>26</v>
      </c>
      <c r="S46" s="73" t="s">
        <v>27</v>
      </c>
      <c r="T46" s="73" t="s">
        <v>28</v>
      </c>
      <c r="U46" s="73" t="s">
        <v>29</v>
      </c>
      <c r="V46" s="73" t="s">
        <v>35</v>
      </c>
      <c r="W46" s="73" t="s">
        <v>152</v>
      </c>
      <c r="X46" s="73" t="s">
        <v>201</v>
      </c>
      <c r="Y46" s="73">
        <v>16</v>
      </c>
      <c r="Z46" s="73">
        <v>17</v>
      </c>
    </row>
    <row r="47" spans="2:35" ht="15" thickBot="1" x14ac:dyDescent="0.25">
      <c r="B47" s="73">
        <v>7</v>
      </c>
      <c r="C47" s="41">
        <v>36.832641666666667</v>
      </c>
      <c r="D47" s="42">
        <v>17.202804166666667</v>
      </c>
      <c r="E47" s="42">
        <v>11.260249999999999</v>
      </c>
      <c r="F47" s="42">
        <v>16.168950000000002</v>
      </c>
      <c r="G47" s="42">
        <v>13.207595833333331</v>
      </c>
      <c r="H47" s="42">
        <v>17.338641666666664</v>
      </c>
      <c r="I47" s="42">
        <v>25.408416666666668</v>
      </c>
      <c r="J47" s="42">
        <v>20.858547826086959</v>
      </c>
      <c r="K47" s="54"/>
      <c r="M47" s="73" t="s">
        <v>2</v>
      </c>
      <c r="N47" s="42">
        <v>22.41028911564625</v>
      </c>
      <c r="O47" s="42">
        <v>34.898379629629638</v>
      </c>
      <c r="P47" s="42">
        <v>25.474988294445346</v>
      </c>
      <c r="Q47" s="42">
        <v>16.176309523809525</v>
      </c>
      <c r="R47" s="42">
        <v>13.873055555555554</v>
      </c>
      <c r="S47" s="41">
        <v>14.705798234374997</v>
      </c>
      <c r="T47" s="42">
        <v>8.2853349049498721</v>
      </c>
      <c r="U47" s="42">
        <v>6.4014680982142798</v>
      </c>
      <c r="V47" s="42">
        <v>9.4746975934759394</v>
      </c>
      <c r="W47" s="42">
        <v>14.078478461098397</v>
      </c>
      <c r="X47" s="42">
        <v>8.3141930555555525</v>
      </c>
      <c r="Y47" s="42">
        <v>8.1332755952380964</v>
      </c>
      <c r="Z47" s="42">
        <v>37.856709375000015</v>
      </c>
    </row>
    <row r="48" spans="2:35" ht="15" thickBot="1" x14ac:dyDescent="0.25">
      <c r="B48" s="73">
        <v>8</v>
      </c>
      <c r="C48" s="41">
        <v>40.3083375</v>
      </c>
      <c r="D48" s="42">
        <v>21.282991666666668</v>
      </c>
      <c r="E48" s="42">
        <v>17.874104166666665</v>
      </c>
      <c r="F48" s="42">
        <v>30.249133333333329</v>
      </c>
      <c r="G48" s="42">
        <v>16.688845833333332</v>
      </c>
      <c r="H48" s="42">
        <v>22.371856521739133</v>
      </c>
      <c r="I48" s="42">
        <v>25.784033333333337</v>
      </c>
      <c r="J48" s="42">
        <v>20.315049999999999</v>
      </c>
      <c r="K48" s="54"/>
      <c r="M48" s="73" t="s">
        <v>3</v>
      </c>
      <c r="N48" s="42">
        <v>12.565000000000007</v>
      </c>
      <c r="O48" s="42">
        <v>18.639615409380855</v>
      </c>
      <c r="P48" s="42">
        <v>38.571839774557162</v>
      </c>
      <c r="Q48" s="42">
        <v>24.835714285714285</v>
      </c>
      <c r="R48" s="42">
        <v>9.0623913043478286</v>
      </c>
      <c r="S48" s="41">
        <v>21.403285024154584</v>
      </c>
      <c r="T48" s="42">
        <v>20.454004629629626</v>
      </c>
      <c r="U48" s="42">
        <v>7.4986689814814698</v>
      </c>
      <c r="V48" s="42">
        <v>15.635937499999995</v>
      </c>
      <c r="W48" s="42">
        <v>0.71959583333333654</v>
      </c>
      <c r="X48" s="42"/>
      <c r="Y48" s="42"/>
      <c r="Z48" s="42"/>
    </row>
    <row r="49" spans="1:35" ht="15" thickBot="1" x14ac:dyDescent="0.25">
      <c r="B49" s="73">
        <v>9</v>
      </c>
      <c r="C49" s="41">
        <v>36.120270833333329</v>
      </c>
      <c r="D49" s="42">
        <v>18.773858333333337</v>
      </c>
      <c r="E49" s="42">
        <v>17.613474999999998</v>
      </c>
      <c r="F49" s="42">
        <v>19.057324999999999</v>
      </c>
      <c r="G49" s="42">
        <v>15.445787500000003</v>
      </c>
      <c r="H49" s="42">
        <v>24.867112499999994</v>
      </c>
      <c r="I49" s="42">
        <v>21.625483333333335</v>
      </c>
      <c r="J49" s="42">
        <v>21.679287500000001</v>
      </c>
      <c r="K49" s="54"/>
      <c r="M49" s="73" t="s">
        <v>196</v>
      </c>
      <c r="N49" s="42"/>
      <c r="O49" s="42"/>
      <c r="P49" s="42"/>
      <c r="Q49" s="42"/>
      <c r="R49" s="42"/>
      <c r="S49" s="41"/>
      <c r="T49" s="42"/>
      <c r="U49" s="42"/>
      <c r="V49" s="42"/>
      <c r="W49" s="42"/>
      <c r="X49" s="42">
        <v>23.60502506521739</v>
      </c>
      <c r="Y49" s="42">
        <v>11.139541674754138</v>
      </c>
      <c r="Z49" s="42">
        <v>19.76463716485507</v>
      </c>
    </row>
    <row r="50" spans="1:35" ht="15" thickBot="1" x14ac:dyDescent="0.25">
      <c r="B50" s="73">
        <v>10</v>
      </c>
      <c r="C50" s="41">
        <v>25.265247826086959</v>
      </c>
      <c r="D50" s="42">
        <v>21.343237500000004</v>
      </c>
      <c r="E50" s="42">
        <v>14.501816666666665</v>
      </c>
      <c r="F50" s="42">
        <v>19.350654166666672</v>
      </c>
      <c r="G50" s="42">
        <v>13.299662499999997</v>
      </c>
      <c r="H50" s="42" t="s">
        <v>298</v>
      </c>
      <c r="I50" s="42">
        <v>21.561908333333331</v>
      </c>
      <c r="J50" s="42">
        <v>14.424037499999999</v>
      </c>
      <c r="K50" s="54"/>
      <c r="M50" s="73" t="s">
        <v>4</v>
      </c>
      <c r="N50" s="42">
        <v>5.2854166666666629</v>
      </c>
      <c r="O50" s="42">
        <v>9.4268518518518558</v>
      </c>
      <c r="P50" s="42">
        <v>27.397916666666656</v>
      </c>
      <c r="Q50" s="42">
        <v>16.625000000000007</v>
      </c>
      <c r="R50" s="42">
        <v>6.4513888888888857</v>
      </c>
      <c r="S50" s="41">
        <v>7.542404228766344</v>
      </c>
      <c r="T50" s="42">
        <v>8.8842406452767868</v>
      </c>
      <c r="U50" s="42">
        <v>0</v>
      </c>
      <c r="V50" s="42">
        <v>0</v>
      </c>
      <c r="W50" s="42">
        <v>0</v>
      </c>
      <c r="X50" s="42">
        <v>2.5968791666666604</v>
      </c>
      <c r="Y50" s="42">
        <v>0</v>
      </c>
      <c r="Z50" s="42">
        <v>0</v>
      </c>
    </row>
    <row r="51" spans="1:35" ht="15" thickBot="1" x14ac:dyDescent="0.25">
      <c r="B51" s="73">
        <v>11</v>
      </c>
      <c r="C51" s="41">
        <v>28.52055416666667</v>
      </c>
      <c r="D51" s="42">
        <v>83.784216666666651</v>
      </c>
      <c r="E51" s="42">
        <v>16.928683333333336</v>
      </c>
      <c r="F51" s="42">
        <v>36.045937500000001</v>
      </c>
      <c r="G51" s="42">
        <v>17.620933333333333</v>
      </c>
      <c r="H51" s="89" t="s">
        <v>359</v>
      </c>
      <c r="I51" s="42">
        <v>60.323304166666667</v>
      </c>
      <c r="J51" s="42">
        <v>18.910229166666664</v>
      </c>
      <c r="K51" s="54"/>
      <c r="M51" s="73" t="s">
        <v>32</v>
      </c>
      <c r="N51" s="42">
        <v>32.745389040783785</v>
      </c>
      <c r="O51" s="42">
        <v>17.233876811594204</v>
      </c>
      <c r="P51" s="42">
        <v>36.994715497364957</v>
      </c>
      <c r="Q51" s="42">
        <v>24.017361111111111</v>
      </c>
      <c r="R51" s="42">
        <v>14.355555555555554</v>
      </c>
      <c r="S51" s="41"/>
      <c r="T51" s="42"/>
      <c r="U51" s="42"/>
      <c r="V51" s="42"/>
      <c r="W51" s="42"/>
      <c r="X51" s="42"/>
      <c r="Y51" s="42"/>
      <c r="Z51" s="42"/>
    </row>
    <row r="52" spans="1:35" ht="15" thickBot="1" x14ac:dyDescent="0.25">
      <c r="B52" s="73">
        <v>12</v>
      </c>
      <c r="C52" s="41">
        <v>17.063460869565215</v>
      </c>
      <c r="D52" s="42">
        <v>57.972666666666662</v>
      </c>
      <c r="E52" s="42">
        <v>12.780783333333334</v>
      </c>
      <c r="F52" s="42">
        <v>14.085845833333336</v>
      </c>
      <c r="G52" s="42">
        <v>11.202916666666669</v>
      </c>
      <c r="H52" s="89" t="s">
        <v>360</v>
      </c>
      <c r="I52" s="42">
        <v>29.581400000000002</v>
      </c>
      <c r="J52" s="42">
        <v>11.120758333333335</v>
      </c>
      <c r="K52" s="54"/>
      <c r="M52" s="73" t="s">
        <v>33</v>
      </c>
      <c r="N52" s="42"/>
      <c r="O52" s="42"/>
      <c r="P52" s="42"/>
      <c r="Q52" s="42"/>
      <c r="R52" s="42"/>
      <c r="S52" s="41">
        <v>18.624305555555551</v>
      </c>
      <c r="T52" s="42">
        <v>21.16164305605264</v>
      </c>
      <c r="U52" s="42">
        <v>24.629330042708336</v>
      </c>
      <c r="V52" s="42">
        <v>31.082737141318194</v>
      </c>
      <c r="W52" s="42">
        <v>15.061512499999999</v>
      </c>
      <c r="X52" s="42">
        <v>95.791329166666671</v>
      </c>
      <c r="Y52" s="42">
        <v>21.160288782051285</v>
      </c>
      <c r="Z52" s="42">
        <v>9.7457135416666656</v>
      </c>
    </row>
    <row r="53" spans="1:35" ht="15" thickBot="1" x14ac:dyDescent="0.25">
      <c r="B53" s="3" t="s">
        <v>14</v>
      </c>
      <c r="C53" s="2"/>
      <c r="D53" s="2"/>
      <c r="E53" s="2"/>
      <c r="F53" s="2"/>
      <c r="G53" s="2"/>
      <c r="H53" s="2"/>
      <c r="I53" s="2"/>
      <c r="J53" s="2"/>
      <c r="K53" s="54"/>
      <c r="M53" s="73" t="s">
        <v>7</v>
      </c>
      <c r="N53" s="42">
        <v>22.482789855072468</v>
      </c>
      <c r="O53" s="42">
        <v>24.326241582491576</v>
      </c>
      <c r="P53" s="42">
        <v>37.700696767001119</v>
      </c>
      <c r="Q53" s="42">
        <v>24.511534914361011</v>
      </c>
      <c r="R53" s="42">
        <v>10.635416666666666</v>
      </c>
      <c r="S53" s="41">
        <v>19.842961748373916</v>
      </c>
      <c r="T53" s="42">
        <v>14.352690687979123</v>
      </c>
      <c r="U53" s="42">
        <v>3.7580223750388271</v>
      </c>
      <c r="V53" s="42">
        <v>7.4008034085478531</v>
      </c>
      <c r="W53" s="42">
        <v>26.203938541666659</v>
      </c>
      <c r="X53" s="42">
        <v>41.086079166666657</v>
      </c>
      <c r="Y53" s="42">
        <v>2.3517500000000027</v>
      </c>
      <c r="Z53" s="42">
        <v>1.3636729166666619</v>
      </c>
    </row>
    <row r="54" spans="1:35" ht="15.75" x14ac:dyDescent="0.3">
      <c r="B54" s="3" t="s">
        <v>204</v>
      </c>
      <c r="C54" s="2"/>
      <c r="D54" s="2"/>
      <c r="E54" s="2"/>
      <c r="F54" s="2"/>
      <c r="G54" s="2"/>
      <c r="H54" s="2"/>
      <c r="I54" s="2"/>
      <c r="J54" s="2"/>
      <c r="K54" s="54"/>
      <c r="M54" s="3" t="s">
        <v>246</v>
      </c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</row>
    <row r="55" spans="1:35" x14ac:dyDescent="0.2">
      <c r="B55" s="88" t="s">
        <v>273</v>
      </c>
      <c r="M55" s="3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</row>
    <row r="56" spans="1:35" x14ac:dyDescent="0.2">
      <c r="B56" s="88"/>
      <c r="Z56" s="8"/>
      <c r="AA56" s="8"/>
      <c r="AB56" s="8"/>
      <c r="AC56" s="8"/>
      <c r="AD56" s="8"/>
      <c r="AE56" s="8"/>
      <c r="AF56" s="8"/>
      <c r="AG56" s="8"/>
      <c r="AH56" s="8"/>
      <c r="AI56" s="8"/>
    </row>
    <row r="58" spans="1:35" ht="17.25" thickBot="1" x14ac:dyDescent="0.25">
      <c r="A58" s="4" t="s">
        <v>10</v>
      </c>
      <c r="B58" s="1"/>
    </row>
    <row r="59" spans="1:35" ht="15" thickBot="1" x14ac:dyDescent="0.25">
      <c r="A59" s="74"/>
      <c r="B59" s="74"/>
      <c r="C59" s="73" t="s">
        <v>2</v>
      </c>
      <c r="D59" s="73" t="s">
        <v>196</v>
      </c>
      <c r="E59" s="73" t="s">
        <v>4</v>
      </c>
      <c r="F59" s="73" t="s">
        <v>6</v>
      </c>
      <c r="G59" s="73" t="s">
        <v>7</v>
      </c>
      <c r="H59" s="73" t="s">
        <v>261</v>
      </c>
      <c r="I59" s="73" t="s">
        <v>260</v>
      </c>
      <c r="J59" s="73" t="s">
        <v>262</v>
      </c>
    </row>
    <row r="60" spans="1:35" ht="15" thickBot="1" x14ac:dyDescent="0.25">
      <c r="A60" s="75" t="s">
        <v>92</v>
      </c>
      <c r="B60" s="75"/>
      <c r="C60" s="41">
        <v>19.066119662466836</v>
      </c>
      <c r="D60" s="42">
        <v>18.493551939953861</v>
      </c>
      <c r="E60" s="42">
        <v>10.899576136885566</v>
      </c>
      <c r="F60" s="42">
        <v>14.071842155272291</v>
      </c>
      <c r="G60" s="42">
        <v>10.953687561999242</v>
      </c>
      <c r="H60" s="42" t="s">
        <v>300</v>
      </c>
      <c r="I60" s="42">
        <v>15.775534007203476</v>
      </c>
      <c r="J60" s="42">
        <v>12.804590867418819</v>
      </c>
    </row>
    <row r="61" spans="1:35" ht="15" thickBot="1" x14ac:dyDescent="0.25">
      <c r="A61" s="75" t="s">
        <v>11</v>
      </c>
      <c r="B61" s="75"/>
      <c r="C61" s="41">
        <v>155.13403750000003</v>
      </c>
      <c r="D61" s="42">
        <v>110.5587125</v>
      </c>
      <c r="E61" s="42">
        <v>49.947195833333325</v>
      </c>
      <c r="F61" s="42">
        <v>73.368062499999994</v>
      </c>
      <c r="G61" s="42">
        <v>51.822295833333328</v>
      </c>
      <c r="H61" s="42" t="s">
        <v>301</v>
      </c>
      <c r="I61" s="42">
        <v>119.00138750000001</v>
      </c>
      <c r="J61" s="42">
        <v>68.920924999999997</v>
      </c>
    </row>
    <row r="62" spans="1:35" ht="15" thickBot="1" x14ac:dyDescent="0.25">
      <c r="A62" s="75" t="s">
        <v>12</v>
      </c>
      <c r="B62" s="75"/>
      <c r="C62" s="41">
        <v>303.08330000000001</v>
      </c>
      <c r="D62" s="42">
        <v>281.7</v>
      </c>
      <c r="E62" s="42">
        <v>105.0647</v>
      </c>
      <c r="F62" s="42">
        <v>272.99520000000001</v>
      </c>
      <c r="G62" s="42">
        <v>171.37090000000001</v>
      </c>
      <c r="H62" s="42" t="s">
        <v>302</v>
      </c>
      <c r="I62" s="42">
        <v>301.16669999999999</v>
      </c>
      <c r="J62" s="42">
        <v>244.1574</v>
      </c>
    </row>
    <row r="63" spans="1:35" ht="15" thickBot="1" x14ac:dyDescent="0.25">
      <c r="A63" s="75" t="s">
        <v>13</v>
      </c>
      <c r="B63" s="75"/>
      <c r="C63" s="41">
        <v>31.525958333333335</v>
      </c>
      <c r="D63" s="42">
        <v>37.859062500000007</v>
      </c>
      <c r="E63" s="42">
        <v>17.396254166666665</v>
      </c>
      <c r="F63" s="42">
        <v>28.994441666666663</v>
      </c>
      <c r="G63" s="42">
        <v>18.974433333333334</v>
      </c>
      <c r="H63" s="42" t="s">
        <v>303</v>
      </c>
      <c r="I63" s="42">
        <v>28.233458333333331</v>
      </c>
      <c r="J63" s="42">
        <v>21.370683333333332</v>
      </c>
    </row>
    <row r="64" spans="1:35" ht="15.75" x14ac:dyDescent="0.3">
      <c r="A64" s="3" t="s">
        <v>15</v>
      </c>
      <c r="B64" s="2"/>
      <c r="C64" s="2"/>
      <c r="D64" s="2"/>
      <c r="E64" s="2"/>
      <c r="F64" s="2"/>
      <c r="G64" s="2"/>
      <c r="H64" s="8"/>
      <c r="I64" s="8"/>
      <c r="J64" s="8"/>
    </row>
    <row r="65" spans="1:10" ht="15.75" x14ac:dyDescent="0.3">
      <c r="A65" s="3" t="s">
        <v>16</v>
      </c>
      <c r="B65" s="2"/>
      <c r="C65" s="2"/>
      <c r="D65" s="2"/>
      <c r="E65" s="2"/>
      <c r="F65" s="2"/>
      <c r="G65" s="2"/>
      <c r="H65" s="8"/>
      <c r="I65" s="8"/>
      <c r="J65" s="8"/>
    </row>
    <row r="66" spans="1:10" x14ac:dyDescent="0.2">
      <c r="A66" s="3" t="s">
        <v>364</v>
      </c>
      <c r="B66" s="3"/>
      <c r="C66" s="2"/>
      <c r="D66" s="2"/>
      <c r="E66" s="2"/>
      <c r="F66" s="2"/>
      <c r="G66" s="2"/>
      <c r="H66" s="2"/>
      <c r="I66" s="2"/>
      <c r="J66" s="2"/>
    </row>
    <row r="67" spans="1:10" x14ac:dyDescent="0.2">
      <c r="A67" s="3"/>
    </row>
  </sheetData>
  <mergeCells count="5">
    <mergeCell ref="A59:B59"/>
    <mergeCell ref="A60:B60"/>
    <mergeCell ref="A61:B61"/>
    <mergeCell ref="A62:B62"/>
    <mergeCell ref="A63:B63"/>
  </mergeCells>
  <pageMargins left="0.7" right="0.7" top="0.75" bottom="0.75" header="0.3" footer="0.3"/>
  <pageSetup paperSize="9" orientation="portrait" r:id="rId1"/>
  <ignoredErrors>
    <ignoredError sqref="X6:AG6 N6 R6:W6 R26:AG26" numberStoredAsText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AQ71"/>
  <sheetViews>
    <sheetView zoomScaleNormal="100" zoomScaleSheetLayoutView="100" workbookViewId="0">
      <selection activeCell="A3" sqref="A3"/>
    </sheetView>
  </sheetViews>
  <sheetFormatPr defaultColWidth="9.140625" defaultRowHeight="14.25" x14ac:dyDescent="0.2"/>
  <cols>
    <col min="1" max="1" width="9.140625" style="3"/>
    <col min="2" max="2" width="5.7109375" style="3" customWidth="1"/>
    <col min="3" max="8" width="8.7109375" style="3" customWidth="1"/>
    <col min="9" max="9" width="7.7109375" style="3" customWidth="1"/>
    <col min="10" max="10" width="9.140625" style="3"/>
    <col min="11" max="11" width="18.7109375" style="3" customWidth="1"/>
    <col min="12" max="28" width="5.7109375" style="2" customWidth="1"/>
    <col min="29" max="29" width="9.140625" style="3"/>
    <col min="30" max="41" width="8.85546875" style="7"/>
    <col min="42" max="43" width="7.7109375" style="3" customWidth="1"/>
    <col min="44" max="16384" width="9.140625" style="3"/>
  </cols>
  <sheetData>
    <row r="1" spans="1:28" ht="18" x14ac:dyDescent="0.25">
      <c r="A1" s="15" t="s">
        <v>254</v>
      </c>
    </row>
    <row r="3" spans="1:28" ht="18" x14ac:dyDescent="0.25">
      <c r="A3" s="16" t="s">
        <v>193</v>
      </c>
    </row>
    <row r="5" spans="1:28" s="4" customFormat="1" ht="17.25" thickBot="1" x14ac:dyDescent="0.25">
      <c r="B5" s="19" t="s">
        <v>191</v>
      </c>
      <c r="K5" s="19" t="s">
        <v>192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ht="15" customHeight="1" thickBot="1" x14ac:dyDescent="0.25">
      <c r="B6" s="61" t="s">
        <v>1</v>
      </c>
      <c r="C6" s="78" t="s">
        <v>135</v>
      </c>
      <c r="D6" s="78"/>
      <c r="E6" s="76" t="s">
        <v>136</v>
      </c>
      <c r="F6" s="77"/>
      <c r="G6" s="76" t="s">
        <v>137</v>
      </c>
      <c r="H6" s="77"/>
      <c r="K6" s="49" t="s">
        <v>135</v>
      </c>
      <c r="L6" s="57" t="s">
        <v>17</v>
      </c>
      <c r="M6" s="57" t="s">
        <v>19</v>
      </c>
      <c r="N6" s="57" t="s">
        <v>20</v>
      </c>
      <c r="O6" s="57" t="s">
        <v>21</v>
      </c>
      <c r="P6" s="57" t="s">
        <v>22</v>
      </c>
      <c r="Q6" s="57" t="s">
        <v>23</v>
      </c>
      <c r="R6" s="57" t="s">
        <v>24</v>
      </c>
      <c r="S6" s="57" t="s">
        <v>25</v>
      </c>
      <c r="T6" s="57" t="s">
        <v>26</v>
      </c>
      <c r="U6" s="49">
        <v>10</v>
      </c>
      <c r="V6" s="49">
        <v>11</v>
      </c>
      <c r="W6" s="49">
        <v>12</v>
      </c>
      <c r="X6" s="49">
        <v>13</v>
      </c>
      <c r="Y6" s="49">
        <v>14</v>
      </c>
      <c r="Z6" s="49">
        <v>15</v>
      </c>
      <c r="AA6" s="49">
        <v>16</v>
      </c>
      <c r="AB6" s="49">
        <v>17</v>
      </c>
    </row>
    <row r="7" spans="1:28" ht="14.25" customHeight="1" thickBot="1" x14ac:dyDescent="0.25">
      <c r="B7" s="58"/>
      <c r="C7" s="60" t="s">
        <v>196</v>
      </c>
      <c r="D7" s="59" t="s">
        <v>4</v>
      </c>
      <c r="E7" s="58" t="s">
        <v>196</v>
      </c>
      <c r="F7" s="60" t="s">
        <v>4</v>
      </c>
      <c r="G7" s="58" t="s">
        <v>196</v>
      </c>
      <c r="H7" s="60" t="s">
        <v>4</v>
      </c>
      <c r="K7" s="49" t="s">
        <v>138</v>
      </c>
      <c r="L7" s="44">
        <v>2.1</v>
      </c>
      <c r="M7" s="44">
        <v>1.8</v>
      </c>
      <c r="N7" s="44">
        <v>1.5</v>
      </c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</row>
    <row r="8" spans="1:28" ht="14.25" customHeight="1" thickBot="1" x14ac:dyDescent="0.25">
      <c r="B8" s="58">
        <v>1</v>
      </c>
      <c r="C8" s="41">
        <v>1074.9753132400074</v>
      </c>
      <c r="D8" s="42">
        <v>955.98111823325223</v>
      </c>
      <c r="E8" s="42">
        <v>1158.3793015120464</v>
      </c>
      <c r="F8" s="42">
        <v>783.06645074778635</v>
      </c>
      <c r="G8" s="42">
        <v>1071.0630240771548</v>
      </c>
      <c r="H8" s="41">
        <v>675.00460718359852</v>
      </c>
      <c r="K8" s="49" t="s">
        <v>202</v>
      </c>
      <c r="L8" s="44"/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4">
        <v>0.62330353193613519</v>
      </c>
      <c r="AA8" s="44">
        <v>0.66275699686042699</v>
      </c>
      <c r="AB8" s="44">
        <v>0.64453526959956142</v>
      </c>
    </row>
    <row r="9" spans="1:28" ht="14.25" customHeight="1" thickBot="1" x14ac:dyDescent="0.25">
      <c r="B9" s="40">
        <v>2</v>
      </c>
      <c r="C9" s="41">
        <v>1245.6113696581426</v>
      </c>
      <c r="D9" s="42">
        <v>982.44258932860305</v>
      </c>
      <c r="E9" s="42">
        <v>1283.4169187231932</v>
      </c>
      <c r="F9" s="42">
        <v>801.83976556197024</v>
      </c>
      <c r="G9" s="42">
        <v>1218.8886683255389</v>
      </c>
      <c r="H9" s="41">
        <v>667.08270785955278</v>
      </c>
      <c r="K9" s="49" t="s">
        <v>110</v>
      </c>
      <c r="L9" s="44">
        <v>1</v>
      </c>
      <c r="M9" s="44"/>
      <c r="N9" s="44">
        <v>0.97</v>
      </c>
      <c r="O9" s="44">
        <v>1.2</v>
      </c>
      <c r="P9" s="44">
        <v>0.83</v>
      </c>
      <c r="Q9" s="44">
        <v>0.85</v>
      </c>
      <c r="R9" s="44">
        <v>0.57999999999999996</v>
      </c>
      <c r="S9" s="44">
        <v>0.7</v>
      </c>
      <c r="T9" s="44">
        <v>0.6</v>
      </c>
      <c r="U9" s="44">
        <v>0.69</v>
      </c>
      <c r="V9" s="44">
        <v>0.49</v>
      </c>
      <c r="W9" s="44">
        <v>0.73</v>
      </c>
      <c r="X9" s="44">
        <v>0.58251464008262699</v>
      </c>
      <c r="Y9" s="44">
        <v>0.537750484924715</v>
      </c>
      <c r="Z9" s="44">
        <v>0.46498345669258401</v>
      </c>
      <c r="AA9" s="44">
        <v>0.50838349688442797</v>
      </c>
      <c r="AB9" s="44">
        <v>0.51882272452160627</v>
      </c>
    </row>
    <row r="10" spans="1:28" ht="14.25" customHeight="1" thickBot="1" x14ac:dyDescent="0.25">
      <c r="B10" s="40">
        <v>3</v>
      </c>
      <c r="C10" s="41">
        <v>819.73702649665131</v>
      </c>
      <c r="D10" s="42">
        <v>767.5536169621447</v>
      </c>
      <c r="E10" s="42">
        <v>741.3290470517918</v>
      </c>
      <c r="F10" s="42">
        <v>486.24726797354691</v>
      </c>
      <c r="G10" s="42">
        <v>1191.5916652673684</v>
      </c>
      <c r="H10" s="41">
        <v>668.87289014147598</v>
      </c>
      <c r="K10" s="49" t="s">
        <v>139</v>
      </c>
      <c r="L10" s="44"/>
      <c r="M10" s="44">
        <v>1.3</v>
      </c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</row>
    <row r="11" spans="1:28" ht="14.25" customHeight="1" thickBot="1" x14ac:dyDescent="0.25">
      <c r="B11" s="40">
        <v>4</v>
      </c>
      <c r="C11" s="41">
        <v>676.21012669287427</v>
      </c>
      <c r="D11" s="42">
        <v>547.59064374375714</v>
      </c>
      <c r="E11" s="42">
        <v>1003.8892747785479</v>
      </c>
      <c r="F11" s="42">
        <v>473.50080713104921</v>
      </c>
      <c r="G11" s="42">
        <v>977.998066773255</v>
      </c>
      <c r="H11" s="41">
        <v>606.1324457180466</v>
      </c>
      <c r="K11" s="49" t="s">
        <v>140</v>
      </c>
      <c r="L11" s="44">
        <v>1.9</v>
      </c>
      <c r="M11" s="44"/>
      <c r="N11" s="44">
        <v>1.6</v>
      </c>
      <c r="O11" s="44">
        <v>1.9</v>
      </c>
      <c r="P11" s="44">
        <v>1.7</v>
      </c>
      <c r="Q11" s="44">
        <v>1.5</v>
      </c>
      <c r="R11" s="44">
        <v>1</v>
      </c>
      <c r="S11" s="44">
        <v>0.93</v>
      </c>
      <c r="T11" s="44">
        <v>1</v>
      </c>
      <c r="U11" s="44">
        <v>1.1000000000000001</v>
      </c>
      <c r="V11" s="44">
        <v>0.86</v>
      </c>
      <c r="W11" s="44">
        <v>1.1000000000000001</v>
      </c>
      <c r="X11" s="44">
        <v>0.79733415934987795</v>
      </c>
      <c r="Y11" s="44">
        <v>0.76063019427333201</v>
      </c>
      <c r="Z11" s="44">
        <v>0.66663313143858827</v>
      </c>
      <c r="AA11" s="44"/>
      <c r="AB11" s="44"/>
    </row>
    <row r="12" spans="1:28" ht="14.25" customHeight="1" thickBot="1" x14ac:dyDescent="0.25">
      <c r="B12" s="40">
        <v>5</v>
      </c>
      <c r="C12" s="41">
        <v>360.48986595298283</v>
      </c>
      <c r="D12" s="42">
        <v>249.27567912599687</v>
      </c>
      <c r="E12" s="42">
        <v>928.16045335444733</v>
      </c>
      <c r="F12" s="42">
        <v>484.09069149546195</v>
      </c>
      <c r="G12" s="42">
        <v>763.73344545713348</v>
      </c>
      <c r="H12" s="41">
        <v>448.01196253795104</v>
      </c>
      <c r="K12" s="49" t="s">
        <v>141</v>
      </c>
      <c r="L12" s="44"/>
      <c r="M12" s="44">
        <v>0.71</v>
      </c>
      <c r="N12" s="44">
        <v>0.71</v>
      </c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</row>
    <row r="13" spans="1:28" ht="14.25" customHeight="1" thickBot="1" x14ac:dyDescent="0.25">
      <c r="B13" s="40">
        <v>6</v>
      </c>
      <c r="C13" s="41">
        <v>285.51711151085181</v>
      </c>
      <c r="D13" s="42">
        <v>196.70994188263452</v>
      </c>
      <c r="E13" s="42">
        <v>974.8755080349805</v>
      </c>
      <c r="F13" s="42">
        <v>566.12736466106367</v>
      </c>
      <c r="G13" s="42">
        <v>614.76950216520322</v>
      </c>
      <c r="H13" s="41">
        <v>297.48277993096741</v>
      </c>
      <c r="K13" s="49" t="s">
        <v>142</v>
      </c>
      <c r="L13" s="44"/>
      <c r="M13" s="44"/>
      <c r="N13" s="44"/>
      <c r="O13" s="44"/>
      <c r="P13" s="44">
        <v>1.1000000000000001</v>
      </c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</row>
    <row r="14" spans="1:28" ht="14.25" customHeight="1" thickBot="1" x14ac:dyDescent="0.25">
      <c r="B14" s="40">
        <v>7</v>
      </c>
      <c r="C14" s="41">
        <v>297.45355175937237</v>
      </c>
      <c r="D14" s="42">
        <v>182.4870719661738</v>
      </c>
      <c r="E14" s="42">
        <v>955.12306996235691</v>
      </c>
      <c r="F14" s="42">
        <v>541.15960409798777</v>
      </c>
      <c r="G14" s="42">
        <v>594.73957006968305</v>
      </c>
      <c r="H14" s="41">
        <v>233.6664716680996</v>
      </c>
      <c r="K14" s="49" t="s">
        <v>108</v>
      </c>
      <c r="L14" s="44"/>
      <c r="M14" s="44"/>
      <c r="N14" s="44"/>
      <c r="O14" s="44"/>
      <c r="P14" s="44"/>
      <c r="Q14" s="44">
        <v>1.8</v>
      </c>
      <c r="R14" s="44"/>
      <c r="S14" s="44"/>
      <c r="T14" s="44"/>
      <c r="U14" s="44">
        <v>1.1000000000000001</v>
      </c>
      <c r="V14" s="44"/>
      <c r="W14" s="44"/>
      <c r="X14" s="44"/>
      <c r="Y14" s="44"/>
      <c r="Z14" s="44"/>
      <c r="AA14" s="44"/>
      <c r="AB14" s="44"/>
    </row>
    <row r="15" spans="1:28" ht="14.25" customHeight="1" thickBot="1" x14ac:dyDescent="0.25">
      <c r="B15" s="40">
        <v>8</v>
      </c>
      <c r="C15" s="41">
        <v>374.22626585467094</v>
      </c>
      <c r="D15" s="42">
        <v>241.10517373372136</v>
      </c>
      <c r="E15" s="42">
        <v>1331.3772082747084</v>
      </c>
      <c r="F15" s="42">
        <v>534.57536841441947</v>
      </c>
      <c r="G15" s="42">
        <v>515.86516583136847</v>
      </c>
      <c r="H15" s="41">
        <v>338.26937752481871</v>
      </c>
      <c r="K15" s="49" t="s">
        <v>127</v>
      </c>
      <c r="L15" s="44"/>
      <c r="M15" s="44"/>
      <c r="N15" s="44"/>
      <c r="O15" s="44"/>
      <c r="P15" s="44"/>
      <c r="Q15" s="44"/>
      <c r="R15" s="44">
        <v>0.65</v>
      </c>
      <c r="S15" s="44"/>
      <c r="T15" s="44"/>
      <c r="U15" s="44"/>
      <c r="V15" s="44"/>
      <c r="W15" s="44"/>
      <c r="X15" s="44"/>
      <c r="Y15" s="44"/>
      <c r="Z15" s="44"/>
      <c r="AA15" s="44"/>
      <c r="AB15" s="44"/>
    </row>
    <row r="16" spans="1:28" ht="14.25" customHeight="1" thickBot="1" x14ac:dyDescent="0.25">
      <c r="B16" s="40">
        <v>9</v>
      </c>
      <c r="C16" s="41">
        <v>479.78637881449151</v>
      </c>
      <c r="D16" s="42">
        <v>383.19478459032729</v>
      </c>
      <c r="E16" s="42">
        <v>1159.1070183721458</v>
      </c>
      <c r="F16" s="42">
        <v>804.81609207594715</v>
      </c>
      <c r="G16" s="42">
        <v>843.13336777628604</v>
      </c>
      <c r="H16" s="41">
        <v>550.00078467584069</v>
      </c>
      <c r="K16" s="49" t="s">
        <v>130</v>
      </c>
      <c r="L16" s="44"/>
      <c r="M16" s="44"/>
      <c r="N16" s="44"/>
      <c r="O16" s="44"/>
      <c r="P16" s="44"/>
      <c r="Q16" s="44"/>
      <c r="R16" s="44"/>
      <c r="S16" s="44">
        <v>0.8</v>
      </c>
      <c r="T16" s="44"/>
      <c r="U16" s="44"/>
      <c r="V16" s="44"/>
      <c r="W16" s="44"/>
      <c r="X16" s="44"/>
      <c r="Y16" s="44"/>
      <c r="Z16" s="44"/>
      <c r="AA16" s="44"/>
      <c r="AB16" s="44"/>
    </row>
    <row r="17" spans="2:43" ht="14.25" customHeight="1" thickBot="1" x14ac:dyDescent="0.25">
      <c r="B17" s="40">
        <v>10</v>
      </c>
      <c r="C17" s="41">
        <v>633.55737137851213</v>
      </c>
      <c r="D17" s="42">
        <v>521.47562402438484</v>
      </c>
      <c r="E17" s="42">
        <v>1158.7701155286295</v>
      </c>
      <c r="F17" s="42">
        <v>872.64021576396965</v>
      </c>
      <c r="G17" s="42">
        <v>1352.7416423270947</v>
      </c>
      <c r="H17" s="41">
        <v>773.81944583061113</v>
      </c>
      <c r="K17" s="49" t="s">
        <v>107</v>
      </c>
      <c r="L17" s="44"/>
      <c r="M17" s="44"/>
      <c r="N17" s="44"/>
      <c r="O17" s="44"/>
      <c r="P17" s="44"/>
      <c r="Q17" s="44"/>
      <c r="R17" s="44"/>
      <c r="S17" s="44"/>
      <c r="T17" s="44">
        <v>0.71</v>
      </c>
      <c r="U17" s="44">
        <v>0.8</v>
      </c>
      <c r="V17" s="44">
        <v>0.62</v>
      </c>
      <c r="W17" s="44">
        <v>0.83</v>
      </c>
      <c r="X17" s="44">
        <v>0.631000388522724</v>
      </c>
      <c r="Y17" s="44"/>
      <c r="Z17" s="44"/>
      <c r="AA17" s="44"/>
      <c r="AB17" s="44"/>
    </row>
    <row r="18" spans="2:43" ht="14.25" customHeight="1" thickBot="1" x14ac:dyDescent="0.25">
      <c r="B18" s="40">
        <v>11</v>
      </c>
      <c r="C18" s="41">
        <v>757.37405196774182</v>
      </c>
      <c r="D18" s="42">
        <v>634.01929195535479</v>
      </c>
      <c r="E18" s="42">
        <v>971.74966603023449</v>
      </c>
      <c r="F18" s="42">
        <v>670.43177090108873</v>
      </c>
      <c r="G18" s="42">
        <v>1614.5163474717097</v>
      </c>
      <c r="H18" s="41">
        <v>790.30869344627627</v>
      </c>
      <c r="K18" s="49" t="s">
        <v>136</v>
      </c>
      <c r="L18" s="57" t="s">
        <v>17</v>
      </c>
      <c r="M18" s="57" t="s">
        <v>19</v>
      </c>
      <c r="N18" s="57" t="s">
        <v>20</v>
      </c>
      <c r="O18" s="57" t="s">
        <v>21</v>
      </c>
      <c r="P18" s="57" t="s">
        <v>22</v>
      </c>
      <c r="Q18" s="57" t="s">
        <v>23</v>
      </c>
      <c r="R18" s="57" t="s">
        <v>24</v>
      </c>
      <c r="S18" s="57" t="s">
        <v>25</v>
      </c>
      <c r="T18" s="57" t="s">
        <v>26</v>
      </c>
      <c r="U18" s="49">
        <v>10</v>
      </c>
      <c r="V18" s="49">
        <v>11</v>
      </c>
      <c r="W18" s="49">
        <v>12</v>
      </c>
      <c r="X18" s="49">
        <v>13</v>
      </c>
      <c r="Y18" s="49">
        <v>14</v>
      </c>
      <c r="Z18" s="49">
        <v>15</v>
      </c>
      <c r="AA18" s="49">
        <v>16</v>
      </c>
      <c r="AB18" s="49">
        <v>17</v>
      </c>
      <c r="AC18" s="7"/>
    </row>
    <row r="19" spans="2:43" ht="14.25" customHeight="1" thickBot="1" x14ac:dyDescent="0.25">
      <c r="B19" s="40">
        <v>12</v>
      </c>
      <c r="C19" s="41">
        <v>725.19157013608253</v>
      </c>
      <c r="D19" s="42">
        <v>566.02700982697684</v>
      </c>
      <c r="E19" s="42">
        <v>740.16306704468218</v>
      </c>
      <c r="F19" s="42">
        <v>507.34148992474411</v>
      </c>
      <c r="G19" s="42">
        <v>1497.1000985290605</v>
      </c>
      <c r="H19" s="41">
        <v>705.19626080946512</v>
      </c>
      <c r="K19" s="49" t="s">
        <v>138</v>
      </c>
      <c r="L19" s="44">
        <v>6.6</v>
      </c>
      <c r="M19" s="44">
        <v>5.3</v>
      </c>
      <c r="N19" s="44">
        <v>4.0999999999999996</v>
      </c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</row>
    <row r="20" spans="2:43" ht="14.25" customHeight="1" thickBot="1" x14ac:dyDescent="0.25">
      <c r="B20" s="12" t="s">
        <v>144</v>
      </c>
      <c r="E20" s="2"/>
      <c r="F20" s="2"/>
      <c r="G20" s="2"/>
      <c r="H20" s="2"/>
      <c r="K20" s="49" t="s">
        <v>202</v>
      </c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>
        <v>1.228636192457867</v>
      </c>
      <c r="AA20" s="44">
        <v>1.3581530988391199</v>
      </c>
      <c r="AB20" s="44">
        <v>1.0257307833486748</v>
      </c>
    </row>
    <row r="21" spans="2:43" ht="14.25" customHeight="1" thickBot="1" x14ac:dyDescent="0.25">
      <c r="B21" s="12"/>
      <c r="I21" s="2"/>
      <c r="K21" s="49" t="s">
        <v>110</v>
      </c>
      <c r="L21" s="44">
        <v>3</v>
      </c>
      <c r="M21" s="44"/>
      <c r="N21" s="44">
        <v>2.1</v>
      </c>
      <c r="O21" s="44">
        <v>2.7</v>
      </c>
      <c r="P21" s="44">
        <v>1.8</v>
      </c>
      <c r="Q21" s="44">
        <v>1.7</v>
      </c>
      <c r="R21" s="44">
        <v>1.2</v>
      </c>
      <c r="S21" s="44">
        <v>1.3</v>
      </c>
      <c r="T21" s="44">
        <v>1.1000000000000001</v>
      </c>
      <c r="U21" s="44">
        <v>1</v>
      </c>
      <c r="V21" s="44">
        <v>0.84</v>
      </c>
      <c r="W21" s="44">
        <v>0.99</v>
      </c>
      <c r="X21" s="44">
        <v>0.86667480276095299</v>
      </c>
      <c r="Y21" s="44">
        <v>0.80793056446907496</v>
      </c>
      <c r="Z21" s="44">
        <v>0.63948777057182782</v>
      </c>
      <c r="AA21" s="44">
        <v>0.64479201267537301</v>
      </c>
      <c r="AB21" s="44">
        <v>0.62680476802597851</v>
      </c>
      <c r="AQ21" s="2"/>
    </row>
    <row r="22" spans="2:43" ht="14.25" customHeight="1" thickBot="1" x14ac:dyDescent="0.25">
      <c r="K22" s="49" t="s">
        <v>139</v>
      </c>
      <c r="L22" s="44"/>
      <c r="M22" s="44">
        <v>3.4</v>
      </c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</row>
    <row r="23" spans="2:43" ht="14.25" customHeight="1" thickBot="1" x14ac:dyDescent="0.25">
      <c r="K23" s="49" t="s">
        <v>140</v>
      </c>
      <c r="L23" s="44">
        <v>6</v>
      </c>
      <c r="M23" s="44"/>
      <c r="N23" s="44">
        <v>4.4000000000000004</v>
      </c>
      <c r="O23" s="44">
        <v>5.8</v>
      </c>
      <c r="P23" s="44">
        <v>4.55</v>
      </c>
      <c r="Q23" s="44">
        <v>4</v>
      </c>
      <c r="R23" s="44">
        <v>2.9</v>
      </c>
      <c r="S23" s="44">
        <v>2.6</v>
      </c>
      <c r="T23" s="44">
        <v>2.6</v>
      </c>
      <c r="U23" s="44">
        <v>2.4</v>
      </c>
      <c r="V23" s="44">
        <v>2.2000000000000002</v>
      </c>
      <c r="W23" s="44">
        <v>2.1</v>
      </c>
      <c r="X23" s="44">
        <v>1.7627261828147001</v>
      </c>
      <c r="Y23" s="44">
        <v>1.7369476334659699</v>
      </c>
      <c r="Z23" s="44">
        <v>1.403518248610083</v>
      </c>
      <c r="AA23" s="44"/>
      <c r="AB23" s="44"/>
    </row>
    <row r="24" spans="2:43" ht="14.25" customHeight="1" thickBot="1" x14ac:dyDescent="0.25">
      <c r="K24" s="49" t="s">
        <v>141</v>
      </c>
      <c r="L24" s="44"/>
      <c r="M24" s="44">
        <v>0.78</v>
      </c>
      <c r="N24" s="44">
        <v>0.63</v>
      </c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</row>
    <row r="25" spans="2:43" ht="14.25" customHeight="1" thickBot="1" x14ac:dyDescent="0.25">
      <c r="K25" s="49" t="s">
        <v>142</v>
      </c>
      <c r="L25" s="44"/>
      <c r="M25" s="44"/>
      <c r="N25" s="44"/>
      <c r="O25" s="44"/>
      <c r="P25" s="44">
        <v>2.2000000000000002</v>
      </c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</row>
    <row r="26" spans="2:43" ht="14.25" customHeight="1" thickBot="1" x14ac:dyDescent="0.25">
      <c r="K26" s="49" t="s">
        <v>108</v>
      </c>
      <c r="L26" s="44"/>
      <c r="M26" s="44"/>
      <c r="N26" s="44"/>
      <c r="O26" s="44"/>
      <c r="P26" s="44"/>
      <c r="Q26" s="44">
        <v>4.7</v>
      </c>
      <c r="R26" s="44"/>
      <c r="S26" s="44"/>
      <c r="T26" s="44"/>
      <c r="U26" s="44">
        <v>2.1</v>
      </c>
      <c r="V26" s="44"/>
      <c r="W26" s="44"/>
      <c r="X26" s="44"/>
      <c r="Y26" s="44"/>
      <c r="Z26" s="44"/>
      <c r="AA26" s="44"/>
      <c r="AB26" s="44"/>
    </row>
    <row r="27" spans="2:43" ht="14.25" customHeight="1" thickBot="1" x14ac:dyDescent="0.25">
      <c r="K27" s="49" t="s">
        <v>127</v>
      </c>
      <c r="L27" s="44"/>
      <c r="M27" s="44"/>
      <c r="N27" s="44"/>
      <c r="O27" s="44"/>
      <c r="P27" s="44"/>
      <c r="Q27" s="44"/>
      <c r="R27" s="44">
        <v>1</v>
      </c>
      <c r="S27" s="44"/>
      <c r="T27" s="44"/>
      <c r="U27" s="44"/>
      <c r="V27" s="44"/>
      <c r="W27" s="44"/>
      <c r="X27" s="44"/>
      <c r="Y27" s="44"/>
      <c r="Z27" s="44"/>
      <c r="AA27" s="44"/>
      <c r="AB27" s="44"/>
    </row>
    <row r="28" spans="2:43" ht="14.25" customHeight="1" thickBot="1" x14ac:dyDescent="0.25">
      <c r="K28" s="49" t="s">
        <v>130</v>
      </c>
      <c r="L28" s="44"/>
      <c r="M28" s="44"/>
      <c r="N28" s="44"/>
      <c r="O28" s="44"/>
      <c r="P28" s="44"/>
      <c r="Q28" s="44"/>
      <c r="R28" s="44"/>
      <c r="S28" s="44">
        <v>1.5</v>
      </c>
      <c r="T28" s="44"/>
      <c r="U28" s="44"/>
      <c r="V28" s="44"/>
      <c r="W28" s="44"/>
      <c r="X28" s="44"/>
      <c r="Y28" s="44"/>
      <c r="Z28" s="44"/>
      <c r="AA28" s="44"/>
      <c r="AB28" s="44"/>
    </row>
    <row r="29" spans="2:43" ht="14.25" customHeight="1" thickBot="1" x14ac:dyDescent="0.25">
      <c r="K29" s="49" t="s">
        <v>107</v>
      </c>
      <c r="L29" s="44"/>
      <c r="M29" s="44"/>
      <c r="N29" s="44"/>
      <c r="O29" s="44"/>
      <c r="P29" s="44"/>
      <c r="Q29" s="44"/>
      <c r="R29" s="44"/>
      <c r="S29" s="44"/>
      <c r="T29" s="44">
        <v>1.2</v>
      </c>
      <c r="U29" s="44">
        <v>1.2</v>
      </c>
      <c r="V29" s="44">
        <v>1.2</v>
      </c>
      <c r="W29" s="44">
        <v>1.2</v>
      </c>
      <c r="X29" s="44">
        <v>1.1799038952961101</v>
      </c>
      <c r="Y29" s="44"/>
      <c r="Z29" s="44"/>
      <c r="AA29" s="44"/>
      <c r="AB29" s="44"/>
    </row>
    <row r="30" spans="2:43" ht="14.25" customHeight="1" thickBot="1" x14ac:dyDescent="0.25">
      <c r="K30" s="49" t="s">
        <v>137</v>
      </c>
      <c r="L30" s="57" t="s">
        <v>17</v>
      </c>
      <c r="M30" s="57" t="s">
        <v>19</v>
      </c>
      <c r="N30" s="57" t="s">
        <v>20</v>
      </c>
      <c r="O30" s="57" t="s">
        <v>21</v>
      </c>
      <c r="P30" s="57" t="s">
        <v>22</v>
      </c>
      <c r="Q30" s="57" t="s">
        <v>23</v>
      </c>
      <c r="R30" s="57" t="s">
        <v>24</v>
      </c>
      <c r="S30" s="57" t="s">
        <v>25</v>
      </c>
      <c r="T30" s="57" t="s">
        <v>26</v>
      </c>
      <c r="U30" s="49">
        <v>10</v>
      </c>
      <c r="V30" s="49">
        <v>11</v>
      </c>
      <c r="W30" s="49">
        <v>12</v>
      </c>
      <c r="X30" s="49">
        <v>13</v>
      </c>
      <c r="Y30" s="49">
        <v>14</v>
      </c>
      <c r="Z30" s="49">
        <v>15</v>
      </c>
      <c r="AA30" s="49">
        <v>16</v>
      </c>
      <c r="AB30" s="49">
        <v>17</v>
      </c>
    </row>
    <row r="31" spans="2:43" ht="14.25" customHeight="1" thickBot="1" x14ac:dyDescent="0.25">
      <c r="K31" s="49" t="s">
        <v>138</v>
      </c>
      <c r="L31" s="44">
        <v>5.8</v>
      </c>
      <c r="M31" s="44">
        <v>5</v>
      </c>
      <c r="N31" s="44">
        <v>3.6</v>
      </c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</row>
    <row r="32" spans="2:43" ht="14.25" customHeight="1" thickBot="1" x14ac:dyDescent="0.25">
      <c r="K32" s="49" t="s">
        <v>202</v>
      </c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>
        <v>1.091104096550213</v>
      </c>
      <c r="AA32" s="44">
        <v>2.7727391373195802</v>
      </c>
      <c r="AB32" s="44">
        <v>1.357390421346792</v>
      </c>
    </row>
    <row r="33" spans="2:42" ht="14.25" customHeight="1" thickBot="1" x14ac:dyDescent="0.25">
      <c r="K33" s="49" t="s">
        <v>110</v>
      </c>
      <c r="L33" s="44">
        <v>2.6</v>
      </c>
      <c r="M33" s="44"/>
      <c r="N33" s="44">
        <v>1.8</v>
      </c>
      <c r="O33" s="44">
        <v>2.6</v>
      </c>
      <c r="P33" s="44">
        <v>1.6</v>
      </c>
      <c r="Q33" s="44">
        <v>1.5</v>
      </c>
      <c r="R33" s="44">
        <v>1.7</v>
      </c>
      <c r="S33" s="44">
        <v>1.1000000000000001</v>
      </c>
      <c r="T33" s="44">
        <v>1.1000000000000001</v>
      </c>
      <c r="U33" s="44">
        <v>1.4</v>
      </c>
      <c r="V33" s="44">
        <v>0.75</v>
      </c>
      <c r="W33" s="44">
        <v>1</v>
      </c>
      <c r="X33" s="44">
        <v>0.82958272342482597</v>
      </c>
      <c r="Y33" s="44">
        <v>0.75679783615121199</v>
      </c>
      <c r="Z33" s="44">
        <v>0.75881863046458742</v>
      </c>
      <c r="AA33" s="44">
        <v>0.64876857267511401</v>
      </c>
      <c r="AB33" s="44">
        <v>0.58381647733906228</v>
      </c>
    </row>
    <row r="34" spans="2:42" ht="15" customHeight="1" thickBot="1" x14ac:dyDescent="0.25">
      <c r="K34" s="49" t="s">
        <v>139</v>
      </c>
      <c r="L34" s="44"/>
      <c r="M34" s="44">
        <v>3.2</v>
      </c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  <c r="AA34" s="44"/>
      <c r="AB34" s="44"/>
    </row>
    <row r="35" spans="2:42" ht="15" customHeight="1" thickBot="1" x14ac:dyDescent="0.25">
      <c r="K35" s="49" t="s">
        <v>140</v>
      </c>
      <c r="L35" s="44">
        <v>6.3</v>
      </c>
      <c r="M35" s="44"/>
      <c r="N35" s="44">
        <v>4.5</v>
      </c>
      <c r="O35" s="44">
        <v>6.3</v>
      </c>
      <c r="P35" s="44">
        <v>4.7</v>
      </c>
      <c r="Q35" s="44">
        <v>4.8</v>
      </c>
      <c r="R35" s="44">
        <v>3.6</v>
      </c>
      <c r="S35" s="44">
        <v>2.8</v>
      </c>
      <c r="T35" s="44">
        <v>3</v>
      </c>
      <c r="U35" s="44">
        <v>3.2</v>
      </c>
      <c r="V35" s="44">
        <v>2.8</v>
      </c>
      <c r="W35" s="44">
        <v>3</v>
      </c>
      <c r="X35" s="44">
        <v>2.4287296413156398</v>
      </c>
      <c r="Y35" s="44">
        <v>2.5457126239816499</v>
      </c>
      <c r="Z35" s="44">
        <v>2.1638148473450189</v>
      </c>
      <c r="AA35" s="44"/>
      <c r="AB35" s="44"/>
    </row>
    <row r="36" spans="2:42" ht="14.25" customHeight="1" thickBot="1" x14ac:dyDescent="0.25">
      <c r="K36" s="49" t="s">
        <v>141</v>
      </c>
      <c r="L36" s="44"/>
      <c r="M36" s="44">
        <v>0.74</v>
      </c>
      <c r="N36" s="44">
        <v>0.4</v>
      </c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  <c r="AA36" s="44"/>
      <c r="AB36" s="44"/>
    </row>
    <row r="37" spans="2:42" ht="14.25" customHeight="1" thickBot="1" x14ac:dyDescent="0.25">
      <c r="K37" s="49" t="s">
        <v>142</v>
      </c>
      <c r="L37" s="44"/>
      <c r="M37" s="44"/>
      <c r="N37" s="44"/>
      <c r="O37" s="44"/>
      <c r="P37" s="44">
        <v>1.5</v>
      </c>
      <c r="Q37" s="44"/>
      <c r="R37" s="44"/>
      <c r="S37" s="44"/>
      <c r="T37" s="44"/>
      <c r="U37" s="44"/>
      <c r="V37" s="44"/>
      <c r="W37" s="44"/>
      <c r="X37" s="44"/>
      <c r="Y37" s="44"/>
      <c r="Z37" s="44"/>
      <c r="AA37" s="44"/>
      <c r="AB37" s="44"/>
    </row>
    <row r="38" spans="2:42" ht="14.25" customHeight="1" thickBot="1" x14ac:dyDescent="0.25">
      <c r="K38" s="49" t="s">
        <v>108</v>
      </c>
      <c r="L38" s="44"/>
      <c r="M38" s="44"/>
      <c r="N38" s="44"/>
      <c r="O38" s="44"/>
      <c r="P38" s="44"/>
      <c r="Q38" s="44">
        <v>4.2</v>
      </c>
      <c r="R38" s="44"/>
      <c r="S38" s="44"/>
      <c r="T38" s="44"/>
      <c r="U38" s="44">
        <v>2.1</v>
      </c>
      <c r="V38" s="44"/>
      <c r="W38" s="44"/>
      <c r="X38" s="44"/>
      <c r="Y38" s="44"/>
      <c r="Z38" s="44"/>
      <c r="AA38" s="44"/>
      <c r="AB38" s="44"/>
    </row>
    <row r="39" spans="2:42" ht="14.25" customHeight="1" thickBot="1" x14ac:dyDescent="0.25">
      <c r="K39" s="49" t="s">
        <v>127</v>
      </c>
      <c r="L39" s="44"/>
      <c r="M39" s="44"/>
      <c r="N39" s="44"/>
      <c r="O39" s="44"/>
      <c r="P39" s="44"/>
      <c r="Q39" s="44"/>
      <c r="R39" s="44">
        <v>9.6</v>
      </c>
      <c r="S39" s="44"/>
      <c r="T39" s="44"/>
      <c r="U39" s="44"/>
      <c r="V39" s="44"/>
      <c r="W39" s="44"/>
      <c r="X39" s="44"/>
      <c r="Y39" s="44"/>
      <c r="Z39" s="44"/>
      <c r="AA39" s="44"/>
      <c r="AB39" s="44"/>
    </row>
    <row r="40" spans="2:42" ht="14.25" customHeight="1" thickBot="1" x14ac:dyDescent="0.25">
      <c r="K40" s="49" t="s">
        <v>130</v>
      </c>
      <c r="L40" s="44"/>
      <c r="M40" s="44"/>
      <c r="N40" s="44"/>
      <c r="O40" s="44"/>
      <c r="P40" s="44"/>
      <c r="Q40" s="44"/>
      <c r="R40" s="44"/>
      <c r="S40" s="44">
        <v>1.3</v>
      </c>
      <c r="T40" s="44"/>
      <c r="U40" s="44"/>
      <c r="V40" s="44"/>
      <c r="W40" s="44"/>
      <c r="X40" s="44"/>
      <c r="Y40" s="44"/>
      <c r="Z40" s="44"/>
      <c r="AA40" s="44"/>
      <c r="AB40" s="44"/>
    </row>
    <row r="41" spans="2:42" ht="15" thickBot="1" x14ac:dyDescent="0.25">
      <c r="B41" s="2"/>
      <c r="K41" s="49" t="s">
        <v>107</v>
      </c>
      <c r="L41" s="44"/>
      <c r="M41" s="44"/>
      <c r="N41" s="44"/>
      <c r="O41" s="44"/>
      <c r="P41" s="44"/>
      <c r="Q41" s="44"/>
      <c r="R41" s="44"/>
      <c r="S41" s="44"/>
      <c r="T41" s="44">
        <v>1.04</v>
      </c>
      <c r="U41" s="44">
        <v>1.1000000000000001</v>
      </c>
      <c r="V41" s="44">
        <v>0.94</v>
      </c>
      <c r="W41" s="44">
        <v>1</v>
      </c>
      <c r="X41" s="44">
        <v>1.04666587030674</v>
      </c>
      <c r="Y41" s="44"/>
      <c r="Z41" s="44"/>
      <c r="AA41" s="44"/>
      <c r="AB41" s="44"/>
    </row>
    <row r="42" spans="2:42" s="2" customFormat="1" x14ac:dyDescent="0.2">
      <c r="B42" s="3"/>
      <c r="C42" s="3"/>
      <c r="D42" s="3"/>
      <c r="E42" s="3"/>
      <c r="F42" s="3"/>
      <c r="G42" s="3"/>
      <c r="H42" s="3"/>
      <c r="I42" s="3"/>
      <c r="K42" s="12" t="s">
        <v>143</v>
      </c>
      <c r="L42" s="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P42" s="3"/>
    </row>
    <row r="43" spans="2:42" x14ac:dyDescent="0.2"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</row>
    <row r="45" spans="2:42" x14ac:dyDescent="0.2">
      <c r="K45" s="2"/>
    </row>
    <row r="46" spans="2:42" x14ac:dyDescent="0.2"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</row>
    <row r="47" spans="2:42" x14ac:dyDescent="0.2"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</row>
    <row r="48" spans="2:42" x14ac:dyDescent="0.2"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</row>
    <row r="49" spans="2:28" x14ac:dyDescent="0.2"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</row>
    <row r="50" spans="2:28" x14ac:dyDescent="0.2"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</row>
    <row r="51" spans="2:28" x14ac:dyDescent="0.2"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</row>
    <row r="52" spans="2:28" x14ac:dyDescent="0.2"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</row>
    <row r="53" spans="2:28" x14ac:dyDescent="0.2"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</row>
    <row r="54" spans="2:28" x14ac:dyDescent="0.2"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</row>
    <row r="55" spans="2:28" x14ac:dyDescent="0.2"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</row>
    <row r="56" spans="2:28" x14ac:dyDescent="0.2"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</row>
    <row r="57" spans="2:28" x14ac:dyDescent="0.2"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</row>
    <row r="58" spans="2:28" x14ac:dyDescent="0.2">
      <c r="B58" s="2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</row>
    <row r="59" spans="2:28" x14ac:dyDescent="0.2">
      <c r="B59" s="2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</row>
    <row r="60" spans="2:28" x14ac:dyDescent="0.2">
      <c r="B60" s="2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</row>
    <row r="61" spans="2:28" x14ac:dyDescent="0.2">
      <c r="B61" s="2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</row>
    <row r="62" spans="2:28" x14ac:dyDescent="0.2">
      <c r="B62" s="2"/>
    </row>
    <row r="63" spans="2:28" x14ac:dyDescent="0.2">
      <c r="B63" s="2"/>
    </row>
    <row r="64" spans="2:28" x14ac:dyDescent="0.2">
      <c r="B64" s="2"/>
    </row>
    <row r="65" spans="2:2" x14ac:dyDescent="0.2">
      <c r="B65" s="2"/>
    </row>
    <row r="66" spans="2:2" x14ac:dyDescent="0.2">
      <c r="B66" s="2"/>
    </row>
    <row r="67" spans="2:2" x14ac:dyDescent="0.2">
      <c r="B67" s="2"/>
    </row>
    <row r="68" spans="2:2" x14ac:dyDescent="0.2">
      <c r="B68" s="2"/>
    </row>
    <row r="69" spans="2:2" x14ac:dyDescent="0.2">
      <c r="B69" s="2"/>
    </row>
    <row r="70" spans="2:2" x14ac:dyDescent="0.2">
      <c r="B70" s="2"/>
    </row>
    <row r="71" spans="2:2" x14ac:dyDescent="0.2">
      <c r="B71" s="2"/>
    </row>
  </sheetData>
  <mergeCells count="3">
    <mergeCell ref="E6:F6"/>
    <mergeCell ref="G6:H6"/>
    <mergeCell ref="C6:D6"/>
  </mergeCells>
  <pageMargins left="0.75" right="0.75" top="1" bottom="1" header="0.5" footer="0.5"/>
  <pageSetup paperSize="9" scale="81" orientation="landscape" horizontalDpi="300" verticalDpi="300" r:id="rId1"/>
  <headerFooter alignWithMargins="0"/>
  <rowBreaks count="1" manualBreakCount="1">
    <brk id="39" max="16383" man="1"/>
  </row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0"/>
  <sheetViews>
    <sheetView workbookViewId="0">
      <selection activeCell="A3" sqref="A3"/>
    </sheetView>
  </sheetViews>
  <sheetFormatPr defaultRowHeight="14.25" x14ac:dyDescent="0.2"/>
  <cols>
    <col min="1" max="1" width="15.28515625" style="7" customWidth="1"/>
    <col min="2" max="13" width="12.42578125" style="7" customWidth="1"/>
    <col min="14" max="14" width="9.140625" style="7"/>
    <col min="15" max="15" width="24.85546875" style="7" customWidth="1"/>
    <col min="16" max="24" width="10.85546875" style="7" customWidth="1"/>
    <col min="25" max="25" width="13.42578125" style="7" customWidth="1"/>
    <col min="26" max="26" width="16.42578125" style="7" customWidth="1"/>
    <col min="27" max="27" width="14.140625" style="7" customWidth="1"/>
    <col min="28" max="28" width="13" style="7" customWidth="1"/>
    <col min="29" max="29" width="9.7109375" style="7" customWidth="1"/>
    <col min="30" max="30" width="9.5703125" style="7" customWidth="1"/>
    <col min="31" max="31" width="13" style="7" customWidth="1"/>
    <col min="32" max="33" width="9.42578125" style="7" bestFit="1" customWidth="1"/>
    <col min="34" max="16384" width="9.140625" style="7"/>
  </cols>
  <sheetData>
    <row r="1" spans="1:24" ht="18" x14ac:dyDescent="0.25">
      <c r="A1" s="15" t="s">
        <v>254</v>
      </c>
    </row>
    <row r="2" spans="1:24" ht="18" x14ac:dyDescent="0.25">
      <c r="A2" s="15"/>
    </row>
    <row r="3" spans="1:24" ht="18" x14ac:dyDescent="0.25">
      <c r="A3" s="15" t="s">
        <v>385</v>
      </c>
    </row>
    <row r="5" spans="1:24" ht="16.5" x14ac:dyDescent="0.2">
      <c r="A5" s="7" t="s">
        <v>212</v>
      </c>
      <c r="J5" s="92"/>
      <c r="K5" s="92"/>
      <c r="L5" s="92"/>
      <c r="M5" s="92"/>
      <c r="O5" s="7" t="s">
        <v>383</v>
      </c>
    </row>
    <row r="6" spans="1:24" ht="25.5" x14ac:dyDescent="0.2">
      <c r="A6" s="51" t="s">
        <v>214</v>
      </c>
      <c r="B6" s="26" t="s">
        <v>215</v>
      </c>
      <c r="C6" s="26" t="s">
        <v>235</v>
      </c>
      <c r="D6" s="26" t="s">
        <v>231</v>
      </c>
      <c r="E6" s="26" t="s">
        <v>219</v>
      </c>
      <c r="F6" s="26" t="s">
        <v>232</v>
      </c>
      <c r="G6" s="26" t="s">
        <v>233</v>
      </c>
      <c r="H6" s="26" t="s">
        <v>234</v>
      </c>
      <c r="I6" s="26" t="s">
        <v>227</v>
      </c>
      <c r="J6" s="26" t="s">
        <v>315</v>
      </c>
      <c r="K6" s="26" t="s">
        <v>316</v>
      </c>
      <c r="L6" s="26" t="s">
        <v>320</v>
      </c>
      <c r="M6" s="26" t="s">
        <v>321</v>
      </c>
      <c r="O6" s="26"/>
      <c r="P6" s="26">
        <v>2009</v>
      </c>
      <c r="Q6" s="26">
        <v>2010</v>
      </c>
      <c r="R6" s="26">
        <v>2011</v>
      </c>
      <c r="S6" s="26">
        <v>2012</v>
      </c>
      <c r="T6" s="26">
        <v>2013</v>
      </c>
      <c r="U6" s="26">
        <v>2014</v>
      </c>
      <c r="V6" s="26">
        <v>2015</v>
      </c>
      <c r="W6" s="26">
        <v>2016</v>
      </c>
      <c r="X6" s="26">
        <v>2017</v>
      </c>
    </row>
    <row r="7" spans="1:24" ht="16.5" customHeight="1" x14ac:dyDescent="0.2">
      <c r="A7" s="51">
        <v>1</v>
      </c>
      <c r="B7" s="31" t="s">
        <v>224</v>
      </c>
      <c r="C7" s="30">
        <v>36000</v>
      </c>
      <c r="D7" s="30">
        <v>9900</v>
      </c>
      <c r="E7" s="30">
        <v>20100</v>
      </c>
      <c r="F7" s="30" t="s">
        <v>224</v>
      </c>
      <c r="G7" s="31" t="s">
        <v>224</v>
      </c>
      <c r="H7" s="30" t="s">
        <v>224</v>
      </c>
      <c r="I7" s="30" t="s">
        <v>224</v>
      </c>
      <c r="J7" s="30">
        <v>12800</v>
      </c>
      <c r="K7" s="30">
        <v>14000</v>
      </c>
      <c r="L7" s="30">
        <v>15300</v>
      </c>
      <c r="M7" s="30" t="s">
        <v>224</v>
      </c>
      <c r="O7" s="28" t="s">
        <v>323</v>
      </c>
      <c r="P7" s="30">
        <v>8400</v>
      </c>
      <c r="Q7" s="30">
        <v>8800</v>
      </c>
      <c r="R7" s="30">
        <v>7400</v>
      </c>
      <c r="S7" s="30">
        <v>7100</v>
      </c>
      <c r="T7" s="30">
        <v>5300</v>
      </c>
      <c r="U7" s="30">
        <v>4800</v>
      </c>
      <c r="V7" s="30">
        <v>4000</v>
      </c>
      <c r="W7" s="30">
        <v>4500</v>
      </c>
      <c r="X7" s="30">
        <v>3900</v>
      </c>
    </row>
    <row r="8" spans="1:24" ht="15.75" customHeight="1" x14ac:dyDescent="0.2">
      <c r="A8" s="51">
        <v>2</v>
      </c>
      <c r="B8" s="31" t="s">
        <v>224</v>
      </c>
      <c r="C8" s="30">
        <v>32000</v>
      </c>
      <c r="D8" s="30">
        <v>15200</v>
      </c>
      <c r="E8" s="30" t="s">
        <v>224</v>
      </c>
      <c r="F8" s="30" t="s">
        <v>224</v>
      </c>
      <c r="G8" s="31">
        <v>6200</v>
      </c>
      <c r="H8" s="30">
        <v>15400</v>
      </c>
      <c r="I8" s="30" t="s">
        <v>224</v>
      </c>
      <c r="J8" s="30" t="s">
        <v>224</v>
      </c>
      <c r="K8" s="30">
        <v>7100</v>
      </c>
      <c r="L8" s="30">
        <v>17300</v>
      </c>
      <c r="M8" s="30" t="s">
        <v>224</v>
      </c>
      <c r="O8" s="28" t="s">
        <v>107</v>
      </c>
      <c r="P8" s="30" t="s">
        <v>324</v>
      </c>
      <c r="Q8" s="30"/>
      <c r="R8" s="30"/>
      <c r="S8" s="30"/>
      <c r="T8" s="30"/>
      <c r="U8" s="30"/>
      <c r="V8" s="30"/>
      <c r="W8" s="30"/>
      <c r="X8" s="30"/>
    </row>
    <row r="9" spans="1:24" x14ac:dyDescent="0.2">
      <c r="A9" s="51">
        <v>3</v>
      </c>
      <c r="B9" s="31" t="s">
        <v>224</v>
      </c>
      <c r="C9" s="30">
        <v>26500</v>
      </c>
      <c r="D9" s="30">
        <v>8100</v>
      </c>
      <c r="E9" s="30" t="s">
        <v>224</v>
      </c>
      <c r="F9" s="30" t="s">
        <v>224</v>
      </c>
      <c r="G9" s="31">
        <v>7900</v>
      </c>
      <c r="H9" s="30">
        <v>13800</v>
      </c>
      <c r="I9" s="30">
        <v>8300</v>
      </c>
      <c r="J9" s="30">
        <v>13400</v>
      </c>
      <c r="K9" s="30">
        <v>8500</v>
      </c>
      <c r="L9" s="30">
        <v>15200</v>
      </c>
      <c r="M9" s="30" t="s">
        <v>224</v>
      </c>
      <c r="O9" s="28" t="s">
        <v>109</v>
      </c>
      <c r="P9" s="30"/>
      <c r="Q9" s="30"/>
      <c r="R9" s="30" t="s">
        <v>325</v>
      </c>
      <c r="S9" s="30"/>
      <c r="T9" s="30"/>
      <c r="U9" s="30"/>
      <c r="V9" s="30"/>
      <c r="W9" s="30"/>
      <c r="X9" s="30"/>
    </row>
    <row r="10" spans="1:24" x14ac:dyDescent="0.2">
      <c r="A10" s="51">
        <v>4</v>
      </c>
      <c r="B10" s="31" t="s">
        <v>224</v>
      </c>
      <c r="C10" s="30">
        <v>18600</v>
      </c>
      <c r="D10" s="30">
        <v>15400</v>
      </c>
      <c r="E10" s="30">
        <v>22900</v>
      </c>
      <c r="F10" s="30" t="s">
        <v>224</v>
      </c>
      <c r="G10" s="31" t="s">
        <v>224</v>
      </c>
      <c r="H10" s="30">
        <v>12700</v>
      </c>
      <c r="I10" s="30">
        <v>8100</v>
      </c>
      <c r="J10" s="30">
        <v>12700</v>
      </c>
      <c r="K10" s="30">
        <v>9600</v>
      </c>
      <c r="L10" s="30" t="s">
        <v>224</v>
      </c>
      <c r="M10" s="30" t="s">
        <v>224</v>
      </c>
      <c r="O10" s="28" t="s">
        <v>111</v>
      </c>
      <c r="P10" s="30"/>
      <c r="Q10" s="30"/>
      <c r="R10" s="30"/>
      <c r="S10" s="30" t="s">
        <v>326</v>
      </c>
      <c r="T10" s="30"/>
      <c r="U10" s="30"/>
      <c r="V10" s="30"/>
      <c r="W10" s="30"/>
      <c r="X10" s="30"/>
    </row>
    <row r="11" spans="1:24" x14ac:dyDescent="0.2">
      <c r="A11" s="51">
        <v>5</v>
      </c>
      <c r="B11" s="31" t="s">
        <v>224</v>
      </c>
      <c r="C11" s="30">
        <v>19000</v>
      </c>
      <c r="D11" s="30">
        <v>12100</v>
      </c>
      <c r="E11" s="30">
        <v>19900</v>
      </c>
      <c r="F11" s="30">
        <v>13400</v>
      </c>
      <c r="G11" s="31">
        <v>9000</v>
      </c>
      <c r="H11" s="30">
        <v>13100</v>
      </c>
      <c r="I11" s="30">
        <v>7500</v>
      </c>
      <c r="J11" s="30" t="s">
        <v>224</v>
      </c>
      <c r="K11" s="30">
        <v>8400</v>
      </c>
      <c r="L11" s="30">
        <v>12800</v>
      </c>
      <c r="M11" s="30">
        <v>8900</v>
      </c>
      <c r="O11" s="28" t="s">
        <v>202</v>
      </c>
      <c r="P11" s="30"/>
      <c r="Q11" s="30"/>
      <c r="R11" s="30"/>
      <c r="S11" s="30"/>
      <c r="T11" s="30"/>
      <c r="U11" s="30"/>
      <c r="V11" s="30">
        <v>14800</v>
      </c>
      <c r="W11" s="30">
        <v>12600</v>
      </c>
      <c r="X11" s="30">
        <v>13100</v>
      </c>
    </row>
    <row r="12" spans="1:24" x14ac:dyDescent="0.2">
      <c r="A12" s="51">
        <v>6</v>
      </c>
      <c r="B12" s="31">
        <v>4800</v>
      </c>
      <c r="C12" s="30" t="s">
        <v>224</v>
      </c>
      <c r="D12" s="30" t="s">
        <v>224</v>
      </c>
      <c r="E12" s="30" t="s">
        <v>224</v>
      </c>
      <c r="F12" s="30">
        <v>11000</v>
      </c>
      <c r="G12" s="31" t="s">
        <v>224</v>
      </c>
      <c r="H12" s="30">
        <v>14400</v>
      </c>
      <c r="I12" s="30">
        <v>7500</v>
      </c>
      <c r="J12" s="30">
        <v>12500</v>
      </c>
      <c r="K12" s="30">
        <v>7400</v>
      </c>
      <c r="L12" s="30">
        <v>12200</v>
      </c>
      <c r="M12" s="30">
        <v>8100</v>
      </c>
      <c r="O12" s="28" t="s">
        <v>110</v>
      </c>
      <c r="P12" s="30"/>
      <c r="Q12" s="30"/>
      <c r="R12" s="30"/>
      <c r="S12" s="30"/>
      <c r="T12" s="30"/>
      <c r="U12" s="30"/>
      <c r="V12" s="30">
        <v>8200</v>
      </c>
      <c r="W12" s="30">
        <v>8400</v>
      </c>
      <c r="X12" s="30" t="s">
        <v>327</v>
      </c>
    </row>
    <row r="13" spans="1:24" x14ac:dyDescent="0.2">
      <c r="A13" s="51">
        <v>7</v>
      </c>
      <c r="B13" s="31">
        <v>5100</v>
      </c>
      <c r="C13" s="30" t="s">
        <v>224</v>
      </c>
      <c r="D13" s="30" t="s">
        <v>224</v>
      </c>
      <c r="E13" s="30">
        <v>22200</v>
      </c>
      <c r="F13" s="30">
        <v>10300</v>
      </c>
      <c r="G13" s="31" t="s">
        <v>224</v>
      </c>
      <c r="H13" s="30">
        <v>12700</v>
      </c>
      <c r="I13" s="30">
        <v>7000</v>
      </c>
      <c r="J13" s="30">
        <v>10900</v>
      </c>
      <c r="K13" s="30">
        <v>6200</v>
      </c>
      <c r="L13" s="30">
        <v>11700</v>
      </c>
      <c r="M13" s="30">
        <v>6300</v>
      </c>
      <c r="O13" s="95" t="s">
        <v>379</v>
      </c>
    </row>
    <row r="14" spans="1:24" x14ac:dyDescent="0.2">
      <c r="A14" s="51">
        <v>8</v>
      </c>
      <c r="B14" s="31">
        <v>5500</v>
      </c>
      <c r="C14" s="30" t="s">
        <v>224</v>
      </c>
      <c r="D14" s="30" t="s">
        <v>224</v>
      </c>
      <c r="E14" s="30">
        <v>27300</v>
      </c>
      <c r="F14" s="30" t="s">
        <v>224</v>
      </c>
      <c r="G14" s="31" t="s">
        <v>224</v>
      </c>
      <c r="H14" s="30">
        <v>16000</v>
      </c>
      <c r="I14" s="30">
        <v>9900</v>
      </c>
      <c r="J14" s="30">
        <v>11900</v>
      </c>
      <c r="K14" s="30">
        <v>6300</v>
      </c>
      <c r="L14" s="30">
        <v>13100</v>
      </c>
      <c r="M14" s="30">
        <v>6000</v>
      </c>
    </row>
    <row r="15" spans="1:24" x14ac:dyDescent="0.2">
      <c r="A15" s="51">
        <v>9</v>
      </c>
      <c r="B15" s="31">
        <v>6000</v>
      </c>
      <c r="C15" s="30" t="s">
        <v>224</v>
      </c>
      <c r="D15" s="30" t="s">
        <v>224</v>
      </c>
      <c r="E15" s="30">
        <v>32200</v>
      </c>
      <c r="F15" s="30" t="s">
        <v>224</v>
      </c>
      <c r="G15" s="31" t="s">
        <v>224</v>
      </c>
      <c r="H15" s="30">
        <v>14200</v>
      </c>
      <c r="I15" s="30">
        <v>8100</v>
      </c>
      <c r="J15" s="30">
        <v>13300</v>
      </c>
      <c r="K15" s="30">
        <v>8300</v>
      </c>
      <c r="L15" s="30">
        <v>10600</v>
      </c>
      <c r="M15" s="30">
        <v>6200</v>
      </c>
    </row>
    <row r="16" spans="1:24" x14ac:dyDescent="0.2">
      <c r="A16" s="51">
        <v>10</v>
      </c>
      <c r="B16" s="31">
        <v>5200</v>
      </c>
      <c r="C16" s="30" t="s">
        <v>224</v>
      </c>
      <c r="D16" s="30">
        <v>7700</v>
      </c>
      <c r="E16" s="30">
        <v>32100</v>
      </c>
      <c r="F16" s="30">
        <v>8000</v>
      </c>
      <c r="G16" s="31" t="s">
        <v>224</v>
      </c>
      <c r="H16" s="30">
        <v>19700</v>
      </c>
      <c r="I16" s="30">
        <v>10500</v>
      </c>
      <c r="J16" s="30">
        <v>10200</v>
      </c>
      <c r="K16" s="30">
        <v>6800</v>
      </c>
      <c r="L16" s="30">
        <v>11700</v>
      </c>
      <c r="M16" s="30">
        <v>6900</v>
      </c>
    </row>
    <row r="17" spans="1:14" x14ac:dyDescent="0.2">
      <c r="A17" s="51">
        <v>11</v>
      </c>
      <c r="B17" s="31">
        <v>3700</v>
      </c>
      <c r="C17" s="30" t="s">
        <v>224</v>
      </c>
      <c r="D17" s="30">
        <v>8700</v>
      </c>
      <c r="E17" s="30">
        <v>30000</v>
      </c>
      <c r="F17" s="30">
        <v>6700</v>
      </c>
      <c r="G17" s="31" t="s">
        <v>224</v>
      </c>
      <c r="H17" s="30">
        <v>16000</v>
      </c>
      <c r="I17" s="30">
        <v>7500</v>
      </c>
      <c r="J17" s="30">
        <v>13300</v>
      </c>
      <c r="K17" s="30">
        <v>8600</v>
      </c>
      <c r="L17" s="30">
        <v>13700</v>
      </c>
      <c r="M17" s="30">
        <v>6100</v>
      </c>
    </row>
    <row r="18" spans="1:14" x14ac:dyDescent="0.2">
      <c r="A18" s="51">
        <v>12</v>
      </c>
      <c r="B18" s="31">
        <v>5800</v>
      </c>
      <c r="C18" s="30" t="s">
        <v>224</v>
      </c>
      <c r="D18" s="30" t="s">
        <v>224</v>
      </c>
      <c r="E18" s="30">
        <v>28600</v>
      </c>
      <c r="F18" s="30" t="s">
        <v>224</v>
      </c>
      <c r="G18" s="31" t="s">
        <v>224</v>
      </c>
      <c r="H18" s="30">
        <v>14900</v>
      </c>
      <c r="I18" s="30">
        <v>7400</v>
      </c>
      <c r="J18" s="30">
        <v>14200</v>
      </c>
      <c r="K18" s="30" t="s">
        <v>224</v>
      </c>
      <c r="L18" s="30">
        <v>12000</v>
      </c>
      <c r="M18" s="30">
        <v>5300</v>
      </c>
    </row>
    <row r="19" spans="1:14" x14ac:dyDescent="0.2">
      <c r="A19" s="51" t="s">
        <v>92</v>
      </c>
      <c r="B19" s="27">
        <v>5200</v>
      </c>
      <c r="C19" s="27">
        <v>25100</v>
      </c>
      <c r="D19" s="27">
        <v>10700</v>
      </c>
      <c r="E19" s="27">
        <v>25000</v>
      </c>
      <c r="F19" s="27">
        <v>9900</v>
      </c>
      <c r="G19" s="27">
        <v>7700</v>
      </c>
      <c r="H19" s="27">
        <v>14800</v>
      </c>
      <c r="I19" s="27">
        <v>8200</v>
      </c>
      <c r="J19" s="27">
        <v>12600</v>
      </c>
      <c r="K19" s="27">
        <v>8400</v>
      </c>
      <c r="L19" s="27">
        <v>13100</v>
      </c>
      <c r="M19" s="27">
        <v>6700</v>
      </c>
    </row>
    <row r="20" spans="1:14" x14ac:dyDescent="0.2">
      <c r="A20" s="94" t="s">
        <v>225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92"/>
    </row>
    <row r="21" spans="1:14" x14ac:dyDescent="0.2">
      <c r="A21" s="94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92"/>
    </row>
    <row r="22" spans="1:14" ht="16.5" x14ac:dyDescent="0.2">
      <c r="A22" s="7" t="s">
        <v>380</v>
      </c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</row>
    <row r="23" spans="1:14" ht="25.5" x14ac:dyDescent="0.2">
      <c r="A23" s="51" t="s">
        <v>214</v>
      </c>
      <c r="B23" s="26" t="s">
        <v>216</v>
      </c>
      <c r="C23" s="26" t="s">
        <v>217</v>
      </c>
      <c r="D23" s="26" t="s">
        <v>218</v>
      </c>
      <c r="E23" s="26" t="s">
        <v>220</v>
      </c>
      <c r="F23" s="26" t="s">
        <v>221</v>
      </c>
      <c r="G23" s="26" t="s">
        <v>222</v>
      </c>
      <c r="H23" s="26" t="s">
        <v>228</v>
      </c>
      <c r="I23" s="26" t="s">
        <v>317</v>
      </c>
      <c r="J23" s="26" t="s">
        <v>319</v>
      </c>
      <c r="K23" s="92"/>
      <c r="L23" s="92"/>
      <c r="M23" s="92"/>
    </row>
    <row r="24" spans="1:14" x14ac:dyDescent="0.2">
      <c r="A24" s="51">
        <v>1</v>
      </c>
      <c r="B24" s="30">
        <v>8700</v>
      </c>
      <c r="C24" s="30">
        <v>12700</v>
      </c>
      <c r="D24" s="31">
        <v>7500</v>
      </c>
      <c r="E24" s="30">
        <v>9000</v>
      </c>
      <c r="F24" s="30">
        <v>6400</v>
      </c>
      <c r="G24" s="30">
        <v>5700</v>
      </c>
      <c r="H24" s="30">
        <v>2700</v>
      </c>
      <c r="I24" s="30">
        <v>6600</v>
      </c>
      <c r="J24" s="30">
        <v>3400</v>
      </c>
      <c r="K24" s="92"/>
      <c r="L24" s="92"/>
      <c r="M24" s="92"/>
    </row>
    <row r="25" spans="1:14" x14ac:dyDescent="0.2">
      <c r="A25" s="51">
        <v>2</v>
      </c>
      <c r="B25" s="30">
        <v>10400</v>
      </c>
      <c r="C25" s="30">
        <v>13500</v>
      </c>
      <c r="D25" s="31">
        <v>12100</v>
      </c>
      <c r="E25" s="30">
        <v>12100</v>
      </c>
      <c r="F25" s="30">
        <v>5800</v>
      </c>
      <c r="G25" s="30">
        <v>4300</v>
      </c>
      <c r="H25" s="30" t="s">
        <v>224</v>
      </c>
      <c r="I25" s="30">
        <v>3700</v>
      </c>
      <c r="J25" s="30">
        <v>2900</v>
      </c>
      <c r="K25" s="92"/>
      <c r="L25" s="92"/>
      <c r="M25" s="92"/>
    </row>
    <row r="26" spans="1:14" x14ac:dyDescent="0.2">
      <c r="A26" s="51">
        <v>3</v>
      </c>
      <c r="B26" s="30">
        <v>9300</v>
      </c>
      <c r="C26" s="30">
        <v>9400</v>
      </c>
      <c r="D26" s="31">
        <v>7800</v>
      </c>
      <c r="E26" s="30">
        <v>7700</v>
      </c>
      <c r="F26" s="30">
        <v>8500</v>
      </c>
      <c r="G26" s="30">
        <v>4700</v>
      </c>
      <c r="H26" s="30">
        <v>3600</v>
      </c>
      <c r="I26" s="30">
        <v>4800</v>
      </c>
      <c r="J26" s="30">
        <v>3600</v>
      </c>
      <c r="K26" s="92"/>
      <c r="L26" s="92"/>
      <c r="M26" s="92"/>
    </row>
    <row r="27" spans="1:14" x14ac:dyDescent="0.2">
      <c r="A27" s="51">
        <v>4</v>
      </c>
      <c r="B27" s="30">
        <v>8600</v>
      </c>
      <c r="C27" s="30">
        <v>8500</v>
      </c>
      <c r="D27" s="31">
        <v>9200</v>
      </c>
      <c r="E27" s="30">
        <v>6500</v>
      </c>
      <c r="F27" s="30">
        <v>6100</v>
      </c>
      <c r="G27" s="30">
        <v>5200</v>
      </c>
      <c r="H27" s="30">
        <v>4400</v>
      </c>
      <c r="I27" s="30">
        <v>4900</v>
      </c>
      <c r="J27" s="30">
        <v>3700</v>
      </c>
      <c r="K27" s="92"/>
      <c r="L27" s="92"/>
      <c r="M27" s="92"/>
    </row>
    <row r="28" spans="1:14" x14ac:dyDescent="0.2">
      <c r="A28" s="51">
        <v>5</v>
      </c>
      <c r="B28" s="30">
        <v>8000</v>
      </c>
      <c r="C28" s="30">
        <v>7900</v>
      </c>
      <c r="D28" s="31">
        <v>8900</v>
      </c>
      <c r="E28" s="30">
        <v>7200</v>
      </c>
      <c r="F28" s="30">
        <v>5500</v>
      </c>
      <c r="G28" s="30">
        <v>5200</v>
      </c>
      <c r="H28" s="30">
        <v>4400</v>
      </c>
      <c r="I28" s="30">
        <v>5400</v>
      </c>
      <c r="J28" s="30">
        <v>4900</v>
      </c>
      <c r="K28" s="92"/>
      <c r="L28" s="92"/>
      <c r="M28" s="92"/>
    </row>
    <row r="29" spans="1:14" x14ac:dyDescent="0.2">
      <c r="A29" s="51">
        <v>6</v>
      </c>
      <c r="B29" s="30">
        <v>7300</v>
      </c>
      <c r="C29" s="30">
        <v>8400</v>
      </c>
      <c r="D29" s="31">
        <v>7300</v>
      </c>
      <c r="E29" s="30">
        <v>5900</v>
      </c>
      <c r="F29" s="30">
        <v>5000</v>
      </c>
      <c r="G29" s="30">
        <v>5200</v>
      </c>
      <c r="H29" s="30">
        <v>4400</v>
      </c>
      <c r="I29" s="30">
        <v>4800</v>
      </c>
      <c r="J29" s="30">
        <v>4400</v>
      </c>
      <c r="K29" s="92"/>
      <c r="L29" s="92"/>
      <c r="M29" s="92"/>
    </row>
    <row r="30" spans="1:14" x14ac:dyDescent="0.2">
      <c r="A30" s="51">
        <v>7</v>
      </c>
      <c r="B30" s="30">
        <v>6200</v>
      </c>
      <c r="C30" s="30">
        <v>6900</v>
      </c>
      <c r="D30" s="31">
        <v>6900</v>
      </c>
      <c r="E30" s="30">
        <v>5400</v>
      </c>
      <c r="F30" s="30">
        <v>4600</v>
      </c>
      <c r="G30" s="30">
        <v>4700</v>
      </c>
      <c r="H30" s="30">
        <v>3800</v>
      </c>
      <c r="I30" s="30">
        <v>3900</v>
      </c>
      <c r="J30" s="30">
        <v>4400</v>
      </c>
      <c r="K30" s="92"/>
      <c r="L30" s="92"/>
      <c r="M30" s="92"/>
    </row>
    <row r="31" spans="1:14" x14ac:dyDescent="0.2">
      <c r="A31" s="51">
        <v>8</v>
      </c>
      <c r="B31" s="30">
        <v>7300</v>
      </c>
      <c r="C31" s="30">
        <v>7700</v>
      </c>
      <c r="D31" s="31">
        <v>6100</v>
      </c>
      <c r="E31" s="30">
        <v>6300</v>
      </c>
      <c r="F31" s="30">
        <v>4900</v>
      </c>
      <c r="G31" s="30">
        <v>3900</v>
      </c>
      <c r="H31" s="30">
        <v>4900</v>
      </c>
      <c r="I31" s="30">
        <v>3700</v>
      </c>
      <c r="J31" s="30">
        <v>4600</v>
      </c>
      <c r="K31" s="92"/>
      <c r="L31" s="92"/>
      <c r="M31" s="92"/>
    </row>
    <row r="32" spans="1:14" x14ac:dyDescent="0.2">
      <c r="A32" s="51">
        <v>9</v>
      </c>
      <c r="B32" s="30">
        <v>7200</v>
      </c>
      <c r="C32" s="30">
        <v>6600</v>
      </c>
      <c r="D32" s="31">
        <v>6300</v>
      </c>
      <c r="E32" s="30">
        <v>5500</v>
      </c>
      <c r="F32" s="30">
        <v>4500</v>
      </c>
      <c r="G32" s="30">
        <v>6400</v>
      </c>
      <c r="H32" s="30">
        <v>4200</v>
      </c>
      <c r="I32" s="30">
        <v>4400</v>
      </c>
      <c r="J32" s="30">
        <v>4500</v>
      </c>
      <c r="K32" s="92"/>
      <c r="L32" s="92"/>
      <c r="M32" s="92"/>
    </row>
    <row r="33" spans="1:27" x14ac:dyDescent="0.2">
      <c r="A33" s="51">
        <v>10</v>
      </c>
      <c r="B33" s="30">
        <v>9000</v>
      </c>
      <c r="C33" s="30">
        <v>6700</v>
      </c>
      <c r="D33" s="31">
        <v>6200</v>
      </c>
      <c r="E33" s="30">
        <v>6400</v>
      </c>
      <c r="F33" s="30">
        <v>4400</v>
      </c>
      <c r="G33" s="30">
        <v>4700</v>
      </c>
      <c r="H33" s="30">
        <v>5200</v>
      </c>
      <c r="I33" s="30">
        <v>3900</v>
      </c>
      <c r="J33" s="30">
        <v>4100</v>
      </c>
      <c r="K33" s="92"/>
      <c r="L33" s="92"/>
      <c r="M33" s="92"/>
    </row>
    <row r="34" spans="1:27" x14ac:dyDescent="0.2">
      <c r="A34" s="51">
        <v>11</v>
      </c>
      <c r="B34" s="30">
        <v>7100</v>
      </c>
      <c r="C34" s="30">
        <v>7700</v>
      </c>
      <c r="D34" s="31">
        <v>6000</v>
      </c>
      <c r="E34" s="30">
        <v>4700</v>
      </c>
      <c r="F34" s="30">
        <v>3800</v>
      </c>
      <c r="G34" s="30">
        <v>4100</v>
      </c>
      <c r="H34" s="30">
        <v>3600</v>
      </c>
      <c r="I34" s="30">
        <v>4500</v>
      </c>
      <c r="J34" s="30">
        <v>3400</v>
      </c>
      <c r="K34" s="92"/>
      <c r="L34" s="92"/>
      <c r="M34" s="92"/>
    </row>
    <row r="35" spans="1:27" x14ac:dyDescent="0.2">
      <c r="A35" s="51">
        <v>12</v>
      </c>
      <c r="B35" s="30">
        <v>11400</v>
      </c>
      <c r="C35" s="30">
        <v>10400</v>
      </c>
      <c r="D35" s="31">
        <v>4400</v>
      </c>
      <c r="E35" s="30">
        <v>8500</v>
      </c>
      <c r="F35" s="30">
        <v>3400</v>
      </c>
      <c r="G35" s="30">
        <v>3500</v>
      </c>
      <c r="H35" s="30">
        <v>4100</v>
      </c>
      <c r="I35" s="30">
        <v>3100</v>
      </c>
      <c r="J35" s="30">
        <v>2500</v>
      </c>
      <c r="K35" s="92"/>
      <c r="L35" s="92"/>
      <c r="M35" s="92"/>
    </row>
    <row r="36" spans="1:27" x14ac:dyDescent="0.2">
      <c r="A36" s="51" t="s">
        <v>92</v>
      </c>
      <c r="B36" s="27">
        <v>8400</v>
      </c>
      <c r="C36" s="27">
        <v>8800</v>
      </c>
      <c r="D36" s="27">
        <v>7400</v>
      </c>
      <c r="E36" s="27">
        <v>7100</v>
      </c>
      <c r="F36" s="27">
        <v>5300</v>
      </c>
      <c r="G36" s="27">
        <v>4800</v>
      </c>
      <c r="H36" s="27">
        <v>4000</v>
      </c>
      <c r="I36" s="27">
        <v>4500</v>
      </c>
      <c r="J36" s="27">
        <v>3900</v>
      </c>
      <c r="K36" s="92"/>
      <c r="L36" s="92"/>
      <c r="M36" s="92"/>
      <c r="N36" s="92"/>
      <c r="Y36" s="92"/>
      <c r="Z36" s="92"/>
      <c r="AA36" s="92"/>
    </row>
    <row r="37" spans="1:27" x14ac:dyDescent="0.2">
      <c r="A37" s="94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92"/>
      <c r="Y37" s="92"/>
      <c r="Z37" s="92"/>
      <c r="AA37" s="92"/>
    </row>
    <row r="38" spans="1:27" ht="14.25" customHeight="1" x14ac:dyDescent="0.2">
      <c r="A38" s="22"/>
      <c r="B38" s="96"/>
      <c r="C38" s="96"/>
      <c r="D38" s="96"/>
      <c r="E38" s="96"/>
      <c r="F38" s="96"/>
      <c r="G38" s="96"/>
      <c r="H38" s="96"/>
      <c r="I38" s="96"/>
      <c r="J38" s="96"/>
      <c r="K38" s="96"/>
      <c r="L38" s="96"/>
      <c r="M38" s="96"/>
    </row>
    <row r="39" spans="1:27" s="98" customFormat="1" ht="14.25" customHeight="1" x14ac:dyDescent="0.2">
      <c r="A39" s="22" t="s">
        <v>226</v>
      </c>
    </row>
    <row r="40" spans="1:27" ht="25.5" x14ac:dyDescent="0.2">
      <c r="A40" s="51" t="s">
        <v>214</v>
      </c>
      <c r="B40" s="26" t="s">
        <v>215</v>
      </c>
      <c r="C40" s="26" t="s">
        <v>235</v>
      </c>
      <c r="D40" s="26" t="s">
        <v>231</v>
      </c>
      <c r="E40" s="26" t="s">
        <v>219</v>
      </c>
      <c r="F40" s="26" t="s">
        <v>232</v>
      </c>
      <c r="G40" s="26" t="s">
        <v>233</v>
      </c>
      <c r="H40" s="26" t="s">
        <v>234</v>
      </c>
      <c r="I40" s="26" t="s">
        <v>227</v>
      </c>
      <c r="J40" s="26" t="s">
        <v>315</v>
      </c>
      <c r="K40" s="26" t="s">
        <v>316</v>
      </c>
      <c r="L40" s="26" t="s">
        <v>320</v>
      </c>
      <c r="M40" s="26" t="s">
        <v>321</v>
      </c>
    </row>
    <row r="41" spans="1:27" x14ac:dyDescent="0.2">
      <c r="A41" s="51">
        <v>1</v>
      </c>
      <c r="B41" s="30">
        <v>0</v>
      </c>
      <c r="C41" s="31">
        <v>53.763440860215049</v>
      </c>
      <c r="D41" s="30">
        <v>87.768817204301072</v>
      </c>
      <c r="E41" s="31">
        <v>74</v>
      </c>
      <c r="F41" s="30">
        <v>0</v>
      </c>
      <c r="G41" s="31">
        <v>31.182795698924732</v>
      </c>
      <c r="H41" s="30">
        <v>0</v>
      </c>
      <c r="I41" s="30">
        <v>0</v>
      </c>
      <c r="J41" s="31">
        <v>80</v>
      </c>
      <c r="K41" s="30">
        <v>99</v>
      </c>
      <c r="L41" s="30">
        <v>100</v>
      </c>
      <c r="M41" s="30">
        <v>0</v>
      </c>
    </row>
    <row r="42" spans="1:27" x14ac:dyDescent="0.2">
      <c r="A42" s="51">
        <v>2</v>
      </c>
      <c r="B42" s="30">
        <v>0</v>
      </c>
      <c r="C42" s="31">
        <v>100</v>
      </c>
      <c r="D42" s="30">
        <v>88.392857142857139</v>
      </c>
      <c r="E42" s="31">
        <v>19</v>
      </c>
      <c r="F42" s="30">
        <v>0</v>
      </c>
      <c r="G42" s="31">
        <v>94.047619047619051</v>
      </c>
      <c r="H42" s="30">
        <v>51</v>
      </c>
      <c r="I42" s="30">
        <v>0</v>
      </c>
      <c r="J42" s="31">
        <v>25</v>
      </c>
      <c r="K42" s="30">
        <v>100</v>
      </c>
      <c r="L42" s="30">
        <v>100</v>
      </c>
      <c r="M42" s="30">
        <v>0</v>
      </c>
    </row>
    <row r="43" spans="1:27" x14ac:dyDescent="0.2">
      <c r="A43" s="51">
        <v>3</v>
      </c>
      <c r="B43" s="30">
        <v>0</v>
      </c>
      <c r="C43" s="31">
        <v>96.774193548387103</v>
      </c>
      <c r="D43" s="30">
        <v>96.908602150537632</v>
      </c>
      <c r="E43" s="31">
        <v>48</v>
      </c>
      <c r="F43" s="30">
        <v>0</v>
      </c>
      <c r="G43" s="31">
        <v>98.788694481830419</v>
      </c>
      <c r="H43" s="30">
        <v>64</v>
      </c>
      <c r="I43" s="30">
        <v>91.8010752688172</v>
      </c>
      <c r="J43" s="31">
        <v>88</v>
      </c>
      <c r="K43" s="30">
        <v>97</v>
      </c>
      <c r="L43" s="30">
        <v>50</v>
      </c>
      <c r="M43" s="30">
        <v>0</v>
      </c>
    </row>
    <row r="44" spans="1:27" x14ac:dyDescent="0.2">
      <c r="A44" s="51">
        <v>4</v>
      </c>
      <c r="B44" s="30">
        <v>0</v>
      </c>
      <c r="C44" s="31">
        <v>99.305555555555557</v>
      </c>
      <c r="D44" s="30">
        <v>65.277777777777786</v>
      </c>
      <c r="E44" s="31">
        <v>89</v>
      </c>
      <c r="F44" s="30">
        <v>8</v>
      </c>
      <c r="G44" s="31">
        <v>49.305555555555557</v>
      </c>
      <c r="H44" s="30">
        <v>100</v>
      </c>
      <c r="I44" s="30">
        <v>100</v>
      </c>
      <c r="J44" s="31">
        <v>99</v>
      </c>
      <c r="K44" s="30">
        <v>100</v>
      </c>
      <c r="L44" s="30">
        <v>10</v>
      </c>
      <c r="M44" s="30">
        <v>0</v>
      </c>
    </row>
    <row r="45" spans="1:27" x14ac:dyDescent="0.2">
      <c r="A45" s="51">
        <v>5</v>
      </c>
      <c r="B45" s="30">
        <v>9.67741935483871</v>
      </c>
      <c r="C45" s="31">
        <v>96.63978494623656</v>
      </c>
      <c r="D45" s="30">
        <v>73.521505376344081</v>
      </c>
      <c r="E45" s="31">
        <v>84</v>
      </c>
      <c r="F45" s="30">
        <v>50</v>
      </c>
      <c r="G45" s="31">
        <v>58.870967741935488</v>
      </c>
      <c r="H45" s="30">
        <v>100</v>
      </c>
      <c r="I45" s="30">
        <v>99.865591397849457</v>
      </c>
      <c r="J45" s="31">
        <v>44</v>
      </c>
      <c r="K45" s="30">
        <v>100</v>
      </c>
      <c r="L45" s="30">
        <v>100</v>
      </c>
      <c r="M45" s="30">
        <v>76</v>
      </c>
    </row>
    <row r="46" spans="1:27" x14ac:dyDescent="0.2">
      <c r="A46" s="51">
        <v>6</v>
      </c>
      <c r="B46" s="30">
        <v>94.166666666666671</v>
      </c>
      <c r="C46" s="31">
        <v>27.222222222222221</v>
      </c>
      <c r="D46" s="30">
        <v>30.972222222222221</v>
      </c>
      <c r="E46" s="31">
        <v>35</v>
      </c>
      <c r="F46" s="30">
        <v>94</v>
      </c>
      <c r="G46" s="31">
        <v>0</v>
      </c>
      <c r="H46" s="30">
        <v>100</v>
      </c>
      <c r="I46" s="30">
        <v>100</v>
      </c>
      <c r="J46" s="31">
        <v>99</v>
      </c>
      <c r="K46" s="30">
        <v>100</v>
      </c>
      <c r="L46" s="30">
        <v>98</v>
      </c>
      <c r="M46" s="30">
        <v>100</v>
      </c>
    </row>
    <row r="47" spans="1:27" x14ac:dyDescent="0.2">
      <c r="A47" s="51">
        <v>7</v>
      </c>
      <c r="B47" s="30">
        <v>100</v>
      </c>
      <c r="C47" s="31">
        <v>0</v>
      </c>
      <c r="D47" s="30">
        <v>0</v>
      </c>
      <c r="E47" s="31">
        <v>88</v>
      </c>
      <c r="F47" s="30">
        <v>98</v>
      </c>
      <c r="G47" s="31">
        <v>0</v>
      </c>
      <c r="H47" s="30">
        <v>98</v>
      </c>
      <c r="I47" s="30">
        <v>99.865591397849457</v>
      </c>
      <c r="J47" s="31">
        <v>100</v>
      </c>
      <c r="K47" s="30">
        <v>87</v>
      </c>
      <c r="L47" s="30">
        <v>99</v>
      </c>
      <c r="M47" s="30">
        <v>97</v>
      </c>
    </row>
    <row r="48" spans="1:27" x14ac:dyDescent="0.2">
      <c r="A48" s="51">
        <v>8</v>
      </c>
      <c r="B48" s="30">
        <v>97.446236559139791</v>
      </c>
      <c r="C48" s="31">
        <v>0</v>
      </c>
      <c r="D48" s="30">
        <v>0</v>
      </c>
      <c r="E48" s="31">
        <v>60</v>
      </c>
      <c r="F48" s="30">
        <v>19</v>
      </c>
      <c r="G48" s="31">
        <v>0</v>
      </c>
      <c r="H48" s="30">
        <v>100</v>
      </c>
      <c r="I48" s="30">
        <v>100</v>
      </c>
      <c r="J48" s="31">
        <v>99</v>
      </c>
      <c r="K48" s="30">
        <v>100</v>
      </c>
      <c r="L48" s="30">
        <v>100</v>
      </c>
      <c r="M48" s="30">
        <v>100</v>
      </c>
    </row>
    <row r="49" spans="1:13" x14ac:dyDescent="0.2">
      <c r="A49" s="51">
        <v>9</v>
      </c>
      <c r="B49" s="30">
        <v>100</v>
      </c>
      <c r="C49" s="31">
        <v>0</v>
      </c>
      <c r="D49" s="30">
        <v>24.722222222222221</v>
      </c>
      <c r="E49" s="31">
        <v>97</v>
      </c>
      <c r="F49" s="30">
        <v>23</v>
      </c>
      <c r="G49" s="31">
        <v>0</v>
      </c>
      <c r="H49" s="30">
        <v>100</v>
      </c>
      <c r="I49" s="30">
        <v>99.861111111111114</v>
      </c>
      <c r="J49" s="31">
        <v>93</v>
      </c>
      <c r="K49" s="30">
        <v>61</v>
      </c>
      <c r="L49" s="30">
        <v>99</v>
      </c>
      <c r="M49" s="30">
        <v>100</v>
      </c>
    </row>
    <row r="50" spans="1:13" x14ac:dyDescent="0.2">
      <c r="A50" s="51">
        <v>10</v>
      </c>
      <c r="B50" s="30">
        <v>100</v>
      </c>
      <c r="C50" s="31">
        <v>0</v>
      </c>
      <c r="D50" s="30">
        <v>88.44086021505376</v>
      </c>
      <c r="E50" s="31">
        <v>87</v>
      </c>
      <c r="F50" s="30">
        <v>99</v>
      </c>
      <c r="G50" s="31">
        <v>0</v>
      </c>
      <c r="H50" s="30">
        <v>100</v>
      </c>
      <c r="I50" s="30">
        <v>99.865591397849457</v>
      </c>
      <c r="J50" s="31">
        <v>99</v>
      </c>
      <c r="K50" s="30">
        <v>88</v>
      </c>
      <c r="L50" s="30">
        <v>99</v>
      </c>
      <c r="M50" s="30">
        <v>100</v>
      </c>
    </row>
    <row r="51" spans="1:13" x14ac:dyDescent="0.2">
      <c r="A51" s="51">
        <v>11</v>
      </c>
      <c r="B51" s="30">
        <v>100</v>
      </c>
      <c r="C51" s="31">
        <v>0</v>
      </c>
      <c r="D51" s="30">
        <v>96.111111111111114</v>
      </c>
      <c r="E51" s="31">
        <v>73</v>
      </c>
      <c r="F51" s="30">
        <v>56</v>
      </c>
      <c r="G51" s="31">
        <v>0</v>
      </c>
      <c r="H51" s="30">
        <v>100</v>
      </c>
      <c r="I51" s="30">
        <v>92.361111111111114</v>
      </c>
      <c r="J51" s="31">
        <v>100</v>
      </c>
      <c r="K51" s="30">
        <v>96</v>
      </c>
      <c r="L51" s="30">
        <v>100</v>
      </c>
      <c r="M51" s="30">
        <v>100</v>
      </c>
    </row>
    <row r="52" spans="1:13" x14ac:dyDescent="0.2">
      <c r="A52" s="51">
        <v>12</v>
      </c>
      <c r="B52" s="30">
        <v>99.865591397849457</v>
      </c>
      <c r="C52" s="31">
        <v>0</v>
      </c>
      <c r="D52" s="30">
        <v>0</v>
      </c>
      <c r="E52" s="31">
        <v>58</v>
      </c>
      <c r="F52" s="30">
        <v>0</v>
      </c>
      <c r="G52" s="31">
        <v>0</v>
      </c>
      <c r="H52" s="30">
        <v>100</v>
      </c>
      <c r="I52" s="30">
        <v>100</v>
      </c>
      <c r="J52" s="31">
        <v>100</v>
      </c>
      <c r="K52" s="30">
        <v>37</v>
      </c>
      <c r="L52" s="30">
        <v>99</v>
      </c>
      <c r="M52" s="30">
        <v>100</v>
      </c>
    </row>
    <row r="53" spans="1:13" ht="14.25" customHeight="1" x14ac:dyDescent="0.2">
      <c r="B53" s="97"/>
      <c r="C53" s="97"/>
      <c r="D53" s="97"/>
      <c r="E53" s="97"/>
      <c r="F53" s="97"/>
      <c r="G53" s="97"/>
      <c r="H53" s="97"/>
      <c r="I53" s="97"/>
      <c r="J53" s="97"/>
      <c r="K53" s="97"/>
      <c r="L53" s="97"/>
      <c r="M53" s="97"/>
    </row>
    <row r="54" spans="1:13" ht="14.25" customHeight="1" x14ac:dyDescent="0.2">
      <c r="B54" s="97"/>
      <c r="C54" s="97"/>
      <c r="D54" s="97"/>
      <c r="E54" s="97"/>
      <c r="F54" s="97"/>
      <c r="G54" s="97"/>
      <c r="H54" s="97"/>
      <c r="I54" s="97"/>
      <c r="J54" s="97"/>
      <c r="K54" s="97"/>
      <c r="L54" s="97"/>
      <c r="M54" s="97"/>
    </row>
    <row r="55" spans="1:13" ht="14.25" customHeight="1" x14ac:dyDescent="0.2">
      <c r="A55" s="22" t="s">
        <v>381</v>
      </c>
    </row>
    <row r="56" spans="1:13" ht="25.5" x14ac:dyDescent="0.2">
      <c r="A56" s="51" t="s">
        <v>214</v>
      </c>
      <c r="B56" s="26" t="s">
        <v>216</v>
      </c>
      <c r="C56" s="26" t="s">
        <v>217</v>
      </c>
      <c r="D56" s="26" t="s">
        <v>218</v>
      </c>
      <c r="E56" s="26" t="s">
        <v>220</v>
      </c>
      <c r="F56" s="26" t="s">
        <v>221</v>
      </c>
      <c r="G56" s="26" t="s">
        <v>222</v>
      </c>
      <c r="H56" s="26" t="s">
        <v>228</v>
      </c>
      <c r="I56" s="26" t="s">
        <v>317</v>
      </c>
      <c r="J56" s="26" t="s">
        <v>319</v>
      </c>
    </row>
    <row r="57" spans="1:13" x14ac:dyDescent="0.2">
      <c r="A57" s="51">
        <v>1</v>
      </c>
      <c r="B57" s="30">
        <v>98.521505376344081</v>
      </c>
      <c r="C57" s="30">
        <v>99.327956989247312</v>
      </c>
      <c r="D57" s="30">
        <v>100</v>
      </c>
      <c r="E57" s="30">
        <v>93.548387096774192</v>
      </c>
      <c r="F57" s="30">
        <v>90.86021505376344</v>
      </c>
      <c r="G57" s="30">
        <v>100</v>
      </c>
      <c r="H57" s="31">
        <v>61</v>
      </c>
      <c r="I57" s="31">
        <v>100</v>
      </c>
      <c r="J57" s="31">
        <v>97</v>
      </c>
    </row>
    <row r="58" spans="1:13" x14ac:dyDescent="0.2">
      <c r="A58" s="51">
        <v>2</v>
      </c>
      <c r="B58" s="30">
        <v>96.875</v>
      </c>
      <c r="C58" s="30">
        <v>89.285714285714292</v>
      </c>
      <c r="D58" s="30">
        <v>95.386904761904773</v>
      </c>
      <c r="E58" s="30">
        <v>100</v>
      </c>
      <c r="F58" s="30">
        <v>90.625</v>
      </c>
      <c r="G58" s="30">
        <v>100</v>
      </c>
      <c r="H58" s="31">
        <v>16</v>
      </c>
      <c r="I58" s="31">
        <v>97</v>
      </c>
      <c r="J58" s="31">
        <v>76</v>
      </c>
    </row>
    <row r="59" spans="1:13" x14ac:dyDescent="0.2">
      <c r="A59" s="51">
        <v>3</v>
      </c>
      <c r="B59" s="30">
        <v>100</v>
      </c>
      <c r="C59" s="30">
        <v>97.043010752688176</v>
      </c>
      <c r="D59" s="30">
        <v>97.58064516129032</v>
      </c>
      <c r="E59" s="30">
        <v>100</v>
      </c>
      <c r="F59" s="30">
        <v>97.446236559139791</v>
      </c>
      <c r="G59" s="30">
        <v>100</v>
      </c>
      <c r="H59" s="31">
        <v>69</v>
      </c>
      <c r="I59" s="31">
        <v>100</v>
      </c>
      <c r="J59" s="31">
        <v>100</v>
      </c>
    </row>
    <row r="60" spans="1:13" x14ac:dyDescent="0.2">
      <c r="A60" s="51">
        <v>4</v>
      </c>
      <c r="B60" s="30">
        <v>100</v>
      </c>
      <c r="C60" s="30">
        <v>100</v>
      </c>
      <c r="D60" s="30">
        <v>99.027777777777786</v>
      </c>
      <c r="E60" s="30">
        <v>100</v>
      </c>
      <c r="F60" s="30">
        <v>98.055555555555557</v>
      </c>
      <c r="G60" s="30">
        <v>100</v>
      </c>
      <c r="H60" s="31">
        <v>93</v>
      </c>
      <c r="I60" s="31">
        <v>100</v>
      </c>
      <c r="J60" s="31">
        <v>100</v>
      </c>
    </row>
    <row r="61" spans="1:13" x14ac:dyDescent="0.2">
      <c r="A61" s="51">
        <v>5</v>
      </c>
      <c r="B61" s="30">
        <v>99.731182795698928</v>
      </c>
      <c r="C61" s="30">
        <v>93.145161290322577</v>
      </c>
      <c r="D61" s="30">
        <v>100</v>
      </c>
      <c r="E61" s="30">
        <v>91.935483870967744</v>
      </c>
      <c r="F61" s="30">
        <v>98.790322580645167</v>
      </c>
      <c r="G61" s="30">
        <v>100</v>
      </c>
      <c r="H61" s="31">
        <v>100</v>
      </c>
      <c r="I61" s="31">
        <v>100</v>
      </c>
      <c r="J61" s="31">
        <v>100</v>
      </c>
    </row>
    <row r="62" spans="1:13" x14ac:dyDescent="0.2">
      <c r="A62" s="51">
        <v>6</v>
      </c>
      <c r="B62" s="30">
        <v>100</v>
      </c>
      <c r="C62" s="30">
        <v>93.888888888888886</v>
      </c>
      <c r="D62" s="30">
        <v>68.611111111111114</v>
      </c>
      <c r="E62" s="30">
        <v>99.861111111111114</v>
      </c>
      <c r="F62" s="30">
        <v>100</v>
      </c>
      <c r="G62" s="30">
        <v>100</v>
      </c>
      <c r="H62" s="31">
        <v>100</v>
      </c>
      <c r="I62" s="31">
        <v>100</v>
      </c>
      <c r="J62" s="31">
        <v>100</v>
      </c>
    </row>
    <row r="63" spans="1:13" x14ac:dyDescent="0.2">
      <c r="A63" s="51">
        <v>7</v>
      </c>
      <c r="B63" s="30">
        <v>99.193548387096769</v>
      </c>
      <c r="C63" s="30">
        <v>100</v>
      </c>
      <c r="D63" s="30">
        <v>98.252688172043008</v>
      </c>
      <c r="E63" s="30">
        <v>99.731182795698928</v>
      </c>
      <c r="F63" s="30">
        <v>96.505376344086031</v>
      </c>
      <c r="G63" s="30">
        <v>100</v>
      </c>
      <c r="H63" s="31">
        <v>100</v>
      </c>
      <c r="I63" s="31">
        <v>100</v>
      </c>
      <c r="J63" s="31">
        <v>100</v>
      </c>
    </row>
    <row r="64" spans="1:13" x14ac:dyDescent="0.2">
      <c r="A64" s="51">
        <v>8</v>
      </c>
      <c r="B64" s="30">
        <v>97.177419354838719</v>
      </c>
      <c r="C64" s="30">
        <v>96.505376344086031</v>
      </c>
      <c r="D64" s="30">
        <v>100</v>
      </c>
      <c r="E64" s="30">
        <v>100</v>
      </c>
      <c r="F64" s="30">
        <v>96.505376344086031</v>
      </c>
      <c r="G64" s="30">
        <v>100</v>
      </c>
      <c r="H64" s="31">
        <v>94</v>
      </c>
      <c r="I64" s="31">
        <v>100</v>
      </c>
      <c r="J64" s="31">
        <v>92</v>
      </c>
    </row>
    <row r="65" spans="1:13" x14ac:dyDescent="0.2">
      <c r="A65" s="51">
        <v>9</v>
      </c>
      <c r="B65" s="30">
        <v>100</v>
      </c>
      <c r="C65" s="30">
        <v>99.722222222222229</v>
      </c>
      <c r="D65" s="30">
        <v>99.861111111111114</v>
      </c>
      <c r="E65" s="30">
        <v>100</v>
      </c>
      <c r="F65" s="30">
        <v>99.166666666666671</v>
      </c>
      <c r="G65" s="30">
        <v>88</v>
      </c>
      <c r="H65" s="31">
        <v>100</v>
      </c>
      <c r="I65" s="31">
        <v>100</v>
      </c>
      <c r="J65" s="31">
        <v>100</v>
      </c>
    </row>
    <row r="66" spans="1:13" x14ac:dyDescent="0.2">
      <c r="A66" s="51">
        <v>10</v>
      </c>
      <c r="B66" s="30">
        <v>100</v>
      </c>
      <c r="C66" s="30">
        <v>100</v>
      </c>
      <c r="D66" s="30">
        <v>100</v>
      </c>
      <c r="E66" s="30">
        <v>100</v>
      </c>
      <c r="F66" s="30">
        <v>95.161290322580655</v>
      </c>
      <c r="G66" s="30">
        <v>100</v>
      </c>
      <c r="H66" s="31">
        <v>100</v>
      </c>
      <c r="I66" s="31">
        <v>100</v>
      </c>
      <c r="J66" s="31">
        <v>100</v>
      </c>
    </row>
    <row r="67" spans="1:13" x14ac:dyDescent="0.2">
      <c r="A67" s="51">
        <v>11</v>
      </c>
      <c r="B67" s="30">
        <v>99.861111111111114</v>
      </c>
      <c r="C67" s="30">
        <v>97.777777777777771</v>
      </c>
      <c r="D67" s="30">
        <v>98.888888888888886</v>
      </c>
      <c r="E67" s="30">
        <v>100</v>
      </c>
      <c r="F67" s="30">
        <v>74.027777777777786</v>
      </c>
      <c r="G67" s="30">
        <v>100</v>
      </c>
      <c r="H67" s="31">
        <v>100</v>
      </c>
      <c r="I67" s="31">
        <v>100</v>
      </c>
      <c r="J67" s="31">
        <v>100</v>
      </c>
    </row>
    <row r="68" spans="1:13" x14ac:dyDescent="0.2">
      <c r="A68" s="51">
        <v>12</v>
      </c>
      <c r="B68" s="30">
        <v>100</v>
      </c>
      <c r="C68" s="30">
        <v>100</v>
      </c>
      <c r="D68" s="30">
        <v>66.263440860215056</v>
      </c>
      <c r="E68" s="30">
        <v>100</v>
      </c>
      <c r="F68" s="30">
        <v>96.370967741935488</v>
      </c>
      <c r="G68" s="30">
        <v>99</v>
      </c>
      <c r="H68" s="31">
        <v>100</v>
      </c>
      <c r="I68" s="31">
        <v>86</v>
      </c>
      <c r="J68" s="31">
        <v>100</v>
      </c>
    </row>
    <row r="69" spans="1:13" x14ac:dyDescent="0.2">
      <c r="B69" s="97"/>
      <c r="C69" s="97"/>
      <c r="D69" s="97"/>
      <c r="E69" s="97"/>
      <c r="F69" s="97"/>
      <c r="G69" s="97"/>
      <c r="H69" s="97"/>
      <c r="I69" s="97"/>
      <c r="J69" s="97"/>
    </row>
    <row r="71" spans="1:13" ht="16.5" x14ac:dyDescent="0.2">
      <c r="A71" s="7" t="s">
        <v>213</v>
      </c>
    </row>
    <row r="72" spans="1:13" ht="25.5" x14ac:dyDescent="0.2">
      <c r="A72" s="26"/>
      <c r="B72" s="26" t="s">
        <v>215</v>
      </c>
      <c r="C72" s="26" t="s">
        <v>223</v>
      </c>
      <c r="D72" s="26" t="s">
        <v>231</v>
      </c>
      <c r="E72" s="26" t="s">
        <v>219</v>
      </c>
      <c r="F72" s="26" t="s">
        <v>232</v>
      </c>
      <c r="G72" s="26" t="s">
        <v>233</v>
      </c>
      <c r="H72" s="26" t="s">
        <v>234</v>
      </c>
      <c r="I72" s="26" t="s">
        <v>227</v>
      </c>
      <c r="J72" s="26" t="s">
        <v>318</v>
      </c>
      <c r="K72" s="26" t="s">
        <v>316</v>
      </c>
      <c r="L72" s="26" t="s">
        <v>322</v>
      </c>
      <c r="M72" s="26" t="s">
        <v>321</v>
      </c>
    </row>
    <row r="73" spans="1:13" ht="26.25" customHeight="1" thickBot="1" x14ac:dyDescent="0.25">
      <c r="A73" s="28" t="s">
        <v>236</v>
      </c>
      <c r="B73" s="25">
        <v>49900</v>
      </c>
      <c r="C73" s="25">
        <v>142700</v>
      </c>
      <c r="D73" s="25">
        <v>130900</v>
      </c>
      <c r="E73" s="25">
        <f>ROUND(177016.457454438,-2)</f>
        <v>177000</v>
      </c>
      <c r="F73" s="25">
        <v>112900</v>
      </c>
      <c r="G73" s="25">
        <v>84200</v>
      </c>
      <c r="H73" s="25">
        <v>110200</v>
      </c>
      <c r="I73" s="25">
        <v>75700</v>
      </c>
      <c r="J73" s="25">
        <v>88400</v>
      </c>
      <c r="K73" s="25">
        <v>67200</v>
      </c>
      <c r="L73" s="25">
        <v>84300</v>
      </c>
      <c r="M73" s="25">
        <v>158500</v>
      </c>
    </row>
    <row r="74" spans="1:13" ht="39" customHeight="1" thickBot="1" x14ac:dyDescent="0.25">
      <c r="A74" s="28" t="s">
        <v>237</v>
      </c>
      <c r="B74" s="25">
        <v>20000</v>
      </c>
      <c r="C74" s="25">
        <v>72500</v>
      </c>
      <c r="D74" s="25">
        <v>29500</v>
      </c>
      <c r="E74" s="25">
        <f>ROUND(78523.0196798327,-2)</f>
        <v>78500</v>
      </c>
      <c r="F74" s="25">
        <v>25800</v>
      </c>
      <c r="G74" s="25">
        <v>16200</v>
      </c>
      <c r="H74" s="25">
        <v>41400</v>
      </c>
      <c r="I74" s="25">
        <v>25300</v>
      </c>
      <c r="J74" s="25">
        <v>35100</v>
      </c>
      <c r="K74" s="25">
        <v>32300</v>
      </c>
      <c r="L74" s="25">
        <v>8800</v>
      </c>
      <c r="M74" s="25">
        <v>17100</v>
      </c>
    </row>
    <row r="76" spans="1:13" x14ac:dyDescent="0.2">
      <c r="A76" s="92"/>
      <c r="B76" s="92"/>
      <c r="C76" s="92"/>
      <c r="D76" s="92"/>
      <c r="E76" s="92"/>
      <c r="F76" s="92"/>
      <c r="G76" s="92"/>
      <c r="H76" s="92"/>
      <c r="I76" s="92"/>
      <c r="J76" s="92"/>
      <c r="K76" s="92"/>
      <c r="L76" s="92"/>
      <c r="M76" s="92"/>
    </row>
    <row r="77" spans="1:13" ht="16.5" x14ac:dyDescent="0.2">
      <c r="A77" s="7" t="s">
        <v>382</v>
      </c>
    </row>
    <row r="78" spans="1:13" ht="25.5" x14ac:dyDescent="0.2">
      <c r="A78" s="26"/>
      <c r="B78" s="26" t="s">
        <v>216</v>
      </c>
      <c r="C78" s="26" t="s">
        <v>217</v>
      </c>
      <c r="D78" s="26" t="s">
        <v>218</v>
      </c>
      <c r="E78" s="26" t="s">
        <v>220</v>
      </c>
      <c r="F78" s="26" t="s">
        <v>221</v>
      </c>
      <c r="G78" s="26" t="s">
        <v>222</v>
      </c>
      <c r="H78" s="26" t="s">
        <v>228</v>
      </c>
      <c r="I78" s="26" t="s">
        <v>317</v>
      </c>
      <c r="J78" s="26" t="s">
        <v>319</v>
      </c>
    </row>
    <row r="79" spans="1:13" ht="26.25" customHeight="1" thickBot="1" x14ac:dyDescent="0.25">
      <c r="A79" s="28" t="s">
        <v>236</v>
      </c>
      <c r="B79" s="25">
        <v>117600</v>
      </c>
      <c r="C79" s="25">
        <v>163800</v>
      </c>
      <c r="D79" s="25">
        <v>128800</v>
      </c>
      <c r="E79" s="25">
        <f>ROUND(82723.81,-2)</f>
        <v>82700</v>
      </c>
      <c r="F79" s="25">
        <f>ROUND(67458.67,-2)</f>
        <v>67500</v>
      </c>
      <c r="G79" s="25">
        <v>30000</v>
      </c>
      <c r="H79" s="25">
        <v>35400</v>
      </c>
      <c r="I79" s="25">
        <v>38000</v>
      </c>
      <c r="J79" s="25">
        <v>30800</v>
      </c>
    </row>
    <row r="80" spans="1:13" ht="39" customHeight="1" thickBot="1" x14ac:dyDescent="0.25">
      <c r="A80" s="28" t="s">
        <v>237</v>
      </c>
      <c r="B80" s="25">
        <v>42900</v>
      </c>
      <c r="C80" s="25">
        <v>34300</v>
      </c>
      <c r="D80" s="25">
        <v>21400</v>
      </c>
      <c r="E80" s="25">
        <v>17500</v>
      </c>
      <c r="F80" s="25">
        <f>ROUND(17424.9237373432,-2)</f>
        <v>17400</v>
      </c>
      <c r="G80" s="25">
        <v>13700</v>
      </c>
      <c r="H80" s="25">
        <v>11500</v>
      </c>
      <c r="I80" s="25">
        <v>18000</v>
      </c>
      <c r="J80" s="25">
        <v>8800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0"/>
  <sheetViews>
    <sheetView tabSelected="1" workbookViewId="0">
      <selection activeCell="A3" sqref="A3"/>
    </sheetView>
  </sheetViews>
  <sheetFormatPr defaultRowHeight="15" x14ac:dyDescent="0.25"/>
  <cols>
    <col min="1" max="1" width="4.140625" style="8" customWidth="1"/>
    <col min="2" max="2" width="36" style="8" customWidth="1"/>
    <col min="3" max="14" width="5.7109375" style="62" customWidth="1"/>
    <col min="15" max="15" width="8.7109375" style="8" customWidth="1"/>
    <col min="18" max="18" width="34" customWidth="1"/>
    <col min="19" max="29" width="5.7109375" customWidth="1"/>
  </cols>
  <sheetData>
    <row r="1" spans="1:29" ht="18" x14ac:dyDescent="0.25">
      <c r="A1" s="15" t="s">
        <v>254</v>
      </c>
    </row>
    <row r="3" spans="1:29" ht="21" x14ac:dyDescent="0.35">
      <c r="A3" s="15" t="s">
        <v>238</v>
      </c>
    </row>
    <row r="5" spans="1:29" ht="17.25" x14ac:dyDescent="0.25">
      <c r="A5" s="4" t="s">
        <v>384</v>
      </c>
      <c r="R5" s="4" t="s">
        <v>194</v>
      </c>
      <c r="AB5" s="71"/>
      <c r="AC5" s="71"/>
    </row>
    <row r="6" spans="1:29" x14ac:dyDescent="0.25">
      <c r="A6" s="23"/>
      <c r="B6" s="23"/>
      <c r="C6" s="85" t="s">
        <v>126</v>
      </c>
      <c r="D6" s="85"/>
      <c r="E6" s="85"/>
      <c r="F6" s="85"/>
      <c r="G6" s="85"/>
      <c r="H6" s="85"/>
      <c r="I6" s="85"/>
      <c r="J6" s="85"/>
      <c r="K6" s="85"/>
      <c r="L6" s="85"/>
      <c r="M6" s="85"/>
      <c r="N6" s="85"/>
      <c r="O6" s="23"/>
      <c r="R6" s="51"/>
      <c r="S6" s="70" t="s">
        <v>24</v>
      </c>
      <c r="T6" s="70" t="s">
        <v>25</v>
      </c>
      <c r="U6" s="70" t="s">
        <v>26</v>
      </c>
      <c r="V6" s="51">
        <v>10</v>
      </c>
      <c r="W6" s="51">
        <v>11</v>
      </c>
      <c r="X6" s="51">
        <v>12</v>
      </c>
      <c r="Y6" s="51">
        <v>13</v>
      </c>
      <c r="Z6" s="51">
        <v>14</v>
      </c>
      <c r="AA6" s="51">
        <v>15</v>
      </c>
      <c r="AB6" s="51">
        <v>16</v>
      </c>
      <c r="AC6" s="51">
        <v>17</v>
      </c>
    </row>
    <row r="7" spans="1:29" x14ac:dyDescent="0.25">
      <c r="A7" s="23" t="s">
        <v>123</v>
      </c>
      <c r="B7" s="24" t="s">
        <v>124</v>
      </c>
      <c r="C7" s="51">
        <v>1</v>
      </c>
      <c r="D7" s="51">
        <v>2</v>
      </c>
      <c r="E7" s="51">
        <v>3</v>
      </c>
      <c r="F7" s="51">
        <v>4</v>
      </c>
      <c r="G7" s="51">
        <v>5</v>
      </c>
      <c r="H7" s="51">
        <v>6</v>
      </c>
      <c r="I7" s="51">
        <v>7</v>
      </c>
      <c r="J7" s="51">
        <v>8</v>
      </c>
      <c r="K7" s="51">
        <v>9</v>
      </c>
      <c r="L7" s="51">
        <v>10</v>
      </c>
      <c r="M7" s="51">
        <v>11</v>
      </c>
      <c r="N7" s="51">
        <v>12</v>
      </c>
      <c r="O7" s="23" t="s">
        <v>125</v>
      </c>
      <c r="R7" s="51"/>
      <c r="S7" s="51"/>
      <c r="T7" s="51"/>
      <c r="U7" s="51"/>
      <c r="V7" s="51"/>
      <c r="W7" s="51"/>
      <c r="X7" s="51"/>
      <c r="Y7" s="51"/>
      <c r="Z7" s="51"/>
      <c r="AA7" s="51"/>
      <c r="AB7" s="51"/>
      <c r="AC7" s="51"/>
    </row>
    <row r="8" spans="1:29" x14ac:dyDescent="0.25">
      <c r="A8" s="81" t="s">
        <v>244</v>
      </c>
      <c r="B8" s="82"/>
      <c r="C8" s="63"/>
      <c r="D8" s="63"/>
      <c r="E8" s="63"/>
      <c r="F8" s="63"/>
      <c r="G8" s="63"/>
      <c r="H8" s="63"/>
      <c r="I8" s="63"/>
      <c r="J8" s="63"/>
      <c r="K8" s="63"/>
      <c r="L8" s="63"/>
      <c r="M8" s="63"/>
      <c r="N8" s="63"/>
      <c r="O8" s="32"/>
      <c r="R8" s="24" t="s">
        <v>115</v>
      </c>
      <c r="S8" s="30"/>
      <c r="T8" s="31"/>
      <c r="U8" s="30">
        <v>42.554454660803707</v>
      </c>
      <c r="V8" s="31">
        <v>48.572988333815267</v>
      </c>
      <c r="W8" s="30">
        <v>45.417648271744632</v>
      </c>
      <c r="X8" s="31">
        <v>43.833058315478013</v>
      </c>
      <c r="Y8" s="30">
        <v>44.984084146309861</v>
      </c>
      <c r="Z8" s="31">
        <v>39.963819302820077</v>
      </c>
      <c r="AA8" s="30">
        <v>38.773272067395844</v>
      </c>
      <c r="AB8" s="30">
        <v>36.767285896137018</v>
      </c>
      <c r="AC8" s="30">
        <v>33.339500125289128</v>
      </c>
    </row>
    <row r="9" spans="1:29" x14ac:dyDescent="0.25">
      <c r="A9" s="35">
        <v>1</v>
      </c>
      <c r="B9" s="37" t="s">
        <v>115</v>
      </c>
      <c r="C9" s="34">
        <v>34.665558636077307</v>
      </c>
      <c r="D9" s="64">
        <v>42.492537079639753</v>
      </c>
      <c r="E9" s="34">
        <v>37.81198741427233</v>
      </c>
      <c r="F9" s="64">
        <v>30.542122311943572</v>
      </c>
      <c r="G9" s="34">
        <v>32.989350288751986</v>
      </c>
      <c r="H9" s="64">
        <v>33.112901560421342</v>
      </c>
      <c r="I9" s="34">
        <v>30.203559516226115</v>
      </c>
      <c r="J9" s="64">
        <v>37.91489745455771</v>
      </c>
      <c r="K9" s="34">
        <v>29.8917155788501</v>
      </c>
      <c r="L9" s="64">
        <v>32.751063939642769</v>
      </c>
      <c r="M9" s="34">
        <v>30.997131109325984</v>
      </c>
      <c r="N9" s="64">
        <v>26.701176613760545</v>
      </c>
      <c r="O9" s="36">
        <v>33.339500125289128</v>
      </c>
      <c r="R9" s="24" t="s">
        <v>116</v>
      </c>
      <c r="S9" s="30"/>
      <c r="T9" s="31">
        <v>36.294020233193208</v>
      </c>
      <c r="U9" s="30">
        <v>37.996791363063657</v>
      </c>
      <c r="V9" s="31">
        <v>41.228486509503853</v>
      </c>
      <c r="W9" s="30">
        <v>35.617471903943276</v>
      </c>
      <c r="X9" s="31">
        <v>35.699742199144524</v>
      </c>
      <c r="Y9" s="30">
        <v>34.23157866432279</v>
      </c>
      <c r="Z9" s="31">
        <v>33.520144572256228</v>
      </c>
      <c r="AA9" s="30">
        <v>30.638324856681436</v>
      </c>
      <c r="AB9" s="30">
        <v>31.362377831073289</v>
      </c>
      <c r="AC9" s="30"/>
    </row>
    <row r="10" spans="1:29" x14ac:dyDescent="0.25">
      <c r="A10" s="35">
        <v>2</v>
      </c>
      <c r="B10" s="37" t="s">
        <v>328</v>
      </c>
      <c r="C10" s="34">
        <v>38.326676197903453</v>
      </c>
      <c r="D10" s="64">
        <v>47.356070180395832</v>
      </c>
      <c r="E10" s="34">
        <v>38.730330638318321</v>
      </c>
      <c r="F10" s="64">
        <v>31.594080082361536</v>
      </c>
      <c r="G10" s="72">
        <v>40.131665562578753</v>
      </c>
      <c r="H10" s="64">
        <v>36.731375421279836</v>
      </c>
      <c r="I10" s="34">
        <v>31.938999541222586</v>
      </c>
      <c r="J10" s="64">
        <v>35.861339088115024</v>
      </c>
      <c r="K10" s="34">
        <v>42.029602088120583</v>
      </c>
      <c r="L10" s="64">
        <v>54.868056589055364</v>
      </c>
      <c r="M10" s="34">
        <v>35.078662436739279</v>
      </c>
      <c r="N10" s="64">
        <v>34.127002464495959</v>
      </c>
      <c r="O10" s="36">
        <v>38.897821690882211</v>
      </c>
      <c r="R10" s="24" t="s">
        <v>117</v>
      </c>
      <c r="S10" s="30"/>
      <c r="T10" s="31">
        <v>27.143431174034998</v>
      </c>
      <c r="U10" s="30">
        <v>31.38098937395343</v>
      </c>
      <c r="V10" s="31">
        <v>33.833408951944769</v>
      </c>
      <c r="W10" s="30">
        <v>28.560814743178643</v>
      </c>
      <c r="X10" s="31">
        <v>27.909104702813739</v>
      </c>
      <c r="Y10" s="30">
        <v>28.304788769330031</v>
      </c>
      <c r="Z10" s="31">
        <v>27.210939105086183</v>
      </c>
      <c r="AA10" s="30">
        <v>24.762924802620688</v>
      </c>
      <c r="AB10" s="30"/>
      <c r="AC10" s="30"/>
    </row>
    <row r="11" spans="1:29" x14ac:dyDescent="0.25">
      <c r="A11" s="35">
        <v>3</v>
      </c>
      <c r="B11" s="37" t="s">
        <v>329</v>
      </c>
      <c r="C11" s="34">
        <v>42.608974046813309</v>
      </c>
      <c r="D11" s="64">
        <v>43.345646516838521</v>
      </c>
      <c r="E11" s="34">
        <v>37.291601218272255</v>
      </c>
      <c r="F11" s="64">
        <v>30.231383629685705</v>
      </c>
      <c r="G11" s="34">
        <v>28.842119095114594</v>
      </c>
      <c r="H11" s="64">
        <v>25.935287326332126</v>
      </c>
      <c r="I11" s="34">
        <v>25.603819808711151</v>
      </c>
      <c r="J11" s="64">
        <v>28.707681793243299</v>
      </c>
      <c r="K11" s="34">
        <v>22.473655151598226</v>
      </c>
      <c r="L11" s="64">
        <v>31.537465825003583</v>
      </c>
      <c r="M11" s="34">
        <v>38.617015895157252</v>
      </c>
      <c r="N11" s="64">
        <v>37.068291474184299</v>
      </c>
      <c r="O11" s="36">
        <v>32.688578481746191</v>
      </c>
      <c r="R11" s="24" t="s">
        <v>328</v>
      </c>
      <c r="S11" s="30"/>
      <c r="T11" s="31">
        <v>47.09445984339002</v>
      </c>
      <c r="U11" s="30">
        <v>52.11764994388556</v>
      </c>
      <c r="V11" s="31">
        <v>53.560476762747861</v>
      </c>
      <c r="W11" s="30">
        <v>49.154762186949277</v>
      </c>
      <c r="X11" s="31">
        <v>49.171937200201917</v>
      </c>
      <c r="Y11" s="30">
        <v>48.712694246215257</v>
      </c>
      <c r="Z11" s="31">
        <v>45.863910544997104</v>
      </c>
      <c r="AA11" s="30">
        <v>44.957488093605939</v>
      </c>
      <c r="AB11" s="30">
        <v>41.97928536467294</v>
      </c>
      <c r="AC11" s="30">
        <v>38.897821690882211</v>
      </c>
    </row>
    <row r="12" spans="1:29" x14ac:dyDescent="0.25">
      <c r="A12" s="35">
        <v>4</v>
      </c>
      <c r="B12" s="37" t="s">
        <v>330</v>
      </c>
      <c r="C12" s="34">
        <v>24.596359567382322</v>
      </c>
      <c r="D12" s="64">
        <v>27.593209631112035</v>
      </c>
      <c r="E12" s="34">
        <v>20.005408058048427</v>
      </c>
      <c r="F12" s="64">
        <v>15.757275116729685</v>
      </c>
      <c r="G12" s="34">
        <v>19.279467216639148</v>
      </c>
      <c r="H12" s="64">
        <v>17.383557936758383</v>
      </c>
      <c r="I12" s="34">
        <v>15.166525767308793</v>
      </c>
      <c r="J12" s="64">
        <v>18.181324484903374</v>
      </c>
      <c r="K12" s="34">
        <v>15.369565571434196</v>
      </c>
      <c r="L12" s="64">
        <v>21.840424471350403</v>
      </c>
      <c r="M12" s="34">
        <v>21.505282957017645</v>
      </c>
      <c r="N12" s="64">
        <v>18.175613225436152</v>
      </c>
      <c r="O12" s="36">
        <v>19.571167833676714</v>
      </c>
      <c r="R12" s="24" t="s">
        <v>148</v>
      </c>
      <c r="S12" s="30"/>
      <c r="T12" s="31"/>
      <c r="U12" s="30"/>
      <c r="V12" s="31">
        <v>48.308427020673633</v>
      </c>
      <c r="W12" s="30"/>
      <c r="X12" s="31">
        <v>45.402525446532081</v>
      </c>
      <c r="Y12" s="30">
        <v>43.058205828816149</v>
      </c>
      <c r="Z12" s="31">
        <v>41.809087983821478</v>
      </c>
      <c r="AA12" s="30">
        <v>41.988223326843887</v>
      </c>
      <c r="AB12" s="30">
        <v>38.820740837511558</v>
      </c>
      <c r="AC12" s="30"/>
    </row>
    <row r="13" spans="1:29" x14ac:dyDescent="0.25">
      <c r="A13" s="35">
        <v>5</v>
      </c>
      <c r="B13" s="37" t="s">
        <v>331</v>
      </c>
      <c r="C13" s="34">
        <v>37.503590264057628</v>
      </c>
      <c r="D13" s="64">
        <v>44.993262282825739</v>
      </c>
      <c r="E13" s="34">
        <v>35.65627464862748</v>
      </c>
      <c r="F13" s="64">
        <v>32.177080512911282</v>
      </c>
      <c r="G13" s="34">
        <v>35.255843686345628</v>
      </c>
      <c r="H13" s="64">
        <v>29.988072108786035</v>
      </c>
      <c r="I13" s="34">
        <v>27.223746366195535</v>
      </c>
      <c r="J13" s="64">
        <v>33.220193780124291</v>
      </c>
      <c r="K13" s="34">
        <v>30.308553310043024</v>
      </c>
      <c r="L13" s="64">
        <v>39.478165012906608</v>
      </c>
      <c r="M13" s="34">
        <v>38.341277388985411</v>
      </c>
      <c r="N13" s="64">
        <v>35.037069951129993</v>
      </c>
      <c r="O13" s="36">
        <v>34.931927442744886</v>
      </c>
      <c r="R13" s="37" t="s">
        <v>329</v>
      </c>
      <c r="S13" s="30"/>
      <c r="T13" s="31"/>
      <c r="U13" s="30"/>
      <c r="V13" s="31"/>
      <c r="W13" s="30"/>
      <c r="X13" s="31"/>
      <c r="Y13" s="30"/>
      <c r="Z13" s="31">
        <v>35.73605822986206</v>
      </c>
      <c r="AA13" s="30">
        <v>37.980101302703098</v>
      </c>
      <c r="AB13" s="30">
        <v>33.873040505143642</v>
      </c>
      <c r="AC13" s="30">
        <v>32.688578481746191</v>
      </c>
    </row>
    <row r="14" spans="1:29" x14ac:dyDescent="0.25">
      <c r="A14" s="35"/>
      <c r="B14" s="37"/>
      <c r="C14" s="34"/>
      <c r="D14" s="64"/>
      <c r="E14" s="34"/>
      <c r="F14" s="64"/>
      <c r="G14" s="34"/>
      <c r="H14" s="64"/>
      <c r="I14" s="34"/>
      <c r="J14" s="64"/>
      <c r="K14" s="34"/>
      <c r="L14" s="64"/>
      <c r="M14" s="34"/>
      <c r="N14" s="64"/>
      <c r="O14" s="36"/>
      <c r="R14" s="37" t="s">
        <v>330</v>
      </c>
      <c r="S14" s="30"/>
      <c r="T14" s="31"/>
      <c r="U14" s="30"/>
      <c r="V14" s="31"/>
      <c r="W14" s="30"/>
      <c r="X14" s="31"/>
      <c r="Y14" s="30"/>
      <c r="Z14" s="31"/>
      <c r="AA14" s="30">
        <v>20.071981882766607</v>
      </c>
      <c r="AB14" s="30">
        <v>19.929112717569772</v>
      </c>
      <c r="AC14" s="30">
        <v>19.571167833676714</v>
      </c>
    </row>
    <row r="15" spans="1:29" x14ac:dyDescent="0.25">
      <c r="A15" s="23">
        <v>6</v>
      </c>
      <c r="B15" s="24" t="s">
        <v>206</v>
      </c>
      <c r="C15" s="34">
        <v>48.604930686939952</v>
      </c>
      <c r="D15" s="64">
        <v>57.047844803902827</v>
      </c>
      <c r="E15" s="34">
        <v>46.982759572080347</v>
      </c>
      <c r="F15" s="64">
        <v>39.096257566456075</v>
      </c>
      <c r="G15" s="34">
        <v>39.617584662359285</v>
      </c>
      <c r="H15" s="64">
        <v>34.353927588793624</v>
      </c>
      <c r="I15" s="34">
        <v>33.260655938437402</v>
      </c>
      <c r="J15" s="64">
        <v>41.830501355245922</v>
      </c>
      <c r="K15" s="34">
        <v>27.784999332229688</v>
      </c>
      <c r="L15" s="64">
        <v>40.570067793635801</v>
      </c>
      <c r="M15" s="34">
        <v>40.621691254623954</v>
      </c>
      <c r="N15" s="64">
        <v>37.531919551117902</v>
      </c>
      <c r="O15" s="29">
        <v>40.608595008818561</v>
      </c>
      <c r="R15" s="37" t="s">
        <v>331</v>
      </c>
      <c r="S15" s="31"/>
      <c r="T15" s="31"/>
      <c r="U15" s="31"/>
      <c r="V15" s="31"/>
      <c r="W15" s="31">
        <v>47.530705218165508</v>
      </c>
      <c r="X15" s="31">
        <v>48.28869687593523</v>
      </c>
      <c r="Y15" s="31">
        <v>50.872225764259589</v>
      </c>
      <c r="Z15" s="31">
        <v>50.579370008559884</v>
      </c>
      <c r="AA15" s="31">
        <v>48.513170744065519</v>
      </c>
      <c r="AB15" s="31">
        <v>40.408870252241975</v>
      </c>
      <c r="AC15" s="31">
        <v>34.931927442744886</v>
      </c>
    </row>
    <row r="16" spans="1:29" x14ac:dyDescent="0.25">
      <c r="A16" s="23">
        <v>7</v>
      </c>
      <c r="B16" s="24" t="s">
        <v>290</v>
      </c>
      <c r="C16" s="34">
        <v>38.75348315039956</v>
      </c>
      <c r="D16" s="64">
        <v>40.107962971313235</v>
      </c>
      <c r="E16" s="34">
        <v>36.124936879984219</v>
      </c>
      <c r="F16" s="64">
        <v>30.08226353348919</v>
      </c>
      <c r="G16" s="34">
        <v>32.219908176076672</v>
      </c>
      <c r="H16" s="64">
        <v>24.44084825443257</v>
      </c>
      <c r="I16" s="34">
        <v>21.917719731794062</v>
      </c>
      <c r="J16" s="64">
        <v>29.826571727615271</v>
      </c>
      <c r="K16" s="34">
        <v>22.16403612931277</v>
      </c>
      <c r="L16" s="64">
        <v>30.81866983412791</v>
      </c>
      <c r="M16" s="34">
        <v>32.728898438382821</v>
      </c>
      <c r="N16" s="64">
        <v>29.337309187376498</v>
      </c>
      <c r="O16" s="29">
        <v>30.710217334525396</v>
      </c>
      <c r="R16" s="24" t="s">
        <v>206</v>
      </c>
      <c r="S16" s="31"/>
      <c r="T16" s="31"/>
      <c r="U16" s="31"/>
      <c r="V16" s="31"/>
      <c r="W16" s="31"/>
      <c r="X16" s="31"/>
      <c r="Y16" s="31"/>
      <c r="Z16" s="31"/>
      <c r="AA16" s="31">
        <v>47.958471011905935</v>
      </c>
      <c r="AB16" s="31">
        <v>45.154226417647997</v>
      </c>
      <c r="AC16" s="31">
        <v>40.608595008818561</v>
      </c>
    </row>
    <row r="17" spans="1:29" x14ac:dyDescent="0.25">
      <c r="A17" s="51">
        <v>8</v>
      </c>
      <c r="B17" s="24" t="s">
        <v>332</v>
      </c>
      <c r="C17" s="34">
        <v>30.209007200941837</v>
      </c>
      <c r="D17" s="64">
        <v>32.055316207177221</v>
      </c>
      <c r="E17" s="34">
        <v>24.990668621274551</v>
      </c>
      <c r="F17" s="64">
        <v>23.038628486685308</v>
      </c>
      <c r="G17" s="34">
        <v>35.00210640810689</v>
      </c>
      <c r="H17" s="64">
        <v>21.472663498307842</v>
      </c>
      <c r="I17" s="34">
        <v>21.106072767094542</v>
      </c>
      <c r="J17" s="64">
        <v>24.035217819895315</v>
      </c>
      <c r="K17" s="34">
        <v>19.597934501073365</v>
      </c>
      <c r="L17" s="64">
        <v>27.580341955036822</v>
      </c>
      <c r="M17" s="34">
        <v>22.531830734264528</v>
      </c>
      <c r="N17" s="64">
        <v>20.517552917597254</v>
      </c>
      <c r="O17" s="29">
        <v>25.178111759787953</v>
      </c>
      <c r="R17" s="24" t="s">
        <v>239</v>
      </c>
      <c r="S17" s="31"/>
      <c r="T17" s="31"/>
      <c r="U17" s="31"/>
      <c r="V17" s="31"/>
      <c r="W17" s="31"/>
      <c r="X17" s="31"/>
      <c r="Y17" s="31"/>
      <c r="Z17" s="31"/>
      <c r="AA17" s="31"/>
      <c r="AB17" s="31">
        <v>40.226439469039313</v>
      </c>
      <c r="AC17" s="31">
        <v>37.476606818369198</v>
      </c>
    </row>
    <row r="18" spans="1:29" x14ac:dyDescent="0.25">
      <c r="A18" s="51">
        <v>9</v>
      </c>
      <c r="B18" s="24" t="s">
        <v>239</v>
      </c>
      <c r="C18" s="34">
        <v>48.622331087359456</v>
      </c>
      <c r="D18" s="64">
        <v>50.659491709030412</v>
      </c>
      <c r="E18" s="34">
        <v>40.317896120116473</v>
      </c>
      <c r="F18" s="64">
        <v>35.804038889546405</v>
      </c>
      <c r="G18" s="34">
        <v>38.461864069527266</v>
      </c>
      <c r="H18" s="64">
        <v>35.43750626018651</v>
      </c>
      <c r="I18" s="34">
        <v>35.770511334069305</v>
      </c>
      <c r="J18" s="64">
        <v>31.49639194751629</v>
      </c>
      <c r="K18" s="34">
        <v>27.336752431597962</v>
      </c>
      <c r="L18" s="64">
        <v>37.530662346175411</v>
      </c>
      <c r="M18" s="34">
        <v>35.941861082558475</v>
      </c>
      <c r="N18" s="64">
        <v>32.339974542746369</v>
      </c>
      <c r="O18" s="29">
        <v>37.476606818369198</v>
      </c>
      <c r="R18" s="24" t="s">
        <v>205</v>
      </c>
      <c r="S18" s="31"/>
      <c r="T18" s="31"/>
      <c r="U18" s="31"/>
      <c r="V18" s="31"/>
      <c r="W18" s="31">
        <v>37.112281051689244</v>
      </c>
      <c r="X18" s="31"/>
      <c r="Y18" s="31"/>
      <c r="Z18" s="31"/>
      <c r="AA18" s="31">
        <v>36.08750566955397</v>
      </c>
      <c r="AB18" s="31">
        <v>34.242432601457089</v>
      </c>
      <c r="AC18" s="31">
        <v>30.7105863591451</v>
      </c>
    </row>
    <row r="19" spans="1:29" x14ac:dyDescent="0.25">
      <c r="A19" s="51">
        <v>10</v>
      </c>
      <c r="B19" s="24" t="s">
        <v>205</v>
      </c>
      <c r="C19" s="34">
        <v>40.207365977605818</v>
      </c>
      <c r="D19" s="64"/>
      <c r="E19" s="34">
        <v>32.970861812726596</v>
      </c>
      <c r="F19" s="64">
        <v>30.231492565606175</v>
      </c>
      <c r="G19" s="34">
        <v>29.095242363473506</v>
      </c>
      <c r="H19" s="64">
        <v>25.269908041108099</v>
      </c>
      <c r="I19" s="34">
        <v>25.649879535457732</v>
      </c>
      <c r="J19" s="64">
        <v>30.094412775105262</v>
      </c>
      <c r="K19" s="34">
        <v>22.528790593758721</v>
      </c>
      <c r="L19" s="64">
        <v>38.608069330678084</v>
      </c>
      <c r="M19" s="34">
        <v>36.33487372105418</v>
      </c>
      <c r="N19" s="64">
        <v>26.825553234021903</v>
      </c>
      <c r="O19" s="29">
        <v>30.7105863591451</v>
      </c>
      <c r="R19" s="24" t="s">
        <v>291</v>
      </c>
      <c r="S19" s="31"/>
      <c r="T19" s="31"/>
      <c r="U19" s="31"/>
      <c r="V19" s="31"/>
      <c r="W19" s="31">
        <v>48.035777028733094</v>
      </c>
      <c r="X19" s="31"/>
      <c r="Y19" s="31"/>
      <c r="Z19" s="31"/>
      <c r="AA19" s="31">
        <v>40.340374604993606</v>
      </c>
      <c r="AB19" s="31"/>
      <c r="AC19" s="31">
        <v>32.936855420920615</v>
      </c>
    </row>
    <row r="20" spans="1:29" x14ac:dyDescent="0.25">
      <c r="A20" s="51"/>
      <c r="B20" s="24"/>
      <c r="C20" s="34"/>
      <c r="D20" s="64"/>
      <c r="E20" s="34"/>
      <c r="F20" s="64"/>
      <c r="G20" s="34"/>
      <c r="H20" s="64"/>
      <c r="I20" s="34"/>
      <c r="J20" s="64"/>
      <c r="K20" s="34"/>
      <c r="L20" s="64"/>
      <c r="M20" s="34"/>
      <c r="N20" s="64"/>
      <c r="O20" s="29"/>
      <c r="R20" s="24" t="s">
        <v>240</v>
      </c>
      <c r="S20" s="31"/>
      <c r="T20" s="31"/>
      <c r="U20" s="31"/>
      <c r="V20" s="31"/>
      <c r="W20" s="31"/>
      <c r="X20" s="31"/>
      <c r="Y20" s="31"/>
      <c r="Z20" s="31"/>
      <c r="AA20" s="31"/>
      <c r="AB20" s="31">
        <v>37.853971321682387</v>
      </c>
      <c r="AC20" s="31">
        <v>33.4700180335198</v>
      </c>
    </row>
    <row r="21" spans="1:29" x14ac:dyDescent="0.25">
      <c r="A21" s="23">
        <v>11</v>
      </c>
      <c r="B21" s="24" t="s">
        <v>291</v>
      </c>
      <c r="C21" s="34">
        <v>37.19464237398828</v>
      </c>
      <c r="D21" s="64">
        <v>39.003168994884625</v>
      </c>
      <c r="E21" s="34">
        <v>35.11770390608023</v>
      </c>
      <c r="F21" s="64">
        <v>32.170718720178357</v>
      </c>
      <c r="G21" s="34">
        <v>33.794271457683848</v>
      </c>
      <c r="H21" s="64">
        <v>32.080382898727663</v>
      </c>
      <c r="I21" s="34">
        <v>28.004019252575969</v>
      </c>
      <c r="J21" s="64">
        <v>33.788395410114148</v>
      </c>
      <c r="K21" s="34">
        <v>27.354220663041502</v>
      </c>
      <c r="L21" s="64">
        <v>43.620995059361789</v>
      </c>
      <c r="M21" s="34">
        <v>29.099998825101157</v>
      </c>
      <c r="N21" s="64">
        <v>24.013747489309754</v>
      </c>
      <c r="O21" s="29">
        <v>32.936855420920615</v>
      </c>
      <c r="R21" s="24" t="s">
        <v>207</v>
      </c>
      <c r="S21" s="31"/>
      <c r="T21" s="31"/>
      <c r="U21" s="31"/>
      <c r="V21" s="31">
        <v>42</v>
      </c>
      <c r="W21" s="31"/>
      <c r="X21" s="31"/>
      <c r="Y21" s="31"/>
      <c r="Z21" s="31"/>
      <c r="AA21" s="31">
        <v>36.860605221861967</v>
      </c>
      <c r="AB21" s="31">
        <v>33.770867946408337</v>
      </c>
      <c r="AC21" s="31"/>
    </row>
    <row r="22" spans="1:29" x14ac:dyDescent="0.25">
      <c r="A22" s="23">
        <v>12</v>
      </c>
      <c r="B22" s="24" t="s">
        <v>240</v>
      </c>
      <c r="C22" s="34">
        <v>38.163005731549546</v>
      </c>
      <c r="D22" s="64"/>
      <c r="E22" s="34">
        <v>35.652406702496329</v>
      </c>
      <c r="F22" s="64">
        <v>31.994066598920014</v>
      </c>
      <c r="G22" s="34">
        <v>35.386428094398255</v>
      </c>
      <c r="H22" s="64">
        <v>34.375954851400252</v>
      </c>
      <c r="I22" s="34">
        <v>32.016084578507034</v>
      </c>
      <c r="J22" s="64">
        <v>39.094538695766126</v>
      </c>
      <c r="K22" s="34">
        <v>30.95191345337987</v>
      </c>
      <c r="L22" s="64">
        <v>33.628601342305139</v>
      </c>
      <c r="M22" s="34">
        <v>29.293663969131934</v>
      </c>
      <c r="N22" s="64">
        <v>27.613534350863226</v>
      </c>
      <c r="O22" s="29">
        <v>33.4700180335198</v>
      </c>
      <c r="R22" s="24" t="s">
        <v>333</v>
      </c>
      <c r="S22" s="31"/>
      <c r="T22" s="31"/>
      <c r="U22" s="31"/>
      <c r="V22" s="31"/>
      <c r="W22" s="31"/>
      <c r="X22" s="31"/>
      <c r="Y22" s="31"/>
      <c r="Z22" s="31"/>
      <c r="AA22" s="31">
        <v>49.156542608168998</v>
      </c>
      <c r="AB22" s="31">
        <v>47.869074847550202</v>
      </c>
      <c r="AC22" s="31">
        <v>43.059901499302121</v>
      </c>
    </row>
    <row r="23" spans="1:29" x14ac:dyDescent="0.25">
      <c r="A23" s="51">
        <v>13</v>
      </c>
      <c r="B23" s="24" t="s">
        <v>292</v>
      </c>
      <c r="C23" s="34">
        <v>29.743807396654095</v>
      </c>
      <c r="D23" s="64">
        <v>38.138969700354338</v>
      </c>
      <c r="E23" s="34">
        <v>28.958647609697529</v>
      </c>
      <c r="F23" s="64">
        <v>24.498851138770238</v>
      </c>
      <c r="G23" s="34">
        <v>27.333012494901848</v>
      </c>
      <c r="H23" s="64">
        <v>26.65696502310902</v>
      </c>
      <c r="I23" s="34">
        <v>23.731484837069075</v>
      </c>
      <c r="J23" s="64">
        <v>30.455480268287605</v>
      </c>
      <c r="K23" s="34">
        <v>26.106166081829972</v>
      </c>
      <c r="L23" s="64">
        <v>26.357183046425362</v>
      </c>
      <c r="M23" s="34">
        <v>25.895722999951303</v>
      </c>
      <c r="N23" s="64">
        <v>26.309624822200071</v>
      </c>
      <c r="O23" s="29">
        <v>27.848826284937541</v>
      </c>
      <c r="R23" s="24" t="s">
        <v>208</v>
      </c>
      <c r="S23" s="31">
        <v>36</v>
      </c>
      <c r="T23" s="31"/>
      <c r="U23" s="31"/>
      <c r="V23" s="31"/>
      <c r="W23" s="31">
        <v>37.942741839894985</v>
      </c>
      <c r="X23" s="31"/>
      <c r="Y23" s="31"/>
      <c r="Z23" s="31"/>
      <c r="AA23" s="31">
        <v>35.538100936543309</v>
      </c>
      <c r="AB23" s="31">
        <v>35.547322128840356</v>
      </c>
      <c r="AC23" s="31">
        <v>31.117710809522503</v>
      </c>
    </row>
    <row r="24" spans="1:29" x14ac:dyDescent="0.25">
      <c r="A24" s="51">
        <v>14</v>
      </c>
      <c r="B24" s="24" t="s">
        <v>333</v>
      </c>
      <c r="C24" s="34">
        <v>44.525287439250341</v>
      </c>
      <c r="D24" s="64">
        <v>54.553696269034653</v>
      </c>
      <c r="E24" s="34">
        <v>44.981957060131158</v>
      </c>
      <c r="F24" s="64">
        <v>40.54323870861554</v>
      </c>
      <c r="G24" s="34">
        <v>43.879707276550121</v>
      </c>
      <c r="H24" s="64">
        <v>43.490365432701239</v>
      </c>
      <c r="I24" s="34">
        <v>38.730247045139826</v>
      </c>
      <c r="J24" s="64">
        <v>47.091482530792575</v>
      </c>
      <c r="K24" s="34">
        <v>38.555621012130864</v>
      </c>
      <c r="L24" s="64">
        <v>41.862555897947779</v>
      </c>
      <c r="M24" s="34">
        <v>41.177940608910355</v>
      </c>
      <c r="N24" s="64">
        <v>37.326718710420934</v>
      </c>
      <c r="O24" s="29">
        <v>43.059901499302121</v>
      </c>
      <c r="R24" s="24" t="s">
        <v>209</v>
      </c>
      <c r="S24" s="31"/>
      <c r="T24" s="31"/>
      <c r="U24" s="31"/>
      <c r="V24" s="31"/>
      <c r="W24" s="31"/>
      <c r="X24" s="31"/>
      <c r="Y24" s="31"/>
      <c r="Z24" s="31"/>
      <c r="AA24" s="31">
        <v>38.066381333597995</v>
      </c>
      <c r="AB24" s="31">
        <v>39.499089606809001</v>
      </c>
      <c r="AC24" s="31">
        <v>36.630895799661751</v>
      </c>
    </row>
    <row r="25" spans="1:29" x14ac:dyDescent="0.25">
      <c r="A25" s="51">
        <v>15</v>
      </c>
      <c r="B25" s="24" t="s">
        <v>293</v>
      </c>
      <c r="C25" s="34">
        <v>31.962439733301483</v>
      </c>
      <c r="D25" s="64">
        <v>35.766160699390348</v>
      </c>
      <c r="E25" s="34">
        <v>28.83978214319853</v>
      </c>
      <c r="F25" s="64">
        <v>25.584350939194394</v>
      </c>
      <c r="G25" s="34">
        <v>29.16275252351771</v>
      </c>
      <c r="H25" s="64">
        <v>31.646997103352128</v>
      </c>
      <c r="I25" s="34">
        <v>25.983275811543535</v>
      </c>
      <c r="J25" s="64">
        <v>32.445095798204584</v>
      </c>
      <c r="K25" s="34">
        <v>25.59926300449149</v>
      </c>
      <c r="L25" s="64">
        <v>27.867902319306282</v>
      </c>
      <c r="M25" s="34">
        <v>26.608151834502351</v>
      </c>
      <c r="N25" s="64">
        <v>23.994534230763652</v>
      </c>
      <c r="O25" s="29">
        <v>28.788392178397203</v>
      </c>
      <c r="R25" s="24" t="s">
        <v>334</v>
      </c>
      <c r="S25" s="31"/>
      <c r="T25" s="31"/>
      <c r="U25" s="31"/>
      <c r="V25" s="31"/>
      <c r="W25" s="31"/>
      <c r="X25" s="31"/>
      <c r="Y25" s="31"/>
      <c r="Z25" s="31"/>
      <c r="AA25" s="31">
        <v>39.169324109145123</v>
      </c>
      <c r="AB25" s="31">
        <v>40.524183749156528</v>
      </c>
      <c r="AC25" s="31">
        <v>35.973395625337801</v>
      </c>
    </row>
    <row r="26" spans="1:29" x14ac:dyDescent="0.25">
      <c r="A26" s="51">
        <v>16</v>
      </c>
      <c r="B26" s="24" t="s">
        <v>208</v>
      </c>
      <c r="C26" s="34">
        <v>36.346507807125086</v>
      </c>
      <c r="D26" s="64">
        <v>36.296313398593831</v>
      </c>
      <c r="E26" s="34">
        <v>34.833172611830065</v>
      </c>
      <c r="F26" s="64">
        <v>29.803367222340604</v>
      </c>
      <c r="G26" s="34">
        <v>33.745308241378908</v>
      </c>
      <c r="H26" s="64">
        <v>30.555563710820245</v>
      </c>
      <c r="I26" s="34">
        <v>28.11671750439254</v>
      </c>
      <c r="J26" s="64">
        <v>37.600331646978944</v>
      </c>
      <c r="K26" s="34">
        <v>26.227273904332804</v>
      </c>
      <c r="L26" s="64">
        <v>26.782340718652375</v>
      </c>
      <c r="M26" s="34">
        <v>27.340427624091596</v>
      </c>
      <c r="N26" s="64">
        <v>25.765205323733031</v>
      </c>
      <c r="O26" s="29">
        <v>31.117710809522503</v>
      </c>
      <c r="R26" s="24" t="s">
        <v>210</v>
      </c>
      <c r="S26" s="31"/>
      <c r="T26" s="31"/>
      <c r="U26" s="31"/>
      <c r="V26" s="31"/>
      <c r="W26" s="31"/>
      <c r="X26" s="31"/>
      <c r="Y26" s="31"/>
      <c r="Z26" s="31"/>
      <c r="AA26" s="31">
        <v>35.784085126938457</v>
      </c>
      <c r="AB26" s="31">
        <v>33.594798941127813</v>
      </c>
      <c r="AC26" s="31">
        <v>30.26836137236165</v>
      </c>
    </row>
    <row r="27" spans="1:29" x14ac:dyDescent="0.25">
      <c r="A27" s="51">
        <v>17</v>
      </c>
      <c r="B27" s="24" t="s">
        <v>241</v>
      </c>
      <c r="C27" s="34">
        <v>31.863894732897684</v>
      </c>
      <c r="D27" s="64">
        <v>37.481749466761627</v>
      </c>
      <c r="E27" s="34">
        <v>35.3942521579988</v>
      </c>
      <c r="F27" s="64">
        <v>29.877867711264582</v>
      </c>
      <c r="G27" s="34">
        <v>30.370224679896729</v>
      </c>
      <c r="H27" s="64">
        <v>29.542365748217442</v>
      </c>
      <c r="I27" s="34">
        <v>31.4728635010765</v>
      </c>
      <c r="J27" s="64">
        <v>34.483171964493479</v>
      </c>
      <c r="K27" s="34">
        <v>24.824742886113313</v>
      </c>
      <c r="L27" s="64">
        <v>32.145306119303179</v>
      </c>
      <c r="M27" s="34">
        <v>27.468203078152701</v>
      </c>
      <c r="N27" s="64">
        <v>26.300504985124487</v>
      </c>
      <c r="O27" s="29">
        <v>30.935428919275044</v>
      </c>
      <c r="R27" s="24" t="s">
        <v>211</v>
      </c>
      <c r="S27" s="31"/>
      <c r="T27" s="31"/>
      <c r="U27" s="31"/>
      <c r="V27" s="31"/>
      <c r="W27" s="31"/>
      <c r="X27" s="31"/>
      <c r="Y27" s="31"/>
      <c r="Z27" s="31"/>
      <c r="AA27" s="31">
        <v>37.873478508284592</v>
      </c>
      <c r="AB27" s="31">
        <v>35.119364556628362</v>
      </c>
      <c r="AC27" s="31">
        <v>32.398919191935789</v>
      </c>
    </row>
    <row r="28" spans="1:29" x14ac:dyDescent="0.25">
      <c r="A28" s="23"/>
      <c r="B28" s="24"/>
      <c r="C28" s="34"/>
      <c r="D28" s="64"/>
      <c r="E28" s="34"/>
      <c r="F28" s="64"/>
      <c r="G28" s="34"/>
      <c r="H28" s="64"/>
      <c r="I28" s="34"/>
      <c r="J28" s="64"/>
      <c r="K28" s="34"/>
      <c r="L28" s="64"/>
      <c r="M28" s="34"/>
      <c r="N28" s="64"/>
      <c r="O28" s="29"/>
      <c r="R28" s="24" t="s">
        <v>352</v>
      </c>
      <c r="S28" s="31">
        <v>22.85348479749408</v>
      </c>
      <c r="T28" s="31"/>
      <c r="U28" s="31">
        <v>20.783999499543331</v>
      </c>
      <c r="V28" s="31">
        <v>23.380635623843304</v>
      </c>
      <c r="W28" s="31">
        <v>20.758480830636469</v>
      </c>
      <c r="X28" s="31">
        <v>20.239079431930318</v>
      </c>
      <c r="Y28" s="31">
        <v>20.305986314466175</v>
      </c>
      <c r="Z28" s="31">
        <v>18.293468143102036</v>
      </c>
      <c r="AA28" s="31">
        <v>17.934820823335851</v>
      </c>
      <c r="AB28" s="31">
        <v>17.44172910716274</v>
      </c>
      <c r="AC28" s="31">
        <v>16.510625376599339</v>
      </c>
    </row>
    <row r="29" spans="1:29" x14ac:dyDescent="0.25">
      <c r="A29" s="23">
        <v>18</v>
      </c>
      <c r="B29" s="24" t="s">
        <v>209</v>
      </c>
      <c r="C29" s="34">
        <v>43.197905961836881</v>
      </c>
      <c r="D29" s="64">
        <v>42.497952929079581</v>
      </c>
      <c r="E29" s="34">
        <v>34.205431021864612</v>
      </c>
      <c r="F29" s="64">
        <v>29.285714311244988</v>
      </c>
      <c r="G29" s="34">
        <v>36.679608255351241</v>
      </c>
      <c r="H29" s="64">
        <v>33.918762318593238</v>
      </c>
      <c r="I29" s="34"/>
      <c r="J29" s="64"/>
      <c r="K29" s="34"/>
      <c r="L29" s="64"/>
      <c r="M29" s="34"/>
      <c r="N29" s="64"/>
      <c r="O29" s="29">
        <v>36.630895799661751</v>
      </c>
      <c r="R29" s="51" t="s">
        <v>127</v>
      </c>
      <c r="S29" s="51"/>
      <c r="T29" s="51"/>
      <c r="U29" s="51"/>
      <c r="V29" s="51"/>
      <c r="W29" s="51"/>
      <c r="X29" s="51"/>
      <c r="Y29" s="51"/>
      <c r="Z29" s="51"/>
      <c r="AA29" s="51"/>
      <c r="AB29" s="51"/>
      <c r="AC29" s="51"/>
    </row>
    <row r="30" spans="1:29" x14ac:dyDescent="0.25">
      <c r="A30" s="23" t="s">
        <v>295</v>
      </c>
      <c r="B30" s="24" t="s">
        <v>294</v>
      </c>
      <c r="C30" s="34"/>
      <c r="D30" s="64"/>
      <c r="E30" s="34"/>
      <c r="F30" s="64"/>
      <c r="G30" s="34"/>
      <c r="H30" s="64"/>
      <c r="I30" s="34"/>
      <c r="J30" s="64"/>
      <c r="K30" s="34"/>
      <c r="L30" s="64">
        <v>23.27454785612402</v>
      </c>
      <c r="M30" s="34">
        <v>25.679029970828942</v>
      </c>
      <c r="N30" s="64">
        <v>20.582075227847234</v>
      </c>
      <c r="O30" s="29"/>
      <c r="R30" s="24" t="s">
        <v>149</v>
      </c>
      <c r="S30" s="30"/>
      <c r="T30" s="31"/>
      <c r="U30" s="30"/>
      <c r="V30" s="31"/>
      <c r="W30" s="30"/>
      <c r="X30" s="31">
        <v>47.151612862166083</v>
      </c>
      <c r="Y30" s="30">
        <v>44.959199086966606</v>
      </c>
      <c r="Z30" s="31"/>
      <c r="AA30" s="30"/>
      <c r="AB30" s="30"/>
      <c r="AC30" s="30"/>
    </row>
    <row r="31" spans="1:29" x14ac:dyDescent="0.25">
      <c r="A31" s="23">
        <v>19</v>
      </c>
      <c r="B31" s="24" t="s">
        <v>334</v>
      </c>
      <c r="C31" s="34">
        <v>37.53743433424134</v>
      </c>
      <c r="D31" s="64">
        <v>47.061773827755871</v>
      </c>
      <c r="E31" s="34">
        <v>39.932103035131796</v>
      </c>
      <c r="F31" s="64">
        <v>30.161588264010778</v>
      </c>
      <c r="G31" s="34">
        <v>37.576972901249945</v>
      </c>
      <c r="H31" s="64">
        <v>32.079919674522301</v>
      </c>
      <c r="I31" s="34">
        <v>26.181862839375231</v>
      </c>
      <c r="J31" s="64">
        <v>35.19868667493823</v>
      </c>
      <c r="K31" s="34">
        <v>36.976901309724319</v>
      </c>
      <c r="L31" s="64">
        <v>43.364042602300863</v>
      </c>
      <c r="M31" s="34">
        <v>34.89799022829542</v>
      </c>
      <c r="N31" s="64">
        <v>30.711471812507437</v>
      </c>
      <c r="O31" s="29">
        <v>35.973395625337801</v>
      </c>
      <c r="R31" s="24" t="s">
        <v>150</v>
      </c>
      <c r="S31" s="30"/>
      <c r="T31" s="31"/>
      <c r="U31" s="30"/>
      <c r="V31" s="31"/>
      <c r="W31" s="30"/>
      <c r="X31" s="31">
        <v>42.456079861778178</v>
      </c>
      <c r="Y31" s="30">
        <v>38.822556594416987</v>
      </c>
      <c r="Z31" s="31">
        <v>37.316518852658454</v>
      </c>
      <c r="AA31" s="30">
        <v>36.561027498885686</v>
      </c>
      <c r="AB31" s="30">
        <v>31.123270315305049</v>
      </c>
      <c r="AC31" s="30">
        <v>28.816411570349803</v>
      </c>
    </row>
    <row r="32" spans="1:29" x14ac:dyDescent="0.25">
      <c r="A32" s="23">
        <v>20</v>
      </c>
      <c r="B32" s="24" t="s">
        <v>210</v>
      </c>
      <c r="C32" s="34">
        <v>39.245396897656228</v>
      </c>
      <c r="D32" s="64">
        <v>40.212430505372737</v>
      </c>
      <c r="E32" s="34">
        <v>32.049656043405186</v>
      </c>
      <c r="F32" s="64">
        <v>28.423669692338471</v>
      </c>
      <c r="G32" s="34">
        <v>30.144144613372653</v>
      </c>
      <c r="H32" s="64">
        <v>24.667958660493721</v>
      </c>
      <c r="I32" s="34">
        <v>23.755717312304146</v>
      </c>
      <c r="J32" s="64">
        <v>28.319922198221658</v>
      </c>
      <c r="K32" s="34">
        <v>25.089794723993307</v>
      </c>
      <c r="L32" s="64">
        <v>33.512312657379368</v>
      </c>
      <c r="M32" s="34">
        <v>31.080608664467526</v>
      </c>
      <c r="N32" s="64">
        <v>26.718724499334765</v>
      </c>
      <c r="O32" s="29">
        <v>30.26836137236165</v>
      </c>
      <c r="R32" s="24" t="s">
        <v>353</v>
      </c>
      <c r="S32" s="30"/>
      <c r="T32" s="31"/>
      <c r="U32" s="30"/>
      <c r="V32" s="31"/>
      <c r="W32" s="30"/>
      <c r="X32" s="31"/>
      <c r="Y32" s="30"/>
      <c r="Z32" s="31"/>
      <c r="AA32" s="30"/>
      <c r="AB32" s="30"/>
      <c r="AC32" s="30">
        <v>22.666994903089844</v>
      </c>
    </row>
    <row r="33" spans="1:29" x14ac:dyDescent="0.25">
      <c r="A33" s="51">
        <v>21</v>
      </c>
      <c r="B33" s="24" t="s">
        <v>335</v>
      </c>
      <c r="C33" s="34">
        <v>36.552869134567203</v>
      </c>
      <c r="D33" s="64">
        <v>38.316076794331622</v>
      </c>
      <c r="E33" s="34">
        <v>33.527073447233953</v>
      </c>
      <c r="F33" s="64">
        <v>26.395042965506107</v>
      </c>
      <c r="G33" s="34">
        <v>27.715215415563637</v>
      </c>
      <c r="H33" s="64">
        <v>24.503739386400827</v>
      </c>
      <c r="I33" s="34">
        <v>20.711542941322165</v>
      </c>
      <c r="J33" s="64">
        <v>28.131788046565291</v>
      </c>
      <c r="K33" s="34">
        <v>21.81349390225764</v>
      </c>
      <c r="L33" s="64">
        <v>27.317198653065098</v>
      </c>
      <c r="M33" s="34">
        <v>30.710013124824098</v>
      </c>
      <c r="N33" s="64">
        <v>25.196814007232067</v>
      </c>
      <c r="O33" s="29">
        <v>28.407572318239147</v>
      </c>
      <c r="R33" s="24" t="s">
        <v>354</v>
      </c>
      <c r="S33" s="30"/>
      <c r="T33" s="31"/>
      <c r="U33" s="30"/>
      <c r="V33" s="31"/>
      <c r="W33" s="30"/>
      <c r="X33" s="31"/>
      <c r="Y33" s="30"/>
      <c r="Z33" s="31">
        <v>23.12272114160028</v>
      </c>
      <c r="AA33" s="30">
        <v>23.698927573812941</v>
      </c>
      <c r="AB33" s="30">
        <v>22.712341885611082</v>
      </c>
      <c r="AC33" s="30"/>
    </row>
    <row r="34" spans="1:29" x14ac:dyDescent="0.25">
      <c r="A34" s="51">
        <v>22</v>
      </c>
      <c r="B34" s="24" t="s">
        <v>211</v>
      </c>
      <c r="C34" s="34">
        <v>38.130548828425624</v>
      </c>
      <c r="D34" s="64">
        <v>40.873020516765997</v>
      </c>
      <c r="E34" s="34">
        <v>37.609314816693036</v>
      </c>
      <c r="F34" s="64">
        <v>30.804915461900297</v>
      </c>
      <c r="G34" s="34">
        <v>32.078742949733758</v>
      </c>
      <c r="H34" s="64">
        <v>33.24067323948637</v>
      </c>
      <c r="I34" s="34">
        <v>25.457123073462661</v>
      </c>
      <c r="J34" s="64">
        <v>32.854482501960995</v>
      </c>
      <c r="K34" s="34">
        <v>24.30274246937028</v>
      </c>
      <c r="L34" s="64">
        <v>31.538279041840365</v>
      </c>
      <c r="M34" s="34">
        <v>33.792654706226337</v>
      </c>
      <c r="N34" s="64">
        <v>28.104532697363716</v>
      </c>
      <c r="O34" s="29">
        <v>32.398919191935789</v>
      </c>
      <c r="R34" s="24" t="s">
        <v>151</v>
      </c>
      <c r="S34" s="30"/>
      <c r="T34" s="31"/>
      <c r="U34" s="30"/>
      <c r="V34" s="31"/>
      <c r="W34" s="30"/>
      <c r="X34" s="31">
        <v>23.999623498145016</v>
      </c>
      <c r="Y34" s="30">
        <v>21.646995094620873</v>
      </c>
      <c r="Z34" s="31">
        <v>20.460827135727236</v>
      </c>
      <c r="AA34" s="30">
        <v>21.40063773130295</v>
      </c>
      <c r="AB34" s="30">
        <v>20.534263354576268</v>
      </c>
      <c r="AC34" s="30">
        <v>19.868793820688293</v>
      </c>
    </row>
    <row r="35" spans="1:29" x14ac:dyDescent="0.25">
      <c r="A35" s="86" t="s">
        <v>118</v>
      </c>
      <c r="B35" s="87"/>
      <c r="C35" s="65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65"/>
      <c r="O35" s="38"/>
      <c r="R35" s="24" t="s">
        <v>147</v>
      </c>
      <c r="S35" s="30"/>
      <c r="T35" s="31"/>
      <c r="U35" s="30"/>
      <c r="V35" s="31"/>
      <c r="W35" s="30"/>
      <c r="X35" s="31"/>
      <c r="Y35" s="30"/>
      <c r="Z35" s="31">
        <v>12.036398848579749</v>
      </c>
      <c r="AA35" s="30">
        <v>12.29410536291727</v>
      </c>
      <c r="AB35" s="30">
        <v>11.549070852370294</v>
      </c>
      <c r="AC35" s="30">
        <v>11.711988402836601</v>
      </c>
    </row>
    <row r="36" spans="1:29" x14ac:dyDescent="0.25">
      <c r="A36" s="23">
        <v>23</v>
      </c>
      <c r="B36" s="24" t="s">
        <v>336</v>
      </c>
      <c r="C36" s="34">
        <v>20.951998923200961</v>
      </c>
      <c r="D36" s="64">
        <v>24.492065236161221</v>
      </c>
      <c r="E36" s="34">
        <v>17.020274636473314</v>
      </c>
      <c r="F36" s="64">
        <v>13.202751374892303</v>
      </c>
      <c r="G36" s="34">
        <v>11.874182094521336</v>
      </c>
      <c r="H36" s="64">
        <v>11.264932860194666</v>
      </c>
      <c r="I36" s="34">
        <v>8.9030105373203661</v>
      </c>
      <c r="J36" s="64">
        <v>12.99313229154861</v>
      </c>
      <c r="K36" s="34">
        <v>14.93748790695448</v>
      </c>
      <c r="L36" s="64">
        <v>21.537027921195484</v>
      </c>
      <c r="M36" s="34">
        <v>21.925324521856027</v>
      </c>
      <c r="N36" s="64">
        <v>19.0253162148733</v>
      </c>
      <c r="O36" s="29">
        <v>16.510625376599339</v>
      </c>
      <c r="R36" s="24" t="s">
        <v>119</v>
      </c>
      <c r="S36" s="30"/>
      <c r="T36" s="31"/>
      <c r="U36" s="30"/>
      <c r="V36" s="31"/>
      <c r="W36" s="30"/>
      <c r="X36" s="31"/>
      <c r="Y36" s="30">
        <v>12.953203225450771</v>
      </c>
      <c r="Z36" s="31">
        <v>12.414082785381453</v>
      </c>
      <c r="AA36" s="30">
        <v>12.358771108686623</v>
      </c>
      <c r="AB36" s="30">
        <v>11.669785342221717</v>
      </c>
      <c r="AC36" s="30">
        <v>11.231314659721271</v>
      </c>
    </row>
    <row r="37" spans="1:29" x14ac:dyDescent="0.25">
      <c r="A37" s="79" t="s">
        <v>242</v>
      </c>
      <c r="B37" s="80"/>
      <c r="C37" s="66"/>
      <c r="D37" s="66"/>
      <c r="E37" s="66"/>
      <c r="F37" s="66"/>
      <c r="G37" s="66"/>
      <c r="H37" s="66"/>
      <c r="I37" s="66"/>
      <c r="J37" s="66"/>
      <c r="K37" s="66"/>
      <c r="L37" s="66"/>
      <c r="M37" s="66"/>
      <c r="N37" s="66"/>
      <c r="O37" s="33"/>
      <c r="R37" s="51" t="s">
        <v>44</v>
      </c>
      <c r="S37" s="51"/>
      <c r="T37" s="51"/>
      <c r="U37" s="51"/>
      <c r="V37" s="51"/>
      <c r="W37" s="51"/>
      <c r="X37" s="51"/>
      <c r="Y37" s="51"/>
      <c r="Z37" s="51"/>
      <c r="AA37" s="51"/>
      <c r="AB37" s="51"/>
      <c r="AC37" s="51"/>
    </row>
    <row r="38" spans="1:29" ht="15.75" thickBot="1" x14ac:dyDescent="0.3">
      <c r="A38" s="23">
        <v>24</v>
      </c>
      <c r="B38" s="24" t="s">
        <v>349</v>
      </c>
      <c r="C38" s="67">
        <v>30.241020283907197</v>
      </c>
      <c r="D38" s="68">
        <v>31.682209404072765</v>
      </c>
      <c r="E38" s="67">
        <v>25.030617943928071</v>
      </c>
      <c r="F38" s="68">
        <v>19.679166946867031</v>
      </c>
      <c r="G38" s="67">
        <v>17.727660101382938</v>
      </c>
      <c r="H38" s="68">
        <v>16.283630464992882</v>
      </c>
      <c r="I38" s="67">
        <v>14.545142171207759</v>
      </c>
      <c r="J38" s="68">
        <v>18.472156105229811</v>
      </c>
      <c r="K38" s="67">
        <v>16.515668708604807</v>
      </c>
      <c r="L38" s="68">
        <v>24.775395709800026</v>
      </c>
      <c r="M38" s="67">
        <v>24.703815065748863</v>
      </c>
      <c r="N38" s="68">
        <v>23.772803483534616</v>
      </c>
      <c r="O38" s="29">
        <v>21.952440532439734</v>
      </c>
      <c r="R38" s="24" t="s">
        <v>120</v>
      </c>
      <c r="S38" s="30"/>
      <c r="T38" s="31"/>
      <c r="U38" s="30">
        <v>17.546586314169542</v>
      </c>
      <c r="V38" s="31">
        <v>24.924695779426067</v>
      </c>
      <c r="W38" s="30">
        <v>25.551813577035769</v>
      </c>
      <c r="X38" s="31">
        <v>21.620933552294858</v>
      </c>
      <c r="Y38" s="30">
        <v>20.612620028688458</v>
      </c>
      <c r="Z38" s="31">
        <v>19.370936899036405</v>
      </c>
      <c r="AA38" s="30">
        <v>19.202169309873856</v>
      </c>
      <c r="AB38" s="30">
        <v>21.327450484466983</v>
      </c>
      <c r="AC38" s="30">
        <v>18.030582247428203</v>
      </c>
    </row>
    <row r="39" spans="1:29" ht="15.75" thickBot="1" x14ac:dyDescent="0.3">
      <c r="A39" s="23">
        <v>25</v>
      </c>
      <c r="B39" s="24" t="s">
        <v>350</v>
      </c>
      <c r="C39" s="67">
        <v>25.496517062048206</v>
      </c>
      <c r="D39" s="68">
        <v>25.884027868421807</v>
      </c>
      <c r="E39" s="67">
        <v>18.985204197691132</v>
      </c>
      <c r="F39" s="68">
        <v>15.290447076207073</v>
      </c>
      <c r="G39" s="67">
        <v>13.479453229852359</v>
      </c>
      <c r="H39" s="68">
        <v>12.420457919968717</v>
      </c>
      <c r="I39" s="67">
        <v>12.084333925654271</v>
      </c>
      <c r="J39" s="68">
        <v>15.224825056528763</v>
      </c>
      <c r="K39" s="67">
        <v>14.906007484433545</v>
      </c>
      <c r="L39" s="68">
        <v>19.94902792481205</v>
      </c>
      <c r="M39" s="67">
        <v>20.791829948931461</v>
      </c>
      <c r="N39" s="68">
        <v>19.256094894251358</v>
      </c>
      <c r="O39" s="29">
        <v>17.81401888240006</v>
      </c>
      <c r="R39" s="24" t="s">
        <v>121</v>
      </c>
      <c r="S39" s="30"/>
      <c r="T39" s="31"/>
      <c r="U39" s="30">
        <v>22.943084709485092</v>
      </c>
      <c r="V39" s="31">
        <v>24.960892790115611</v>
      </c>
      <c r="W39" s="30">
        <v>23.998346996624065</v>
      </c>
      <c r="X39" s="31">
        <v>23.170400722085081</v>
      </c>
      <c r="Y39" s="30">
        <v>22.587304111033202</v>
      </c>
      <c r="Z39" s="31">
        <v>20.552534297063687</v>
      </c>
      <c r="AA39" s="30">
        <v>20.76015638892893</v>
      </c>
      <c r="AB39" s="30">
        <v>21.38687962965102</v>
      </c>
      <c r="AC39" s="30">
        <v>18.92602779861512</v>
      </c>
    </row>
    <row r="40" spans="1:29" ht="15.75" thickBot="1" x14ac:dyDescent="0.3">
      <c r="A40" s="51">
        <v>26</v>
      </c>
      <c r="B40" s="24" t="s">
        <v>351</v>
      </c>
      <c r="C40" s="67">
        <v>29.823702103095577</v>
      </c>
      <c r="D40" s="68">
        <v>31.067404146453878</v>
      </c>
      <c r="E40" s="67">
        <v>23.051109326484369</v>
      </c>
      <c r="F40" s="68">
        <v>17.334061437378271</v>
      </c>
      <c r="G40" s="67">
        <v>14.503259487272754</v>
      </c>
      <c r="H40" s="68">
        <v>13.292163279554449</v>
      </c>
      <c r="I40" s="67">
        <v>12.612983868793004</v>
      </c>
      <c r="J40" s="68">
        <v>12.612983868793004</v>
      </c>
      <c r="K40" s="67">
        <v>16.033169839811258</v>
      </c>
      <c r="L40" s="68">
        <v>20.437682284382138</v>
      </c>
      <c r="M40" s="67">
        <v>24.777563475365486</v>
      </c>
      <c r="N40" s="68">
        <v>20.658762193381328</v>
      </c>
      <c r="O40" s="29">
        <v>19.68373710923046</v>
      </c>
      <c r="R40" s="24" t="s">
        <v>122</v>
      </c>
      <c r="S40" s="30"/>
      <c r="T40" s="31">
        <v>20.074675040682962</v>
      </c>
      <c r="U40" s="30">
        <v>17.954061426494849</v>
      </c>
      <c r="V40" s="31">
        <v>20.061710369626748</v>
      </c>
      <c r="W40" s="30">
        <v>19.605341837269545</v>
      </c>
      <c r="X40" s="31">
        <v>18.968019400252867</v>
      </c>
      <c r="Y40" s="30">
        <v>17.892399848584883</v>
      </c>
      <c r="Z40" s="31">
        <v>16.750504587733783</v>
      </c>
      <c r="AA40" s="30">
        <v>17.190732387148135</v>
      </c>
      <c r="AB40" s="30">
        <v>17.863461622428655</v>
      </c>
      <c r="AC40" s="30">
        <v>17.148162188249216</v>
      </c>
    </row>
    <row r="41" spans="1:29" ht="15.75" thickBot="1" x14ac:dyDescent="0.3">
      <c r="A41" s="51">
        <v>27</v>
      </c>
      <c r="B41" s="24" t="s">
        <v>338</v>
      </c>
      <c r="C41" s="67">
        <v>25.676938157481469</v>
      </c>
      <c r="D41" s="68">
        <v>30.159559900082257</v>
      </c>
      <c r="E41" s="67">
        <v>22.692437890342482</v>
      </c>
      <c r="F41" s="68">
        <v>18.060012716273324</v>
      </c>
      <c r="G41" s="67">
        <v>18.650154712172242</v>
      </c>
      <c r="H41" s="68">
        <v>14.752459480662061</v>
      </c>
      <c r="I41" s="67">
        <v>12.577718096767375</v>
      </c>
      <c r="J41" s="68">
        <v>20.433185398709071</v>
      </c>
      <c r="K41" s="67">
        <v>18.528116522121245</v>
      </c>
      <c r="L41" s="68">
        <v>21.801220270828477</v>
      </c>
      <c r="M41" s="67">
        <v>24.223454478191119</v>
      </c>
      <c r="N41" s="68"/>
      <c r="O41" s="29">
        <v>20.686841602148284</v>
      </c>
    </row>
    <row r="42" spans="1:29" ht="15.75" thickBot="1" x14ac:dyDescent="0.3">
      <c r="A42" s="51">
        <v>28</v>
      </c>
      <c r="B42" s="24" t="s">
        <v>337</v>
      </c>
      <c r="C42" s="67">
        <v>22.545607119715857</v>
      </c>
      <c r="D42" s="68">
        <v>27.295971297946569</v>
      </c>
      <c r="E42" s="67">
        <v>19.964974323302854</v>
      </c>
      <c r="F42" s="68">
        <v>14.783098564052496</v>
      </c>
      <c r="G42" s="67">
        <v>12.699692477305781</v>
      </c>
      <c r="H42" s="68">
        <v>13.198457777793127</v>
      </c>
      <c r="I42" s="67">
        <v>11.255334848852247</v>
      </c>
      <c r="J42" s="68">
        <v>15.78183930653945</v>
      </c>
      <c r="K42" s="67">
        <v>15.788866615105661</v>
      </c>
      <c r="L42" s="68">
        <v>18.812483776943786</v>
      </c>
      <c r="M42" s="67">
        <v>23.189600613802082</v>
      </c>
      <c r="N42" s="68">
        <v>18.213085876956807</v>
      </c>
      <c r="O42" s="29">
        <v>17.794084383193056</v>
      </c>
    </row>
    <row r="43" spans="1:29" ht="15.75" thickBot="1" x14ac:dyDescent="0.3">
      <c r="A43" s="51">
        <v>29</v>
      </c>
      <c r="B43" s="24" t="s">
        <v>347</v>
      </c>
      <c r="C43" s="67">
        <v>23.83624999604022</v>
      </c>
      <c r="D43" s="68">
        <v>28.605922986454654</v>
      </c>
      <c r="E43" s="67">
        <v>21.327572676886906</v>
      </c>
      <c r="F43" s="68">
        <v>14.371533949217719</v>
      </c>
      <c r="G43" s="67">
        <v>14.335265700661619</v>
      </c>
      <c r="H43" s="68">
        <v>13.012817348330621</v>
      </c>
      <c r="I43" s="67">
        <v>10.83938888444577</v>
      </c>
      <c r="J43" s="68">
        <v>15.699152838213298</v>
      </c>
      <c r="K43" s="67">
        <v>15.349120810638977</v>
      </c>
      <c r="L43" s="68">
        <v>18.239687057855956</v>
      </c>
      <c r="M43" s="67">
        <v>22.928976191339245</v>
      </c>
      <c r="N43" s="68">
        <v>19.388993848091793</v>
      </c>
      <c r="O43" s="29">
        <v>18.16122352401473</v>
      </c>
    </row>
    <row r="44" spans="1:29" ht="15.75" thickBot="1" x14ac:dyDescent="0.3">
      <c r="A44" s="51">
        <v>30</v>
      </c>
      <c r="B44" s="24" t="s">
        <v>348</v>
      </c>
      <c r="C44" s="67">
        <v>22.946928116012064</v>
      </c>
      <c r="D44" s="68">
        <v>29.418923074707845</v>
      </c>
      <c r="E44" s="67">
        <v>20.15641921389356</v>
      </c>
      <c r="F44" s="68">
        <v>13.817624317622776</v>
      </c>
      <c r="G44" s="67">
        <v>13.677871359684017</v>
      </c>
      <c r="H44" s="68">
        <v>12.398529661382248</v>
      </c>
      <c r="I44" s="67">
        <v>11.089794338975699</v>
      </c>
      <c r="J44" s="68">
        <v>14.816584244922486</v>
      </c>
      <c r="K44" s="67">
        <v>17.425698220633159</v>
      </c>
      <c r="L44" s="68">
        <v>23.55244299977619</v>
      </c>
      <c r="M44" s="67">
        <v>20.710515902886296</v>
      </c>
      <c r="N44" s="68">
        <v>19.196546253639397</v>
      </c>
      <c r="O44" s="29">
        <v>18.26732314201131</v>
      </c>
    </row>
    <row r="45" spans="1:29" x14ac:dyDescent="0.25">
      <c r="A45" s="81" t="s">
        <v>243</v>
      </c>
      <c r="B45" s="82"/>
      <c r="C45" s="63"/>
      <c r="D45" s="63"/>
      <c r="E45" s="63"/>
      <c r="F45" s="63"/>
      <c r="G45" s="63"/>
      <c r="H45" s="63"/>
      <c r="I45" s="63"/>
      <c r="J45" s="63"/>
      <c r="K45" s="63"/>
      <c r="L45" s="63"/>
      <c r="M45" s="63"/>
      <c r="N45" s="63"/>
      <c r="O45" s="39"/>
    </row>
    <row r="46" spans="1:29" x14ac:dyDescent="0.25">
      <c r="A46" s="23">
        <v>31</v>
      </c>
      <c r="B46" s="24" t="s">
        <v>339</v>
      </c>
      <c r="C46" s="34">
        <v>25.390002791271197</v>
      </c>
      <c r="D46" s="64">
        <v>25.371295897233416</v>
      </c>
      <c r="E46" s="34">
        <v>21.224633496132189</v>
      </c>
      <c r="F46" s="64">
        <v>15.978642794039645</v>
      </c>
      <c r="G46" s="34">
        <v>13.224214014789016</v>
      </c>
      <c r="H46" s="64">
        <v>13.48866765611835</v>
      </c>
      <c r="I46" s="34">
        <v>11.866595675191654</v>
      </c>
      <c r="J46" s="64">
        <v>17.050465759238016</v>
      </c>
      <c r="K46" s="34">
        <v>13.282715089310781</v>
      </c>
      <c r="L46" s="64">
        <v>18.024628000319652</v>
      </c>
      <c r="M46" s="34">
        <v>24.711213928103625</v>
      </c>
      <c r="N46" s="64">
        <v>19.593458378230959</v>
      </c>
      <c r="O46" s="29">
        <v>18.267211123331542</v>
      </c>
    </row>
    <row r="47" spans="1:29" x14ac:dyDescent="0.25">
      <c r="A47" s="23">
        <v>32</v>
      </c>
      <c r="B47" s="24" t="s">
        <v>340</v>
      </c>
      <c r="C47" s="34">
        <v>32.627353335394275</v>
      </c>
      <c r="D47" s="64">
        <v>32.673744870353339</v>
      </c>
      <c r="E47" s="34">
        <v>28.414106957232995</v>
      </c>
      <c r="F47" s="64"/>
      <c r="G47" s="34"/>
      <c r="H47" s="64"/>
      <c r="I47" s="34">
        <v>16.064331430305725</v>
      </c>
      <c r="J47" s="64"/>
      <c r="K47" s="34"/>
      <c r="L47" s="64"/>
      <c r="M47" s="34"/>
      <c r="N47" s="64"/>
      <c r="O47" s="29"/>
    </row>
    <row r="48" spans="1:29" x14ac:dyDescent="0.25">
      <c r="A48" s="23" t="s">
        <v>296</v>
      </c>
      <c r="B48" s="24" t="s">
        <v>341</v>
      </c>
      <c r="C48" s="34"/>
      <c r="D48" s="64"/>
      <c r="E48" s="34"/>
      <c r="F48" s="64"/>
      <c r="G48" s="34"/>
      <c r="H48" s="64"/>
      <c r="I48" s="34"/>
      <c r="J48" s="64">
        <v>25.387307529477983</v>
      </c>
      <c r="K48" s="34">
        <v>20.578006068513044</v>
      </c>
      <c r="L48" s="64">
        <v>29.043749055841516</v>
      </c>
      <c r="M48" s="34">
        <v>30.556792805615274</v>
      </c>
      <c r="N48" s="64">
        <v>25.359683529687533</v>
      </c>
      <c r="O48" s="29"/>
    </row>
    <row r="49" spans="1:15" x14ac:dyDescent="0.25">
      <c r="A49" s="23">
        <v>33</v>
      </c>
      <c r="B49" s="24" t="s">
        <v>342</v>
      </c>
      <c r="C49" s="34">
        <v>32.516894499858843</v>
      </c>
      <c r="D49" s="64">
        <v>37.756012257778345</v>
      </c>
      <c r="E49" s="34">
        <v>27.398224816136501</v>
      </c>
      <c r="F49" s="64">
        <v>22.709927695922012</v>
      </c>
      <c r="G49" s="34">
        <v>21.730584467188251</v>
      </c>
      <c r="H49" s="64">
        <v>19.076968324435267</v>
      </c>
      <c r="I49" s="34">
        <v>17.697615915379195</v>
      </c>
      <c r="J49" s="64">
        <v>20.413897894235308</v>
      </c>
      <c r="K49" s="34">
        <v>20.309312496135508</v>
      </c>
      <c r="L49" s="64">
        <v>30.523567343732282</v>
      </c>
      <c r="M49" s="34">
        <v>34.241040083193255</v>
      </c>
      <c r="N49" s="64">
        <v>26.425191057096502</v>
      </c>
      <c r="O49" s="29">
        <v>25.899936404257605</v>
      </c>
    </row>
    <row r="50" spans="1:15" x14ac:dyDescent="0.25">
      <c r="A50" s="23">
        <v>34</v>
      </c>
      <c r="B50" s="24" t="s">
        <v>343</v>
      </c>
      <c r="C50" s="34">
        <v>28.594258123538879</v>
      </c>
      <c r="D50" s="64">
        <v>31.487496596717563</v>
      </c>
      <c r="E50" s="34">
        <v>24.054915338957141</v>
      </c>
      <c r="F50" s="64">
        <v>19.529603989595021</v>
      </c>
      <c r="G50" s="34">
        <v>16.214109597826393</v>
      </c>
      <c r="H50" s="64">
        <v>15.695495992304492</v>
      </c>
      <c r="I50" s="34">
        <v>13.211443710612079</v>
      </c>
      <c r="J50" s="64">
        <v>16.215401492313394</v>
      </c>
      <c r="K50" s="34">
        <v>15.172207576656199</v>
      </c>
      <c r="L50" s="64">
        <v>22.608008446631253</v>
      </c>
      <c r="M50" s="34">
        <v>24.924363434152557</v>
      </c>
      <c r="N50" s="64">
        <v>23.008367718700129</v>
      </c>
      <c r="O50" s="29">
        <v>20.892972668167094</v>
      </c>
    </row>
    <row r="51" spans="1:15" x14ac:dyDescent="0.25">
      <c r="A51" s="79" t="s">
        <v>127</v>
      </c>
      <c r="B51" s="80"/>
      <c r="C51" s="66"/>
      <c r="D51" s="66"/>
      <c r="E51" s="66"/>
      <c r="F51" s="66"/>
      <c r="G51" s="66"/>
      <c r="H51" s="66"/>
      <c r="I51" s="66"/>
      <c r="J51" s="66"/>
      <c r="K51" s="66"/>
      <c r="L51" s="66"/>
      <c r="M51" s="66"/>
      <c r="N51" s="66"/>
      <c r="O51" s="33"/>
    </row>
    <row r="52" spans="1:15" ht="15.75" thickBot="1" x14ac:dyDescent="0.3">
      <c r="A52" s="23">
        <v>35</v>
      </c>
      <c r="B52" s="24" t="s">
        <v>345</v>
      </c>
      <c r="C52" s="67">
        <v>37.975109496106171</v>
      </c>
      <c r="D52" s="68">
        <v>41.15055832359625</v>
      </c>
      <c r="E52" s="67">
        <v>32.096242502781024</v>
      </c>
      <c r="F52" s="68">
        <v>27.048947470909606</v>
      </c>
      <c r="G52" s="67">
        <v>23.56801485180597</v>
      </c>
      <c r="H52" s="68">
        <v>22.187752942044682</v>
      </c>
      <c r="I52" s="67">
        <v>18.875167726890428</v>
      </c>
      <c r="J52" s="68">
        <v>26.28149399626227</v>
      </c>
      <c r="K52" s="67">
        <v>24.24634736635457</v>
      </c>
      <c r="L52" s="68">
        <v>30.722015735048149</v>
      </c>
      <c r="M52" s="67">
        <v>28.699459954027578</v>
      </c>
      <c r="N52" s="68">
        <v>32.945828478370984</v>
      </c>
      <c r="O52" s="29">
        <v>28.816411570349803</v>
      </c>
    </row>
    <row r="53" spans="1:15" ht="15.75" thickBot="1" x14ac:dyDescent="0.3">
      <c r="A53" s="23">
        <v>36</v>
      </c>
      <c r="B53" s="24" t="s">
        <v>346</v>
      </c>
      <c r="C53" s="67">
        <v>33.138610629661713</v>
      </c>
      <c r="D53" s="68">
        <v>35.294863588192698</v>
      </c>
      <c r="E53" s="67">
        <v>24.212749047245683</v>
      </c>
      <c r="F53" s="68">
        <v>21.273134716646517</v>
      </c>
      <c r="G53" s="67">
        <v>18.479813456151263</v>
      </c>
      <c r="H53" s="68">
        <v>16.679803550318177</v>
      </c>
      <c r="I53" s="67">
        <v>12.949785109119729</v>
      </c>
      <c r="J53" s="68">
        <v>19.459149544614039</v>
      </c>
      <c r="K53" s="67">
        <v>16.401934291536939</v>
      </c>
      <c r="L53" s="68">
        <v>24.516422879607468</v>
      </c>
      <c r="M53" s="67">
        <v>25.030875997767971</v>
      </c>
      <c r="N53" s="68">
        <v>24.566796026215972</v>
      </c>
      <c r="O53" s="29">
        <v>22.666994903089844</v>
      </c>
    </row>
    <row r="54" spans="1:15" ht="15.75" thickBot="1" x14ac:dyDescent="0.3">
      <c r="A54" s="51">
        <v>37</v>
      </c>
      <c r="B54" s="24" t="s">
        <v>344</v>
      </c>
      <c r="C54" s="67">
        <v>29.929603887312702</v>
      </c>
      <c r="D54" s="68">
        <v>28.713776736500549</v>
      </c>
      <c r="E54" s="67">
        <v>21.486813906333662</v>
      </c>
      <c r="F54" s="68">
        <v>18.238409402097446</v>
      </c>
      <c r="G54" s="67">
        <v>15.063015482145252</v>
      </c>
      <c r="H54" s="68">
        <v>15.866679866871445</v>
      </c>
      <c r="I54" s="67">
        <v>13.013339559791703</v>
      </c>
      <c r="J54" s="68">
        <v>16.75145624697404</v>
      </c>
      <c r="K54" s="67">
        <v>15.45656049225129</v>
      </c>
      <c r="L54" s="68">
        <v>19.746218106202704</v>
      </c>
      <c r="M54" s="67">
        <v>21.798479775725848</v>
      </c>
      <c r="N54" s="68">
        <v>22.361172386052878</v>
      </c>
      <c r="O54" s="29">
        <v>19.868793820688293</v>
      </c>
    </row>
    <row r="55" spans="1:15" ht="15.75" thickBot="1" x14ac:dyDescent="0.3">
      <c r="A55" s="51">
        <v>38</v>
      </c>
      <c r="B55" s="24" t="s">
        <v>147</v>
      </c>
      <c r="C55" s="67">
        <v>15.084065244462838</v>
      </c>
      <c r="D55" s="68">
        <v>16.228161652189641</v>
      </c>
      <c r="E55" s="67">
        <v>13.225314441915707</v>
      </c>
      <c r="F55" s="68">
        <v>9.3633903308539583</v>
      </c>
      <c r="G55" s="67">
        <v>9.9109853967506076</v>
      </c>
      <c r="H55" s="68">
        <v>7.382841560920296</v>
      </c>
      <c r="I55" s="67">
        <v>6.6474703609795123</v>
      </c>
      <c r="J55" s="68">
        <v>12.008735739720132</v>
      </c>
      <c r="K55" s="67">
        <v>8.1554520665603558</v>
      </c>
      <c r="L55" s="68">
        <v>10.609385335191911</v>
      </c>
      <c r="M55" s="67">
        <v>16.36158657264507</v>
      </c>
      <c r="N55" s="68">
        <v>15.566472131849174</v>
      </c>
      <c r="O55" s="29">
        <v>11.711988402836601</v>
      </c>
    </row>
    <row r="56" spans="1:15" ht="15.75" thickBot="1" x14ac:dyDescent="0.3">
      <c r="A56" s="51">
        <v>39</v>
      </c>
      <c r="B56" s="24" t="s">
        <v>119</v>
      </c>
      <c r="C56" s="67">
        <v>14.244030028056367</v>
      </c>
      <c r="D56" s="68">
        <v>14.732400878023222</v>
      </c>
      <c r="E56" s="67">
        <v>12.504195133478161</v>
      </c>
      <c r="F56" s="68">
        <v>8.6071994851034308</v>
      </c>
      <c r="G56" s="67">
        <v>8.8977414377499073</v>
      </c>
      <c r="H56" s="68">
        <v>8.2508793273549514</v>
      </c>
      <c r="I56" s="67">
        <v>8.1748077915212125</v>
      </c>
      <c r="J56" s="68">
        <v>9.9929067770108926</v>
      </c>
      <c r="K56" s="67">
        <v>8.6733285518081296</v>
      </c>
      <c r="L56" s="68">
        <v>11.380463447455405</v>
      </c>
      <c r="M56" s="67">
        <v>16.941791250092454</v>
      </c>
      <c r="N56" s="68">
        <v>12.376031809001107</v>
      </c>
      <c r="O56" s="29">
        <v>11.231314659721271</v>
      </c>
    </row>
    <row r="57" spans="1:15" x14ac:dyDescent="0.25">
      <c r="A57" s="83" t="s">
        <v>44</v>
      </c>
      <c r="B57" s="84"/>
      <c r="C57" s="69"/>
      <c r="D57" s="69"/>
      <c r="E57" s="69"/>
      <c r="F57" s="69"/>
      <c r="G57" s="69"/>
      <c r="H57" s="69"/>
      <c r="I57" s="69"/>
      <c r="J57" s="69"/>
      <c r="K57" s="69"/>
      <c r="L57" s="69"/>
      <c r="M57" s="69"/>
      <c r="N57" s="69"/>
      <c r="O57" s="29"/>
    </row>
    <row r="58" spans="1:15" ht="15.75" thickBot="1" x14ac:dyDescent="0.3">
      <c r="A58" s="23">
        <v>40</v>
      </c>
      <c r="B58" s="24" t="s">
        <v>120</v>
      </c>
      <c r="C58" s="67">
        <v>22.847060444072017</v>
      </c>
      <c r="D58" s="68">
        <v>24.564472775887822</v>
      </c>
      <c r="E58" s="67">
        <v>18.550503408148323</v>
      </c>
      <c r="F58" s="68">
        <v>14.817730852301727</v>
      </c>
      <c r="G58" s="67">
        <v>17.100658744640825</v>
      </c>
      <c r="H58" s="68">
        <v>15.26297128398175</v>
      </c>
      <c r="I58" s="67">
        <v>13.668367462544643</v>
      </c>
      <c r="J58" s="68">
        <v>17.912829141542574</v>
      </c>
      <c r="K58" s="67">
        <v>16.784402255780968</v>
      </c>
      <c r="L58" s="68">
        <v>20.40945854329204</v>
      </c>
      <c r="M58" s="67">
        <v>17.980435040951928</v>
      </c>
      <c r="N58" s="68">
        <v>16.468097015993834</v>
      </c>
      <c r="O58" s="29">
        <v>18.030582247428203</v>
      </c>
    </row>
    <row r="59" spans="1:15" ht="15.75" thickBot="1" x14ac:dyDescent="0.3">
      <c r="A59" s="23">
        <v>41</v>
      </c>
      <c r="B59" s="24" t="s">
        <v>121</v>
      </c>
      <c r="C59" s="67">
        <v>22.337925525782126</v>
      </c>
      <c r="D59" s="68">
        <v>22.968156392504739</v>
      </c>
      <c r="E59" s="67">
        <v>18.406370711900813</v>
      </c>
      <c r="F59" s="68">
        <v>16.088335520812059</v>
      </c>
      <c r="G59" s="67">
        <v>18.983209057503927</v>
      </c>
      <c r="H59" s="68">
        <v>20.986375821712066</v>
      </c>
      <c r="I59" s="67">
        <v>17.341967914636484</v>
      </c>
      <c r="J59" s="68">
        <v>20.282217472819109</v>
      </c>
      <c r="K59" s="67">
        <v>17.322601047664069</v>
      </c>
      <c r="L59" s="68">
        <v>20.278819211617012</v>
      </c>
      <c r="M59" s="67">
        <v>18.625774711205541</v>
      </c>
      <c r="N59" s="68">
        <v>13.490580195223501</v>
      </c>
      <c r="O59" s="29">
        <v>18.92602779861512</v>
      </c>
    </row>
    <row r="60" spans="1:15" ht="15.75" thickBot="1" x14ac:dyDescent="0.3">
      <c r="A60" s="23">
        <v>42</v>
      </c>
      <c r="B60" s="24" t="s">
        <v>122</v>
      </c>
      <c r="C60" s="67">
        <v>19.714648003451543</v>
      </c>
      <c r="D60" s="68">
        <v>18.895811353102363</v>
      </c>
      <c r="E60" s="67">
        <v>14.50180441304374</v>
      </c>
      <c r="F60" s="68">
        <v>14.533539589103038</v>
      </c>
      <c r="G60" s="67">
        <v>18.842679267898784</v>
      </c>
      <c r="H60" s="68">
        <v>18.886923041535002</v>
      </c>
      <c r="I60" s="67">
        <v>20.814086809853489</v>
      </c>
      <c r="J60" s="68">
        <v>24.459937139041067</v>
      </c>
      <c r="K60" s="67">
        <v>11.108384384574279</v>
      </c>
      <c r="L60" s="68">
        <v>15.27049159787734</v>
      </c>
      <c r="M60" s="67">
        <v>17.264253508045432</v>
      </c>
      <c r="N60" s="68">
        <v>11.485387151464503</v>
      </c>
      <c r="O60" s="29">
        <v>17.148162188249216</v>
      </c>
    </row>
  </sheetData>
  <mergeCells count="7">
    <mergeCell ref="A37:B37"/>
    <mergeCell ref="A45:B45"/>
    <mergeCell ref="A51:B51"/>
    <mergeCell ref="A57:B57"/>
    <mergeCell ref="C6:N6"/>
    <mergeCell ref="A8:B8"/>
    <mergeCell ref="A35:B3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9"/>
  <sheetViews>
    <sheetView topLeftCell="A28" workbookViewId="0">
      <selection activeCell="J55" sqref="J55"/>
    </sheetView>
  </sheetViews>
  <sheetFormatPr defaultRowHeight="15" x14ac:dyDescent="0.25"/>
  <sheetData>
    <row r="1" spans="1:1" x14ac:dyDescent="0.25">
      <c r="A1" t="s">
        <v>255</v>
      </c>
    </row>
    <row r="2" spans="1:1" x14ac:dyDescent="0.25">
      <c r="A2" t="s">
        <v>8</v>
      </c>
    </row>
    <row r="3" spans="1:1" x14ac:dyDescent="0.25">
      <c r="A3" t="s">
        <v>256</v>
      </c>
    </row>
    <row r="4" spans="1:1" x14ac:dyDescent="0.25">
      <c r="A4" t="s">
        <v>257</v>
      </c>
    </row>
    <row r="5" spans="1:1" x14ac:dyDescent="0.25">
      <c r="A5" t="s">
        <v>258</v>
      </c>
    </row>
    <row r="6" spans="1:1" x14ac:dyDescent="0.25">
      <c r="A6" t="s">
        <v>40</v>
      </c>
    </row>
    <row r="7" spans="1:1" x14ac:dyDescent="0.25">
      <c r="A7" t="s">
        <v>259</v>
      </c>
    </row>
    <row r="9" spans="1:1" x14ac:dyDescent="0.25">
      <c r="A9" t="s">
        <v>264</v>
      </c>
    </row>
    <row r="10" spans="1:1" x14ac:dyDescent="0.25">
      <c r="A10" t="s">
        <v>42</v>
      </c>
    </row>
    <row r="11" spans="1:1" x14ac:dyDescent="0.25">
      <c r="A11" t="s">
        <v>265</v>
      </c>
    </row>
    <row r="12" spans="1:1" x14ac:dyDescent="0.25">
      <c r="A12" t="s">
        <v>266</v>
      </c>
    </row>
    <row r="13" spans="1:1" x14ac:dyDescent="0.25">
      <c r="A13" t="s">
        <v>50</v>
      </c>
    </row>
    <row r="16" spans="1:1" x14ac:dyDescent="0.25">
      <c r="A16" t="s">
        <v>268</v>
      </c>
    </row>
    <row r="17" spans="1:1" x14ac:dyDescent="0.25">
      <c r="A17" t="s">
        <v>59</v>
      </c>
    </row>
    <row r="18" spans="1:1" x14ac:dyDescent="0.25">
      <c r="A18" t="s">
        <v>269</v>
      </c>
    </row>
    <row r="19" spans="1:1" x14ac:dyDescent="0.25">
      <c r="A19" t="s">
        <v>270</v>
      </c>
    </row>
    <row r="20" spans="1:1" x14ac:dyDescent="0.25">
      <c r="A20" t="s">
        <v>271</v>
      </c>
    </row>
    <row r="21" spans="1:1" x14ac:dyDescent="0.25">
      <c r="A21" t="s">
        <v>272</v>
      </c>
    </row>
    <row r="22" spans="1:1" x14ac:dyDescent="0.25">
      <c r="A22" t="s">
        <v>69</v>
      </c>
    </row>
    <row r="24" spans="1:1" ht="17.25" x14ac:dyDescent="0.25">
      <c r="A24" s="4" t="s">
        <v>75</v>
      </c>
    </row>
    <row r="25" spans="1:1" x14ac:dyDescent="0.25">
      <c r="A25" s="4" t="s">
        <v>76</v>
      </c>
    </row>
    <row r="26" spans="1:1" ht="17.25" x14ac:dyDescent="0.25">
      <c r="A26" s="4" t="s">
        <v>165</v>
      </c>
    </row>
    <row r="27" spans="1:1" ht="17.25" x14ac:dyDescent="0.25">
      <c r="A27" s="7" t="s">
        <v>171</v>
      </c>
    </row>
    <row r="29" spans="1:1" x14ac:dyDescent="0.25">
      <c r="A29" t="s">
        <v>277</v>
      </c>
    </row>
    <row r="30" spans="1:1" x14ac:dyDescent="0.25">
      <c r="A30" t="s">
        <v>78</v>
      </c>
    </row>
    <row r="31" spans="1:1" x14ac:dyDescent="0.25">
      <c r="A31" t="s">
        <v>278</v>
      </c>
    </row>
    <row r="32" spans="1:1" x14ac:dyDescent="0.25">
      <c r="A32" t="s">
        <v>279</v>
      </c>
    </row>
    <row r="33" spans="1:1" x14ac:dyDescent="0.25">
      <c r="A33" t="s">
        <v>280</v>
      </c>
    </row>
    <row r="34" spans="1:1" x14ac:dyDescent="0.25">
      <c r="A34" t="s">
        <v>281</v>
      </c>
    </row>
    <row r="35" spans="1:1" x14ac:dyDescent="0.25">
      <c r="A35" t="s">
        <v>282</v>
      </c>
    </row>
    <row r="38" spans="1:1" x14ac:dyDescent="0.25">
      <c r="A38" t="s">
        <v>283</v>
      </c>
    </row>
    <row r="39" spans="1:1" x14ac:dyDescent="0.25">
      <c r="A39" t="s">
        <v>87</v>
      </c>
    </row>
    <row r="40" spans="1:1" x14ac:dyDescent="0.25">
      <c r="A40" t="s">
        <v>284</v>
      </c>
    </row>
    <row r="41" spans="1:1" x14ac:dyDescent="0.25">
      <c r="A41" t="s">
        <v>285</v>
      </c>
    </row>
    <row r="42" spans="1:1" ht="17.25" x14ac:dyDescent="0.25">
      <c r="A42" s="7" t="s">
        <v>182</v>
      </c>
    </row>
    <row r="44" spans="1:1" ht="17.25" x14ac:dyDescent="0.25">
      <c r="A44" s="7" t="s">
        <v>183</v>
      </c>
    </row>
    <row r="46" spans="1:1" ht="17.25" x14ac:dyDescent="0.25">
      <c r="A46" s="4" t="s">
        <v>103</v>
      </c>
    </row>
    <row r="47" spans="1:1" x14ac:dyDescent="0.25">
      <c r="A47" s="4" t="s">
        <v>104</v>
      </c>
    </row>
    <row r="48" spans="1:1" ht="17.25" x14ac:dyDescent="0.25">
      <c r="A48" s="4" t="s">
        <v>105</v>
      </c>
    </row>
    <row r="49" spans="1:1" ht="17.25" x14ac:dyDescent="0.25">
      <c r="A49" s="4" t="s">
        <v>106</v>
      </c>
    </row>
    <row r="50" spans="1:1" ht="17.25" x14ac:dyDescent="0.25">
      <c r="A50" s="4" t="s">
        <v>286</v>
      </c>
    </row>
    <row r="51" spans="1:1" ht="17.25" x14ac:dyDescent="0.25">
      <c r="A51" s="4" t="s">
        <v>164</v>
      </c>
    </row>
    <row r="52" spans="1:1" ht="17.25" x14ac:dyDescent="0.25">
      <c r="A52" s="7" t="s">
        <v>187</v>
      </c>
    </row>
    <row r="53" spans="1:1" ht="17.25" x14ac:dyDescent="0.25">
      <c r="A53" s="7" t="s">
        <v>188</v>
      </c>
    </row>
    <row r="55" spans="1:1" ht="17.25" x14ac:dyDescent="0.25">
      <c r="A55" s="4" t="s">
        <v>146</v>
      </c>
    </row>
    <row r="56" spans="1:1" ht="17.25" x14ac:dyDescent="0.25">
      <c r="A56" s="18" t="s">
        <v>189</v>
      </c>
    </row>
    <row r="58" spans="1:1" ht="17.25" x14ac:dyDescent="0.25">
      <c r="A58" s="19" t="s">
        <v>191</v>
      </c>
    </row>
    <row r="59" spans="1:1" ht="17.25" x14ac:dyDescent="0.25">
      <c r="A59" s="19" t="s">
        <v>192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46"/>
  <sheetViews>
    <sheetView workbookViewId="0">
      <selection activeCell="A3" sqref="A3"/>
    </sheetView>
  </sheetViews>
  <sheetFormatPr defaultColWidth="8.85546875" defaultRowHeight="15" x14ac:dyDescent="0.25"/>
  <cols>
    <col min="1" max="1" width="18.7109375" style="14" customWidth="1"/>
    <col min="2" max="2" width="5.7109375" style="3" customWidth="1"/>
    <col min="3" max="13" width="8.7109375" style="2" customWidth="1"/>
    <col min="14" max="15" width="8.85546875" style="14"/>
    <col min="16" max="16" width="8.7109375" style="14" customWidth="1"/>
    <col min="17" max="36" width="5.7109375" style="14" customWidth="1"/>
    <col min="37" max="16384" width="8.85546875" style="14"/>
  </cols>
  <sheetData>
    <row r="1" spans="1:36" ht="18" x14ac:dyDescent="0.25">
      <c r="A1" s="15" t="s">
        <v>254</v>
      </c>
    </row>
    <row r="3" spans="1:36" ht="21" x14ac:dyDescent="0.35">
      <c r="A3" s="15" t="s">
        <v>172</v>
      </c>
      <c r="B3" s="16"/>
      <c r="C3" s="17"/>
      <c r="D3" s="17"/>
    </row>
    <row r="5" spans="1:36" ht="18" thickBot="1" x14ac:dyDescent="0.3">
      <c r="B5" s="4" t="s">
        <v>370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P5" s="4" t="s">
        <v>376</v>
      </c>
      <c r="Q5" s="4"/>
      <c r="R5" s="4"/>
      <c r="S5" s="4"/>
      <c r="T5" s="4"/>
      <c r="U5" s="4"/>
      <c r="V5" s="4"/>
      <c r="W5" s="4"/>
      <c r="X5" s="4"/>
      <c r="Y5" s="4"/>
      <c r="Z5" s="6"/>
      <c r="AA5" s="5"/>
      <c r="AB5" s="6"/>
      <c r="AC5" s="6"/>
      <c r="AD5" s="6"/>
      <c r="AE5" s="6"/>
      <c r="AF5" s="6"/>
      <c r="AG5" s="6"/>
      <c r="AH5" s="6"/>
      <c r="AI5" s="6"/>
      <c r="AJ5" s="6"/>
    </row>
    <row r="6" spans="1:36" ht="15.75" thickBot="1" x14ac:dyDescent="0.3">
      <c r="B6" s="40" t="s">
        <v>1</v>
      </c>
      <c r="C6" s="40" t="s">
        <v>2</v>
      </c>
      <c r="D6" s="40" t="s">
        <v>196</v>
      </c>
      <c r="E6" s="40" t="s">
        <v>4</v>
      </c>
      <c r="F6" s="40" t="s">
        <v>5</v>
      </c>
      <c r="G6" s="40" t="s">
        <v>6</v>
      </c>
      <c r="H6" s="40" t="s">
        <v>7</v>
      </c>
      <c r="I6" s="40" t="s">
        <v>34</v>
      </c>
      <c r="J6" s="40" t="s">
        <v>261</v>
      </c>
      <c r="K6" s="40" t="s">
        <v>260</v>
      </c>
      <c r="L6" s="40" t="s">
        <v>262</v>
      </c>
      <c r="M6" s="40" t="s">
        <v>267</v>
      </c>
      <c r="P6" s="73"/>
      <c r="Q6" s="73">
        <v>98</v>
      </c>
      <c r="R6" s="73">
        <v>99</v>
      </c>
      <c r="S6" s="73" t="s">
        <v>17</v>
      </c>
      <c r="T6" s="73" t="s">
        <v>18</v>
      </c>
      <c r="U6" s="73" t="s">
        <v>19</v>
      </c>
      <c r="V6" s="73" t="s">
        <v>20</v>
      </c>
      <c r="W6" s="73" t="s">
        <v>21</v>
      </c>
      <c r="X6" s="73" t="s">
        <v>22</v>
      </c>
      <c r="Y6" s="73" t="s">
        <v>23</v>
      </c>
      <c r="Z6" s="73" t="s">
        <v>24</v>
      </c>
      <c r="AA6" s="73" t="s">
        <v>25</v>
      </c>
      <c r="AB6" s="73" t="s">
        <v>26</v>
      </c>
      <c r="AC6" s="73" t="s">
        <v>27</v>
      </c>
      <c r="AD6" s="73" t="s">
        <v>28</v>
      </c>
      <c r="AE6" s="73" t="s">
        <v>29</v>
      </c>
      <c r="AF6" s="73" t="s">
        <v>35</v>
      </c>
      <c r="AG6" s="73" t="s">
        <v>152</v>
      </c>
      <c r="AH6" s="73" t="s">
        <v>201</v>
      </c>
      <c r="AI6" s="73">
        <v>16</v>
      </c>
      <c r="AJ6" s="73">
        <v>17</v>
      </c>
    </row>
    <row r="7" spans="1:36" ht="15.75" thickBot="1" x14ac:dyDescent="0.3">
      <c r="B7" s="40">
        <v>1</v>
      </c>
      <c r="C7" s="43">
        <v>6.1328963364993223</v>
      </c>
      <c r="D7" s="44">
        <v>7.2233803763440871</v>
      </c>
      <c r="E7" s="44">
        <v>6.5289489905787379</v>
      </c>
      <c r="F7" s="44">
        <v>7.1483016129032224</v>
      </c>
      <c r="G7" s="44">
        <v>5.6975711171662082</v>
      </c>
      <c r="H7" s="44">
        <v>6.9983311827957007</v>
      </c>
      <c r="I7" s="44">
        <v>5.0640202170963402</v>
      </c>
      <c r="J7" s="43">
        <v>7.80985777166436</v>
      </c>
      <c r="K7" s="44">
        <v>7.3849758409785906</v>
      </c>
      <c r="L7" s="44">
        <v>7.1365080645161241</v>
      </c>
      <c r="M7" s="44">
        <v>6.7469750000000097</v>
      </c>
      <c r="P7" s="73" t="s">
        <v>2</v>
      </c>
      <c r="Q7" s="43"/>
      <c r="R7" s="44"/>
      <c r="S7" s="44"/>
      <c r="T7" s="44"/>
      <c r="U7" s="44"/>
      <c r="V7" s="44"/>
      <c r="W7" s="44"/>
      <c r="X7" s="43">
        <v>11.864398198170793</v>
      </c>
      <c r="Y7" s="44">
        <v>12.16666580202325</v>
      </c>
      <c r="Z7" s="44">
        <v>10.465312255715293</v>
      </c>
      <c r="AA7" s="44">
        <v>10.184098937962629</v>
      </c>
      <c r="AB7" s="43">
        <v>9.710193920738746</v>
      </c>
      <c r="AC7" s="44">
        <v>10.860586625491012</v>
      </c>
      <c r="AD7" s="44">
        <v>9.6594214391867315</v>
      </c>
      <c r="AE7" s="44">
        <v>8.3185879945770278</v>
      </c>
      <c r="AF7" s="44">
        <v>8.4757773088628134</v>
      </c>
      <c r="AG7" s="44">
        <v>9.949523949191672</v>
      </c>
      <c r="AH7" s="44">
        <v>6.4842169800504292</v>
      </c>
      <c r="AI7" s="44">
        <v>6.9815439004344251</v>
      </c>
      <c r="AJ7" s="44">
        <v>6.2210700932400771</v>
      </c>
    </row>
    <row r="8" spans="1:36" ht="15.75" thickBot="1" x14ac:dyDescent="0.3">
      <c r="B8" s="40">
        <v>2</v>
      </c>
      <c r="C8" s="43">
        <v>7.4775291139240512</v>
      </c>
      <c r="D8" s="44">
        <v>7.7149711077844429</v>
      </c>
      <c r="E8" s="44">
        <v>6.7121614583333287</v>
      </c>
      <c r="F8" s="44">
        <v>6.6776505952380951</v>
      </c>
      <c r="G8" s="44">
        <v>6.3636623880596961</v>
      </c>
      <c r="H8" s="44">
        <v>6.8802788059701534</v>
      </c>
      <c r="I8" s="44">
        <v>5.4734301538461487</v>
      </c>
      <c r="J8" s="43">
        <v>8.4427422388059554</v>
      </c>
      <c r="K8" s="44">
        <v>7.1184308755760464</v>
      </c>
      <c r="L8" s="44">
        <v>7.2769883928571391</v>
      </c>
      <c r="M8" s="44">
        <v>6.5142407738095232</v>
      </c>
      <c r="P8" s="73" t="s">
        <v>3</v>
      </c>
      <c r="Q8" s="43">
        <v>12.290745637051687</v>
      </c>
      <c r="R8" s="44">
        <v>12.885270785784479</v>
      </c>
      <c r="S8" s="44"/>
      <c r="T8" s="44"/>
      <c r="U8" s="44">
        <v>11.078471297257638</v>
      </c>
      <c r="V8" s="44">
        <v>10.849465063111952</v>
      </c>
      <c r="W8" s="44"/>
      <c r="X8" s="43"/>
      <c r="Y8" s="44"/>
      <c r="Z8" s="44"/>
      <c r="AA8" s="44"/>
      <c r="AB8" s="43"/>
      <c r="AC8" s="44"/>
      <c r="AD8" s="44"/>
      <c r="AE8" s="44"/>
      <c r="AF8" s="44"/>
      <c r="AG8" s="44"/>
      <c r="AH8" s="44"/>
      <c r="AI8" s="44"/>
      <c r="AJ8" s="44"/>
    </row>
    <row r="9" spans="1:36" ht="15.75" thickBot="1" x14ac:dyDescent="0.3">
      <c r="B9" s="40">
        <v>3</v>
      </c>
      <c r="C9" s="43">
        <v>6.1172581043956038</v>
      </c>
      <c r="D9" s="44">
        <v>6.1126625850340162</v>
      </c>
      <c r="E9" s="44">
        <v>4.4976654104979827</v>
      </c>
      <c r="F9" s="44">
        <v>5.9984882187938231</v>
      </c>
      <c r="G9" s="44">
        <v>6.2085808625336973</v>
      </c>
      <c r="H9" s="44">
        <v>5.6933064032697542</v>
      </c>
      <c r="I9" s="44">
        <v>4.2292778677462852</v>
      </c>
      <c r="J9" s="43">
        <v>6.3923921621621584</v>
      </c>
      <c r="K9" s="44">
        <v>5.9753832432432405</v>
      </c>
      <c r="L9" s="44">
        <v>6.9503492597577416</v>
      </c>
      <c r="M9" s="44">
        <v>5.4757533692722333</v>
      </c>
      <c r="P9" s="73" t="s">
        <v>196</v>
      </c>
      <c r="Q9" s="43"/>
      <c r="R9" s="44"/>
      <c r="S9" s="44"/>
      <c r="T9" s="44"/>
      <c r="U9" s="44"/>
      <c r="V9" s="44"/>
      <c r="W9" s="44"/>
      <c r="X9" s="43"/>
      <c r="Y9" s="44"/>
      <c r="Z9" s="44"/>
      <c r="AA9" s="44"/>
      <c r="AB9" s="43"/>
      <c r="AC9" s="44"/>
      <c r="AD9" s="44"/>
      <c r="AE9" s="44"/>
      <c r="AF9" s="44"/>
      <c r="AG9" s="44"/>
      <c r="AH9" s="44">
        <v>8.0168801255492816</v>
      </c>
      <c r="AI9" s="44">
        <v>8.3457104770924673</v>
      </c>
      <c r="AJ9" s="44">
        <v>6.1356729195561632</v>
      </c>
    </row>
    <row r="10" spans="1:36" ht="15.75" thickBot="1" x14ac:dyDescent="0.3">
      <c r="B10" s="40">
        <v>4</v>
      </c>
      <c r="C10" s="43">
        <v>5.8595917941585576</v>
      </c>
      <c r="D10" s="44">
        <v>5.9023959940652881</v>
      </c>
      <c r="E10" s="44">
        <v>4.0449858789625361</v>
      </c>
      <c r="F10" s="44">
        <v>5.176231527777774</v>
      </c>
      <c r="G10" s="44">
        <v>5.959922361111107</v>
      </c>
      <c r="H10" s="44">
        <v>5.5679086111111111</v>
      </c>
      <c r="I10" s="44">
        <v>3.8979606944444471</v>
      </c>
      <c r="J10" s="43">
        <v>5.84926356050069</v>
      </c>
      <c r="K10" s="44">
        <v>6.0630124999999948</v>
      </c>
      <c r="L10" s="44">
        <v>6.254255694444443</v>
      </c>
      <c r="M10" s="44">
        <v>5.23316236111111</v>
      </c>
      <c r="P10" s="73" t="s">
        <v>4</v>
      </c>
      <c r="Q10" s="43"/>
      <c r="R10" s="44">
        <v>11.026937660924181</v>
      </c>
      <c r="S10" s="44">
        <v>8.5675092269308202</v>
      </c>
      <c r="T10" s="44">
        <v>8.8538315660620182</v>
      </c>
      <c r="U10" s="44">
        <v>9.5865113751848963</v>
      </c>
      <c r="V10" s="44">
        <v>9.730942281472533</v>
      </c>
      <c r="W10" s="44">
        <v>8.373358258036486</v>
      </c>
      <c r="X10" s="43">
        <v>9.3111306771486078</v>
      </c>
      <c r="Y10" s="44">
        <v>10.428130108934637</v>
      </c>
      <c r="Z10" s="44">
        <v>8.8682234591806921</v>
      </c>
      <c r="AA10" s="44">
        <v>8.4893946157904043</v>
      </c>
      <c r="AB10" s="43">
        <v>8.1722240164409552</v>
      </c>
      <c r="AC10" s="44">
        <v>8.9024392450325607</v>
      </c>
      <c r="AD10" s="44">
        <v>7.6941568901538835</v>
      </c>
      <c r="AE10" s="44">
        <v>7.3662382832144457</v>
      </c>
      <c r="AF10" s="44">
        <v>6.9012353030995524</v>
      </c>
      <c r="AG10" s="44">
        <v>7.9838723772192726</v>
      </c>
      <c r="AH10" s="44">
        <v>5.4155354493087486</v>
      </c>
      <c r="AI10" s="44">
        <v>5.9335472972973244</v>
      </c>
      <c r="AJ10" s="44">
        <v>4.9797905847145412</v>
      </c>
    </row>
    <row r="11" spans="1:36" ht="15.75" thickBot="1" x14ac:dyDescent="0.3">
      <c r="B11" s="40">
        <v>5</v>
      </c>
      <c r="C11" s="43">
        <v>7.1509093535075712</v>
      </c>
      <c r="D11" s="44">
        <v>6.5057263157894711</v>
      </c>
      <c r="E11" s="44">
        <v>4.9751696236559102</v>
      </c>
      <c r="F11" s="44">
        <v>4.8176197580645148</v>
      </c>
      <c r="G11" s="44">
        <v>5.4697095628415306</v>
      </c>
      <c r="H11" s="44">
        <v>5.1849134408602184</v>
      </c>
      <c r="I11" s="44">
        <v>4.5348133964817325</v>
      </c>
      <c r="J11" s="43">
        <v>5.8315698778833136</v>
      </c>
      <c r="K11" s="44">
        <v>7.0996506072874563</v>
      </c>
      <c r="L11" s="44">
        <v>5.2292038793103419</v>
      </c>
      <c r="M11" s="44">
        <v>5.0796533052039363</v>
      </c>
      <c r="P11" s="73" t="s">
        <v>5</v>
      </c>
      <c r="Q11" s="43"/>
      <c r="R11" s="44"/>
      <c r="S11" s="44"/>
      <c r="T11" s="44"/>
      <c r="U11" s="44"/>
      <c r="V11" s="44"/>
      <c r="W11" s="44"/>
      <c r="X11" s="43"/>
      <c r="Y11" s="44"/>
      <c r="Z11" s="44"/>
      <c r="AA11" s="44"/>
      <c r="AB11" s="43">
        <v>7.3644581752429277</v>
      </c>
      <c r="AC11" s="44">
        <v>8.1069267669157057</v>
      </c>
      <c r="AD11" s="44">
        <v>7.4116502280458594</v>
      </c>
      <c r="AE11" s="44">
        <v>6.5959212446973963</v>
      </c>
      <c r="AF11" s="44">
        <v>6.8358213651699815</v>
      </c>
      <c r="AG11" s="44">
        <v>9.6149714187010886</v>
      </c>
      <c r="AH11" s="44">
        <v>6.83945734502925</v>
      </c>
      <c r="AI11" s="44">
        <v>5.916964844108235</v>
      </c>
      <c r="AJ11" s="44">
        <v>5.5572135799632543</v>
      </c>
    </row>
    <row r="12" spans="1:36" ht="15.75" thickBot="1" x14ac:dyDescent="0.3">
      <c r="B12" s="40">
        <v>6</v>
      </c>
      <c r="C12" s="43">
        <v>6.4572927677329508</v>
      </c>
      <c r="D12" s="44">
        <v>5.9933632267441874</v>
      </c>
      <c r="E12" s="44">
        <v>5.0562443959243</v>
      </c>
      <c r="F12" s="44">
        <v>4.896882361111115</v>
      </c>
      <c r="G12" s="44">
        <v>5.7382425561797739</v>
      </c>
      <c r="H12" s="44">
        <v>4.8715093314763234</v>
      </c>
      <c r="I12" s="44">
        <v>5.4196315868263465</v>
      </c>
      <c r="J12" s="43">
        <v>5.8315334722222261</v>
      </c>
      <c r="K12" s="44">
        <v>7.7119855855855821</v>
      </c>
      <c r="L12" s="44">
        <v>5.2859168055555523</v>
      </c>
      <c r="M12" s="44">
        <v>5.3644092753623216</v>
      </c>
      <c r="P12" s="73" t="s">
        <v>32</v>
      </c>
      <c r="Q12" s="43"/>
      <c r="R12" s="44"/>
      <c r="S12" s="44"/>
      <c r="T12" s="44"/>
      <c r="U12" s="44"/>
      <c r="V12" s="44"/>
      <c r="W12" s="44"/>
      <c r="X12" s="43"/>
      <c r="Y12" s="44"/>
      <c r="Z12" s="44"/>
      <c r="AA12" s="44"/>
      <c r="AB12" s="43">
        <v>7.67829861371888</v>
      </c>
      <c r="AC12" s="44"/>
      <c r="AD12" s="44"/>
      <c r="AE12" s="44"/>
      <c r="AF12" s="44"/>
      <c r="AG12" s="44"/>
      <c r="AH12" s="44"/>
      <c r="AI12" s="44"/>
      <c r="AJ12" s="44"/>
    </row>
    <row r="13" spans="1:36" ht="15.75" thickBot="1" x14ac:dyDescent="0.3">
      <c r="B13" s="40">
        <v>7</v>
      </c>
      <c r="C13" s="43">
        <v>6.1872037735848977</v>
      </c>
      <c r="D13" s="44">
        <v>5.6727755405405418</v>
      </c>
      <c r="E13" s="44">
        <v>4.5365753036437262</v>
      </c>
      <c r="F13" s="44">
        <v>4.863458333333341</v>
      </c>
      <c r="G13" s="44">
        <v>4.9634133423180558</v>
      </c>
      <c r="H13" s="44">
        <v>4.863260781671161</v>
      </c>
      <c r="I13" s="44">
        <v>4.2254169147496672</v>
      </c>
      <c r="J13" s="43">
        <v>5.2206065860215043</v>
      </c>
      <c r="K13" s="44">
        <v>6.6614559139784992</v>
      </c>
      <c r="L13" s="44">
        <v>5.4641869448183078</v>
      </c>
      <c r="M13" s="44">
        <v>4.9345745879120857</v>
      </c>
      <c r="P13" s="73" t="s">
        <v>33</v>
      </c>
      <c r="Q13" s="43"/>
      <c r="R13" s="44"/>
      <c r="S13" s="44"/>
      <c r="T13" s="44"/>
      <c r="U13" s="44"/>
      <c r="V13" s="44"/>
      <c r="W13" s="44"/>
      <c r="X13" s="43"/>
      <c r="Y13" s="44"/>
      <c r="Z13" s="44"/>
      <c r="AA13" s="44"/>
      <c r="AB13" s="43"/>
      <c r="AC13" s="44">
        <v>8.7771128327057575</v>
      </c>
      <c r="AD13" s="44">
        <v>8.3470776005723781</v>
      </c>
      <c r="AE13" s="44">
        <v>7.2484706872360691</v>
      </c>
      <c r="AF13" s="44">
        <v>6.9806140807276487</v>
      </c>
      <c r="AG13" s="44">
        <v>7.8242450844321221</v>
      </c>
      <c r="AH13" s="44">
        <v>5.7269257857974338</v>
      </c>
      <c r="AI13" s="44">
        <v>5.7839650667587668</v>
      </c>
      <c r="AJ13" s="44">
        <v>5.5641759671067659</v>
      </c>
    </row>
    <row r="14" spans="1:36" ht="15.75" thickBot="1" x14ac:dyDescent="0.3">
      <c r="B14" s="40">
        <v>8</v>
      </c>
      <c r="C14" s="43">
        <v>6.5485818304172252</v>
      </c>
      <c r="D14" s="44">
        <v>7.0000181571815645</v>
      </c>
      <c r="E14" s="44">
        <v>5.288764959568736</v>
      </c>
      <c r="F14" s="44">
        <v>6.2545122311827983</v>
      </c>
      <c r="G14" s="44">
        <v>6.1446258941344869</v>
      </c>
      <c r="H14" s="44">
        <v>6.8262900537634286</v>
      </c>
      <c r="I14" s="44">
        <v>4.6636781376518233</v>
      </c>
      <c r="J14" s="43">
        <v>6.2176819425444556</v>
      </c>
      <c r="K14" s="44">
        <v>7.2910658602150624</v>
      </c>
      <c r="L14" s="44">
        <v>6.3582701133144468</v>
      </c>
      <c r="M14" s="44">
        <v>5.3004880658436226</v>
      </c>
      <c r="P14" s="73" t="s">
        <v>7</v>
      </c>
      <c r="Q14" s="43"/>
      <c r="R14" s="44"/>
      <c r="S14" s="44"/>
      <c r="T14" s="44"/>
      <c r="U14" s="44"/>
      <c r="V14" s="44"/>
      <c r="W14" s="44"/>
      <c r="X14" s="43"/>
      <c r="Y14" s="44"/>
      <c r="Z14" s="44"/>
      <c r="AA14" s="44"/>
      <c r="AB14" s="43">
        <v>7.8540113162596592</v>
      </c>
      <c r="AC14" s="44">
        <v>9.3517945804319282</v>
      </c>
      <c r="AD14" s="44">
        <v>8.0296292528949955</v>
      </c>
      <c r="AE14" s="44">
        <v>7.1223493487276146</v>
      </c>
      <c r="AF14" s="44">
        <v>7.1527835983277619</v>
      </c>
      <c r="AG14" s="44">
        <v>8.4219744800000367</v>
      </c>
      <c r="AH14" s="44">
        <v>5.8470615683962217</v>
      </c>
      <c r="AI14" s="44">
        <v>6.920658851674621</v>
      </c>
      <c r="AJ14" s="44">
        <v>5.6406929763960827</v>
      </c>
    </row>
    <row r="15" spans="1:36" ht="15.75" thickBot="1" x14ac:dyDescent="0.3">
      <c r="B15" s="40">
        <v>9</v>
      </c>
      <c r="C15" s="43">
        <v>6.6504436111111049</v>
      </c>
      <c r="D15" s="44">
        <v>6.2694294444444454</v>
      </c>
      <c r="E15" s="44">
        <v>5.0144138888888889</v>
      </c>
      <c r="F15" s="44">
        <v>5.9248057553956857</v>
      </c>
      <c r="G15" s="44">
        <v>5.7469386871508368</v>
      </c>
      <c r="H15" s="44">
        <v>6.8059909365558839</v>
      </c>
      <c r="I15" s="44">
        <v>4.6806162726008349</v>
      </c>
      <c r="J15" s="43">
        <v>6.3144886111111145</v>
      </c>
      <c r="K15" s="44">
        <v>6.405718994413407</v>
      </c>
      <c r="L15" s="44">
        <v>6.659198888888886</v>
      </c>
      <c r="M15" s="44">
        <v>5.3494883008356569</v>
      </c>
      <c r="P15" s="73" t="s">
        <v>34</v>
      </c>
      <c r="Q15" s="43"/>
      <c r="R15" s="44"/>
      <c r="S15" s="44"/>
      <c r="T15" s="44"/>
      <c r="U15" s="44"/>
      <c r="V15" s="44"/>
      <c r="W15" s="44">
        <v>8.2221397149119504</v>
      </c>
      <c r="X15" s="43"/>
      <c r="Y15" s="44">
        <v>8.8946006198642245</v>
      </c>
      <c r="Z15" s="44"/>
      <c r="AA15" s="44">
        <v>6.8393759077766187</v>
      </c>
      <c r="AB15" s="43">
        <v>6.9211258111145586</v>
      </c>
      <c r="AC15" s="44">
        <v>8.1874788639200311</v>
      </c>
      <c r="AD15" s="44">
        <v>7.1878534494940824</v>
      </c>
      <c r="AE15" s="44">
        <v>6.742603581528857</v>
      </c>
      <c r="AF15" s="44">
        <v>5.8491533469105832</v>
      </c>
      <c r="AG15" s="44">
        <v>6.8312364680545627</v>
      </c>
      <c r="AH15" s="44">
        <v>5.0086762367813629</v>
      </c>
      <c r="AI15" s="44">
        <v>4.8521852374839565</v>
      </c>
      <c r="AJ15" s="44">
        <v>4.4429749479528056</v>
      </c>
    </row>
    <row r="16" spans="1:36" ht="15.75" thickBot="1" x14ac:dyDescent="0.3">
      <c r="B16" s="40">
        <v>10</v>
      </c>
      <c r="C16" s="43">
        <v>5.2951813370473548</v>
      </c>
      <c r="D16" s="44">
        <v>4.9727573924731141</v>
      </c>
      <c r="E16" s="44">
        <v>3.5748975609756064</v>
      </c>
      <c r="F16" s="44">
        <v>4.6208334677419352</v>
      </c>
      <c r="G16" s="44">
        <v>4.6241799450549488</v>
      </c>
      <c r="H16" s="44">
        <v>4.5931864247311811</v>
      </c>
      <c r="I16" s="44">
        <v>3.6026001356852118</v>
      </c>
      <c r="J16" s="43" t="s">
        <v>304</v>
      </c>
      <c r="K16" s="44">
        <v>5.5281730820995927</v>
      </c>
      <c r="L16" s="44">
        <v>4.6671543262411364</v>
      </c>
      <c r="M16" s="44">
        <v>4.5236988555078721</v>
      </c>
      <c r="P16" s="73" t="s">
        <v>44</v>
      </c>
      <c r="Q16" s="43"/>
      <c r="R16" s="44"/>
      <c r="S16" s="44"/>
      <c r="T16" s="44"/>
      <c r="U16" s="44"/>
      <c r="V16" s="44"/>
      <c r="W16" s="44"/>
      <c r="X16" s="43"/>
      <c r="Y16" s="44"/>
      <c r="Z16" s="44"/>
      <c r="AA16" s="44" t="s">
        <v>45</v>
      </c>
      <c r="AB16" s="43" t="s">
        <v>46</v>
      </c>
      <c r="AC16" s="44" t="s">
        <v>47</v>
      </c>
      <c r="AD16" s="44" t="s">
        <v>48</v>
      </c>
      <c r="AE16" s="44" t="s">
        <v>49</v>
      </c>
      <c r="AF16" s="44" t="s">
        <v>229</v>
      </c>
      <c r="AG16" s="44" t="s">
        <v>230</v>
      </c>
      <c r="AH16" s="44"/>
      <c r="AI16" s="44" t="s">
        <v>247</v>
      </c>
      <c r="AJ16" s="44"/>
    </row>
    <row r="17" spans="2:36" ht="15.75" thickBot="1" x14ac:dyDescent="0.3">
      <c r="B17" s="40">
        <v>11</v>
      </c>
      <c r="C17" s="43">
        <v>5.7863259150805275</v>
      </c>
      <c r="D17" s="44">
        <v>5.9315213389121411</v>
      </c>
      <c r="E17" s="44">
        <v>5.3886309722222263</v>
      </c>
      <c r="F17" s="44">
        <v>5.8691491666666717</v>
      </c>
      <c r="G17" s="44">
        <v>5.5434915159944369</v>
      </c>
      <c r="H17" s="44">
        <v>5.5822708333333315</v>
      </c>
      <c r="I17" s="44">
        <v>4.1787817548746578</v>
      </c>
      <c r="J17" s="90" t="s">
        <v>361</v>
      </c>
      <c r="K17" s="44">
        <v>6.1974454289732774</v>
      </c>
      <c r="L17" s="44">
        <v>5.81848852691218</v>
      </c>
      <c r="M17" s="44">
        <v>5.2721576437587636</v>
      </c>
      <c r="P17" s="73" t="s">
        <v>261</v>
      </c>
      <c r="Q17" s="43"/>
      <c r="R17" s="44"/>
      <c r="S17" s="44"/>
      <c r="T17" s="44"/>
      <c r="U17" s="44"/>
      <c r="V17" s="44"/>
      <c r="W17" s="44"/>
      <c r="X17" s="43"/>
      <c r="Y17" s="44"/>
      <c r="Z17" s="44"/>
      <c r="AA17" s="44"/>
      <c r="AB17" s="43"/>
      <c r="AC17" s="44"/>
      <c r="AD17" s="44"/>
      <c r="AE17" s="44"/>
      <c r="AF17" s="44"/>
      <c r="AG17" s="44"/>
      <c r="AH17" s="44"/>
      <c r="AI17" s="44"/>
      <c r="AJ17" s="44" t="s">
        <v>305</v>
      </c>
    </row>
    <row r="18" spans="2:36" ht="15.75" thickBot="1" x14ac:dyDescent="0.3">
      <c r="B18" s="40">
        <v>12</v>
      </c>
      <c r="C18" s="43">
        <v>5.0903113764045047</v>
      </c>
      <c r="D18" s="44">
        <v>4.4580869448183034</v>
      </c>
      <c r="E18" s="44">
        <v>4.2531649193548375</v>
      </c>
      <c r="F18" s="44">
        <v>4.5661271505376302</v>
      </c>
      <c r="G18" s="44">
        <v>4.3932352777777801</v>
      </c>
      <c r="H18" s="44">
        <v>4.0381452220726768</v>
      </c>
      <c r="I18" s="44">
        <v>3.5452754409769316</v>
      </c>
      <c r="J18" s="90" t="s">
        <v>362</v>
      </c>
      <c r="K18" s="44">
        <v>5.4238673553719003</v>
      </c>
      <c r="L18" s="44">
        <v>3.948451816745659</v>
      </c>
      <c r="M18" s="44">
        <v>3.87578237885463</v>
      </c>
      <c r="P18" s="73" t="s">
        <v>260</v>
      </c>
      <c r="Q18" s="43"/>
      <c r="R18" s="44"/>
      <c r="S18" s="44"/>
      <c r="T18" s="44"/>
      <c r="U18" s="44"/>
      <c r="V18" s="44"/>
      <c r="W18" s="44"/>
      <c r="X18" s="43"/>
      <c r="Y18" s="44"/>
      <c r="Z18" s="44"/>
      <c r="AA18" s="44"/>
      <c r="AB18" s="43"/>
      <c r="AC18" s="44"/>
      <c r="AD18" s="44"/>
      <c r="AE18" s="44"/>
      <c r="AF18" s="44"/>
      <c r="AG18" s="44"/>
      <c r="AH18" s="44"/>
      <c r="AI18" s="44"/>
      <c r="AJ18" s="44">
        <v>6.552917695184675</v>
      </c>
    </row>
    <row r="19" spans="2:36" ht="15.75" thickBot="1" x14ac:dyDescent="0.3">
      <c r="B19" s="3" t="s">
        <v>204</v>
      </c>
      <c r="P19" s="73" t="s">
        <v>262</v>
      </c>
      <c r="Q19" s="43"/>
      <c r="R19" s="44"/>
      <c r="S19" s="44"/>
      <c r="T19" s="44"/>
      <c r="U19" s="44"/>
      <c r="V19" s="44"/>
      <c r="W19" s="44"/>
      <c r="X19" s="43"/>
      <c r="Y19" s="44"/>
      <c r="Z19" s="44"/>
      <c r="AA19" s="44"/>
      <c r="AB19" s="43"/>
      <c r="AC19" s="44"/>
      <c r="AD19" s="44"/>
      <c r="AE19" s="44"/>
      <c r="AF19" s="44"/>
      <c r="AG19" s="44"/>
      <c r="AH19" s="44"/>
      <c r="AI19" s="44"/>
      <c r="AJ19" s="44">
        <v>5.9418520568876261</v>
      </c>
    </row>
    <row r="20" spans="2:36" ht="15.75" thickBot="1" x14ac:dyDescent="0.3">
      <c r="B20" s="88" t="s">
        <v>273</v>
      </c>
      <c r="P20" s="73" t="s">
        <v>267</v>
      </c>
      <c r="Q20" s="43"/>
      <c r="R20" s="44"/>
      <c r="S20" s="44"/>
      <c r="T20" s="44"/>
      <c r="U20" s="44"/>
      <c r="V20" s="44"/>
      <c r="W20" s="44"/>
      <c r="X20" s="43"/>
      <c r="Y20" s="44"/>
      <c r="Z20" s="44"/>
      <c r="AA20" s="44"/>
      <c r="AB20" s="43"/>
      <c r="AC20" s="44"/>
      <c r="AD20" s="44"/>
      <c r="AE20" s="44"/>
      <c r="AF20" s="44"/>
      <c r="AG20" s="44"/>
      <c r="AH20" s="44"/>
      <c r="AI20" s="44"/>
      <c r="AJ20" s="44">
        <v>5.3063133529066242</v>
      </c>
    </row>
    <row r="21" spans="2:36" x14ac:dyDescent="0.25">
      <c r="P21" s="9" t="s">
        <v>248</v>
      </c>
    </row>
    <row r="22" spans="2:36" ht="16.5" thickBot="1" x14ac:dyDescent="0.35">
      <c r="B22" s="4" t="s">
        <v>371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P22" s="3" t="s">
        <v>366</v>
      </c>
      <c r="Q22" s="8"/>
      <c r="R22" s="8"/>
      <c r="S22" s="8"/>
      <c r="T22" s="8"/>
    </row>
    <row r="23" spans="2:36" ht="15.75" thickBot="1" x14ac:dyDescent="0.3">
      <c r="B23" s="40" t="s">
        <v>1</v>
      </c>
      <c r="C23" s="40" t="s">
        <v>2</v>
      </c>
      <c r="D23" s="40" t="s">
        <v>196</v>
      </c>
      <c r="E23" s="40" t="s">
        <v>4</v>
      </c>
      <c r="F23" s="40" t="s">
        <v>5</v>
      </c>
      <c r="G23" s="40" t="s">
        <v>6</v>
      </c>
      <c r="H23" s="40" t="s">
        <v>7</v>
      </c>
      <c r="I23" s="40" t="s">
        <v>34</v>
      </c>
      <c r="J23" s="50" t="s">
        <v>261</v>
      </c>
      <c r="K23" s="50" t="s">
        <v>260</v>
      </c>
      <c r="L23" s="50" t="s">
        <v>262</v>
      </c>
      <c r="M23" s="50" t="s">
        <v>267</v>
      </c>
      <c r="P23" s="3" t="s">
        <v>37</v>
      </c>
    </row>
    <row r="24" spans="2:36" ht="15.75" thickBot="1" x14ac:dyDescent="0.3">
      <c r="B24" s="40">
        <v>1</v>
      </c>
      <c r="C24" s="41">
        <v>99.05913978494624</v>
      </c>
      <c r="D24" s="42">
        <v>100</v>
      </c>
      <c r="E24" s="42">
        <v>99.865591397849457</v>
      </c>
      <c r="F24" s="42">
        <v>100</v>
      </c>
      <c r="G24" s="42">
        <v>98.655913978494624</v>
      </c>
      <c r="H24" s="42">
        <v>100</v>
      </c>
      <c r="I24" s="42">
        <v>99.05913978494624</v>
      </c>
      <c r="J24" s="41">
        <v>97.715053763440864</v>
      </c>
      <c r="K24" s="42">
        <v>87.903225806451616</v>
      </c>
      <c r="L24" s="42">
        <v>100</v>
      </c>
      <c r="M24" s="42">
        <v>95.6989247311828</v>
      </c>
      <c r="P24" s="3"/>
    </row>
    <row r="25" spans="2:36" ht="15.75" thickBot="1" x14ac:dyDescent="0.3">
      <c r="B25" s="40">
        <v>2</v>
      </c>
      <c r="C25" s="41">
        <v>94.047619047619051</v>
      </c>
      <c r="D25" s="42">
        <v>99.404761904761912</v>
      </c>
      <c r="E25" s="42">
        <v>100</v>
      </c>
      <c r="F25" s="42">
        <v>100</v>
      </c>
      <c r="G25" s="42">
        <v>99.702380952380949</v>
      </c>
      <c r="H25" s="42">
        <v>99.702380952380949</v>
      </c>
      <c r="I25" s="42">
        <v>96.726190476190482</v>
      </c>
      <c r="J25" s="41">
        <v>99.702380952380949</v>
      </c>
      <c r="K25" s="42">
        <v>96.875</v>
      </c>
      <c r="L25" s="42">
        <v>100</v>
      </c>
      <c r="M25" s="42">
        <v>100</v>
      </c>
      <c r="P25" s="7" t="s">
        <v>367</v>
      </c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</row>
    <row r="26" spans="2:36" ht="15.75" thickBot="1" x14ac:dyDescent="0.3">
      <c r="B26" s="40">
        <v>3</v>
      </c>
      <c r="C26" s="41">
        <v>97.849462365591393</v>
      </c>
      <c r="D26" s="42">
        <v>98.790322580645167</v>
      </c>
      <c r="E26" s="42">
        <v>99.865591397849457</v>
      </c>
      <c r="F26" s="42">
        <v>95.833333333333343</v>
      </c>
      <c r="G26" s="42">
        <v>99.731182795698928</v>
      </c>
      <c r="H26" s="42">
        <v>98.655913978494624</v>
      </c>
      <c r="I26" s="42">
        <v>99.596774193548384</v>
      </c>
      <c r="J26" s="41">
        <v>99.462365591397855</v>
      </c>
      <c r="K26" s="42">
        <v>99.462365591397855</v>
      </c>
      <c r="L26" s="42">
        <v>99.865591397849457</v>
      </c>
      <c r="M26" s="42">
        <v>99.731182795698928</v>
      </c>
      <c r="P26" s="73"/>
      <c r="Q26" s="73">
        <v>98</v>
      </c>
      <c r="R26" s="73">
        <v>99</v>
      </c>
      <c r="S26" s="73" t="s">
        <v>17</v>
      </c>
      <c r="T26" s="73" t="s">
        <v>18</v>
      </c>
      <c r="U26" s="73" t="s">
        <v>19</v>
      </c>
      <c r="V26" s="73" t="s">
        <v>20</v>
      </c>
      <c r="W26" s="73" t="s">
        <v>21</v>
      </c>
      <c r="X26" s="73" t="s">
        <v>22</v>
      </c>
      <c r="Y26" s="73" t="s">
        <v>23</v>
      </c>
      <c r="Z26" s="73" t="s">
        <v>24</v>
      </c>
      <c r="AA26" s="73" t="s">
        <v>25</v>
      </c>
      <c r="AB26" s="73" t="s">
        <v>26</v>
      </c>
      <c r="AC26" s="73" t="s">
        <v>27</v>
      </c>
      <c r="AD26" s="73" t="s">
        <v>28</v>
      </c>
      <c r="AE26" s="73" t="s">
        <v>29</v>
      </c>
      <c r="AF26" s="73" t="s">
        <v>35</v>
      </c>
      <c r="AG26" s="73" t="s">
        <v>152</v>
      </c>
      <c r="AH26" s="73" t="s">
        <v>201</v>
      </c>
      <c r="AI26" s="73">
        <v>16</v>
      </c>
      <c r="AJ26" s="73">
        <v>17</v>
      </c>
    </row>
    <row r="27" spans="2:36" ht="15.75" thickBot="1" x14ac:dyDescent="0.3">
      <c r="B27" s="40">
        <v>4</v>
      </c>
      <c r="C27" s="41">
        <v>99.861111111111114</v>
      </c>
      <c r="D27" s="42">
        <v>93.611111111111114</v>
      </c>
      <c r="E27" s="42">
        <v>96.388888888888886</v>
      </c>
      <c r="F27" s="42">
        <v>100</v>
      </c>
      <c r="G27" s="42">
        <v>100</v>
      </c>
      <c r="H27" s="42">
        <v>100</v>
      </c>
      <c r="I27" s="42">
        <v>100</v>
      </c>
      <c r="J27" s="41">
        <v>99.861111111111114</v>
      </c>
      <c r="K27" s="42">
        <v>100</v>
      </c>
      <c r="L27" s="42">
        <v>100</v>
      </c>
      <c r="M27" s="42">
        <v>100</v>
      </c>
      <c r="P27" s="73" t="s">
        <v>2</v>
      </c>
      <c r="Q27" s="41"/>
      <c r="R27" s="42"/>
      <c r="S27" s="42"/>
      <c r="T27" s="42"/>
      <c r="U27" s="42"/>
      <c r="V27" s="42"/>
      <c r="W27" s="42"/>
      <c r="X27" s="41">
        <v>23</v>
      </c>
      <c r="Y27" s="42">
        <v>23</v>
      </c>
      <c r="Z27" s="42">
        <v>9</v>
      </c>
      <c r="AA27" s="42">
        <v>14</v>
      </c>
      <c r="AB27" s="41">
        <v>4</v>
      </c>
      <c r="AC27" s="42">
        <v>17</v>
      </c>
      <c r="AD27" s="42">
        <v>12</v>
      </c>
      <c r="AE27" s="42">
        <v>4</v>
      </c>
      <c r="AF27" s="42">
        <v>2</v>
      </c>
      <c r="AG27" s="42">
        <v>3</v>
      </c>
      <c r="AH27" s="42">
        <v>2</v>
      </c>
      <c r="AI27" s="42">
        <v>0</v>
      </c>
      <c r="AJ27" s="42">
        <v>0</v>
      </c>
    </row>
    <row r="28" spans="2:36" ht="15.75" thickBot="1" x14ac:dyDescent="0.3">
      <c r="B28" s="40">
        <v>5</v>
      </c>
      <c r="C28" s="41">
        <v>97.715053763440864</v>
      </c>
      <c r="D28" s="42">
        <v>99.596774193548384</v>
      </c>
      <c r="E28" s="42">
        <v>100</v>
      </c>
      <c r="F28" s="42">
        <v>100</v>
      </c>
      <c r="G28" s="42">
        <v>98.387096774193552</v>
      </c>
      <c r="H28" s="42">
        <v>100</v>
      </c>
      <c r="I28" s="42">
        <v>99.327956989247312</v>
      </c>
      <c r="J28" s="41">
        <v>99.05913978494624</v>
      </c>
      <c r="K28" s="42">
        <v>99.596774193548384</v>
      </c>
      <c r="L28" s="42">
        <v>93.548387096774192</v>
      </c>
      <c r="M28" s="42">
        <v>95.564516129032256</v>
      </c>
      <c r="P28" s="73" t="s">
        <v>3</v>
      </c>
      <c r="Q28" s="41">
        <v>26</v>
      </c>
      <c r="R28" s="42">
        <v>21</v>
      </c>
      <c r="S28" s="42"/>
      <c r="T28" s="42"/>
      <c r="U28" s="42">
        <v>18</v>
      </c>
      <c r="V28" s="42">
        <v>23</v>
      </c>
      <c r="W28" s="42"/>
      <c r="X28" s="41"/>
      <c r="Y28" s="42"/>
      <c r="Z28" s="42"/>
      <c r="AA28" s="42"/>
      <c r="AB28" s="41"/>
      <c r="AC28" s="42"/>
      <c r="AD28" s="42"/>
      <c r="AE28" s="42"/>
      <c r="AF28" s="42"/>
      <c r="AG28" s="42"/>
      <c r="AH28" s="42"/>
      <c r="AI28" s="42"/>
      <c r="AJ28" s="42"/>
    </row>
    <row r="29" spans="2:36" ht="15.75" thickBot="1" x14ac:dyDescent="0.3">
      <c r="B29" s="40">
        <v>6</v>
      </c>
      <c r="C29" s="41">
        <v>99.861111111111114</v>
      </c>
      <c r="D29" s="42">
        <v>95.555555555555557</v>
      </c>
      <c r="E29" s="42">
        <v>95.416666666666671</v>
      </c>
      <c r="F29" s="42">
        <v>100</v>
      </c>
      <c r="G29" s="42">
        <v>98.888888888888886</v>
      </c>
      <c r="H29" s="42">
        <v>99.722222222222229</v>
      </c>
      <c r="I29" s="42">
        <v>92.777777777777786</v>
      </c>
      <c r="J29" s="41">
        <v>100</v>
      </c>
      <c r="K29" s="42">
        <v>92.5</v>
      </c>
      <c r="L29" s="42">
        <v>100</v>
      </c>
      <c r="M29" s="42">
        <v>95.833333333333343</v>
      </c>
      <c r="P29" s="73" t="s">
        <v>196</v>
      </c>
      <c r="Q29" s="41"/>
      <c r="R29" s="42"/>
      <c r="S29" s="42"/>
      <c r="T29" s="42"/>
      <c r="U29" s="42"/>
      <c r="V29" s="42"/>
      <c r="W29" s="42"/>
      <c r="X29" s="41"/>
      <c r="Y29" s="42"/>
      <c r="Z29" s="42"/>
      <c r="AA29" s="42"/>
      <c r="AB29" s="41"/>
      <c r="AC29" s="42"/>
      <c r="AD29" s="42"/>
      <c r="AE29" s="42"/>
      <c r="AF29" s="42"/>
      <c r="AG29" s="42"/>
      <c r="AH29" s="42">
        <v>2</v>
      </c>
      <c r="AI29" s="42">
        <v>0</v>
      </c>
      <c r="AJ29" s="42">
        <v>0</v>
      </c>
    </row>
    <row r="30" spans="2:36" ht="15.75" thickBot="1" x14ac:dyDescent="0.3">
      <c r="B30" s="40">
        <v>7</v>
      </c>
      <c r="C30" s="41">
        <v>99.731182795698928</v>
      </c>
      <c r="D30" s="42">
        <v>99.462365591397855</v>
      </c>
      <c r="E30" s="42">
        <v>99.596774193548384</v>
      </c>
      <c r="F30" s="42">
        <v>100</v>
      </c>
      <c r="G30" s="42">
        <v>99.731182795698928</v>
      </c>
      <c r="H30" s="42">
        <v>99.731182795698928</v>
      </c>
      <c r="I30" s="42">
        <v>99.327956989247312</v>
      </c>
      <c r="J30" s="41">
        <v>100</v>
      </c>
      <c r="K30" s="42">
        <v>100</v>
      </c>
      <c r="L30" s="42">
        <v>99.865591397849457</v>
      </c>
      <c r="M30" s="42">
        <v>97.849462365591393</v>
      </c>
      <c r="P30" s="73" t="s">
        <v>4</v>
      </c>
      <c r="Q30" s="41"/>
      <c r="R30" s="42">
        <v>11</v>
      </c>
      <c r="S30" s="42">
        <v>3</v>
      </c>
      <c r="T30" s="42">
        <v>4</v>
      </c>
      <c r="U30" s="42">
        <v>11</v>
      </c>
      <c r="V30" s="42">
        <v>14</v>
      </c>
      <c r="W30" s="42">
        <v>5</v>
      </c>
      <c r="X30" s="41">
        <v>12</v>
      </c>
      <c r="Y30" s="42">
        <v>23</v>
      </c>
      <c r="Z30" s="42">
        <v>5</v>
      </c>
      <c r="AA30" s="42">
        <v>10</v>
      </c>
      <c r="AB30" s="41">
        <v>3</v>
      </c>
      <c r="AC30" s="42">
        <v>6</v>
      </c>
      <c r="AD30" s="42">
        <v>3</v>
      </c>
      <c r="AE30" s="42">
        <v>4</v>
      </c>
      <c r="AF30" s="42">
        <v>1</v>
      </c>
      <c r="AG30" s="42">
        <v>2</v>
      </c>
      <c r="AH30" s="42">
        <v>0</v>
      </c>
      <c r="AI30" s="42">
        <v>0</v>
      </c>
      <c r="AJ30" s="42">
        <v>0</v>
      </c>
    </row>
    <row r="31" spans="2:36" ht="15.75" thickBot="1" x14ac:dyDescent="0.3">
      <c r="B31" s="40">
        <v>8</v>
      </c>
      <c r="C31" s="41">
        <v>99.865591397849457</v>
      </c>
      <c r="D31" s="42">
        <v>99.193548387096769</v>
      </c>
      <c r="E31" s="42">
        <v>99.731182795698928</v>
      </c>
      <c r="F31" s="42">
        <v>100</v>
      </c>
      <c r="G31" s="42">
        <v>93.951612903225808</v>
      </c>
      <c r="H31" s="42">
        <v>100</v>
      </c>
      <c r="I31" s="42">
        <v>99.596774193548384</v>
      </c>
      <c r="J31" s="41">
        <v>98.252688172043008</v>
      </c>
      <c r="K31" s="42">
        <v>100</v>
      </c>
      <c r="L31" s="42">
        <v>94.892473118279568</v>
      </c>
      <c r="M31" s="42">
        <v>97.983870967741936</v>
      </c>
      <c r="P31" s="73" t="s">
        <v>5</v>
      </c>
      <c r="Q31" s="41"/>
      <c r="R31" s="42"/>
      <c r="S31" s="42"/>
      <c r="T31" s="42"/>
      <c r="U31" s="42"/>
      <c r="V31" s="42"/>
      <c r="W31" s="42"/>
      <c r="X31" s="41"/>
      <c r="Y31" s="42"/>
      <c r="Z31" s="42"/>
      <c r="AA31" s="42"/>
      <c r="AB31" s="41">
        <v>3</v>
      </c>
      <c r="AC31" s="42">
        <v>5</v>
      </c>
      <c r="AD31" s="42">
        <v>4</v>
      </c>
      <c r="AE31" s="42">
        <v>2</v>
      </c>
      <c r="AF31" s="42">
        <v>0</v>
      </c>
      <c r="AG31" s="42">
        <v>8</v>
      </c>
      <c r="AH31" s="42">
        <v>2</v>
      </c>
      <c r="AI31" s="42">
        <v>0</v>
      </c>
      <c r="AJ31" s="42">
        <v>0</v>
      </c>
    </row>
    <row r="32" spans="2:36" ht="15.75" thickBot="1" x14ac:dyDescent="0.3">
      <c r="B32" s="40">
        <v>9</v>
      </c>
      <c r="C32" s="41">
        <v>100</v>
      </c>
      <c r="D32" s="42">
        <v>100</v>
      </c>
      <c r="E32" s="42">
        <v>100</v>
      </c>
      <c r="F32" s="42">
        <v>96.527777777777786</v>
      </c>
      <c r="G32" s="42">
        <v>99.444444444444443</v>
      </c>
      <c r="H32" s="42">
        <v>91.944444444444443</v>
      </c>
      <c r="I32" s="42">
        <v>99.861111111111114</v>
      </c>
      <c r="J32" s="41">
        <v>100</v>
      </c>
      <c r="K32" s="42">
        <v>99.444444444444443</v>
      </c>
      <c r="L32" s="42">
        <v>100</v>
      </c>
      <c r="M32" s="42">
        <v>99.722222222222229</v>
      </c>
      <c r="P32" s="73" t="s">
        <v>32</v>
      </c>
      <c r="Q32" s="41"/>
      <c r="R32" s="42"/>
      <c r="S32" s="42"/>
      <c r="T32" s="42"/>
      <c r="U32" s="42"/>
      <c r="V32" s="42"/>
      <c r="W32" s="42"/>
      <c r="X32" s="41"/>
      <c r="Y32" s="42"/>
      <c r="Z32" s="42"/>
      <c r="AA32" s="42"/>
      <c r="AB32" s="41">
        <v>2</v>
      </c>
      <c r="AC32" s="42"/>
      <c r="AD32" s="42"/>
      <c r="AE32" s="42"/>
      <c r="AF32" s="42"/>
      <c r="AG32" s="42"/>
      <c r="AH32" s="42"/>
      <c r="AI32" s="42"/>
      <c r="AJ32" s="42"/>
    </row>
    <row r="33" spans="1:36" ht="15.75" thickBot="1" x14ac:dyDescent="0.3">
      <c r="B33" s="40">
        <v>10</v>
      </c>
      <c r="C33" s="41">
        <v>96.505376344086031</v>
      </c>
      <c r="D33" s="42">
        <v>100</v>
      </c>
      <c r="E33" s="42">
        <v>99.193548387096769</v>
      </c>
      <c r="F33" s="42">
        <v>100</v>
      </c>
      <c r="G33" s="42">
        <v>97.849462365591393</v>
      </c>
      <c r="H33" s="42">
        <v>100</v>
      </c>
      <c r="I33" s="42">
        <v>99.05913978494624</v>
      </c>
      <c r="J33" s="41">
        <v>55.376344086021504</v>
      </c>
      <c r="K33" s="42">
        <v>99.865591397849457</v>
      </c>
      <c r="L33" s="42">
        <v>94.758064516129039</v>
      </c>
      <c r="M33" s="42">
        <v>93.951612903225808</v>
      </c>
      <c r="P33" s="73" t="s">
        <v>33</v>
      </c>
      <c r="Q33" s="41"/>
      <c r="R33" s="42"/>
      <c r="S33" s="42"/>
      <c r="T33" s="42"/>
      <c r="U33" s="42"/>
      <c r="V33" s="42"/>
      <c r="W33" s="42"/>
      <c r="X33" s="41"/>
      <c r="Y33" s="42"/>
      <c r="Z33" s="42"/>
      <c r="AA33" s="42"/>
      <c r="AB33" s="41"/>
      <c r="AC33" s="42">
        <v>9</v>
      </c>
      <c r="AD33" s="42">
        <v>8</v>
      </c>
      <c r="AE33" s="42">
        <v>3</v>
      </c>
      <c r="AF33" s="42">
        <v>0</v>
      </c>
      <c r="AG33" s="42">
        <v>2</v>
      </c>
      <c r="AH33" s="42">
        <v>3</v>
      </c>
      <c r="AI33" s="42">
        <v>0</v>
      </c>
      <c r="AJ33" s="42">
        <v>0</v>
      </c>
    </row>
    <row r="34" spans="1:36" ht="15.75" thickBot="1" x14ac:dyDescent="0.3">
      <c r="B34" s="40">
        <v>11</v>
      </c>
      <c r="C34" s="41">
        <v>94.861111111111114</v>
      </c>
      <c r="D34" s="42">
        <v>99.583333333333329</v>
      </c>
      <c r="E34" s="42">
        <v>100</v>
      </c>
      <c r="F34" s="42">
        <v>100</v>
      </c>
      <c r="G34" s="42">
        <v>99.861111111111114</v>
      </c>
      <c r="H34" s="42">
        <v>100</v>
      </c>
      <c r="I34" s="42">
        <v>99.722222222222229</v>
      </c>
      <c r="J34" s="91" t="s">
        <v>363</v>
      </c>
      <c r="K34" s="42">
        <v>98.75</v>
      </c>
      <c r="L34" s="42">
        <v>98.055555555555557</v>
      </c>
      <c r="M34" s="42">
        <v>99.027777777777786</v>
      </c>
      <c r="P34" s="73" t="s">
        <v>7</v>
      </c>
      <c r="Q34" s="41"/>
      <c r="R34" s="42"/>
      <c r="S34" s="42"/>
      <c r="T34" s="42"/>
      <c r="U34" s="42"/>
      <c r="V34" s="42"/>
      <c r="W34" s="42"/>
      <c r="X34" s="41"/>
      <c r="Y34" s="42"/>
      <c r="Z34" s="42"/>
      <c r="AA34" s="42"/>
      <c r="AB34" s="41">
        <v>3</v>
      </c>
      <c r="AC34" s="42">
        <v>14</v>
      </c>
      <c r="AD34" s="42">
        <v>6</v>
      </c>
      <c r="AE34" s="42">
        <v>5</v>
      </c>
      <c r="AF34" s="42">
        <v>0</v>
      </c>
      <c r="AG34" s="42">
        <v>3</v>
      </c>
      <c r="AH34" s="42">
        <v>3</v>
      </c>
      <c r="AI34" s="42">
        <v>1</v>
      </c>
      <c r="AJ34" s="42">
        <v>0</v>
      </c>
    </row>
    <row r="35" spans="1:36" ht="15.75" thickBot="1" x14ac:dyDescent="0.3">
      <c r="B35" s="40">
        <v>12</v>
      </c>
      <c r="C35" s="41">
        <v>95.6989247311828</v>
      </c>
      <c r="D35" s="42">
        <v>99.865591397849457</v>
      </c>
      <c r="E35" s="42">
        <v>100</v>
      </c>
      <c r="F35" s="42">
        <v>100</v>
      </c>
      <c r="G35" s="42">
        <v>96.774193548387103</v>
      </c>
      <c r="H35" s="42">
        <v>99.865591397849457</v>
      </c>
      <c r="I35" s="42">
        <v>99.05913978494624</v>
      </c>
      <c r="J35" s="91" t="s">
        <v>358</v>
      </c>
      <c r="K35" s="42">
        <v>97.58064516129032</v>
      </c>
      <c r="L35" s="42">
        <v>85.08064516129032</v>
      </c>
      <c r="M35" s="42">
        <v>91.532258064516128</v>
      </c>
      <c r="P35" s="73" t="s">
        <v>34</v>
      </c>
      <c r="Q35" s="41"/>
      <c r="R35" s="42"/>
      <c r="S35" s="42"/>
      <c r="T35" s="42"/>
      <c r="U35" s="42"/>
      <c r="V35" s="42"/>
      <c r="W35" s="42">
        <v>4</v>
      </c>
      <c r="X35" s="41"/>
      <c r="Y35" s="42">
        <v>14</v>
      </c>
      <c r="Z35" s="42"/>
      <c r="AA35" s="42">
        <v>6</v>
      </c>
      <c r="AB35" s="41">
        <v>0</v>
      </c>
      <c r="AC35" s="42">
        <v>4</v>
      </c>
      <c r="AD35" s="42">
        <v>5</v>
      </c>
      <c r="AE35" s="42">
        <v>3</v>
      </c>
      <c r="AF35" s="42">
        <v>0</v>
      </c>
      <c r="AG35" s="42">
        <v>0</v>
      </c>
      <c r="AH35" s="42">
        <v>1</v>
      </c>
      <c r="AI35" s="42">
        <v>0</v>
      </c>
      <c r="AJ35" s="42">
        <v>0</v>
      </c>
    </row>
    <row r="36" spans="1:36" ht="15.75" thickBot="1" x14ac:dyDescent="0.3">
      <c r="B36" s="88" t="s">
        <v>273</v>
      </c>
      <c r="P36" s="73" t="s">
        <v>44</v>
      </c>
      <c r="Q36" s="41"/>
      <c r="R36" s="42"/>
      <c r="S36" s="42"/>
      <c r="T36" s="42"/>
      <c r="U36" s="42"/>
      <c r="V36" s="42"/>
      <c r="W36" s="42"/>
      <c r="X36" s="41"/>
      <c r="Y36" s="42"/>
      <c r="Z36" s="42"/>
      <c r="AA36" s="42" t="s">
        <v>52</v>
      </c>
      <c r="AB36" s="41" t="s">
        <v>53</v>
      </c>
      <c r="AC36" s="42" t="s">
        <v>54</v>
      </c>
      <c r="AD36" s="42" t="s">
        <v>55</v>
      </c>
      <c r="AE36" s="42" t="s">
        <v>56</v>
      </c>
      <c r="AF36" s="42" t="s">
        <v>57</v>
      </c>
      <c r="AG36" s="42" t="s">
        <v>153</v>
      </c>
      <c r="AH36" s="42"/>
      <c r="AI36" s="42" t="s">
        <v>250</v>
      </c>
      <c r="AJ36" s="42"/>
    </row>
    <row r="37" spans="1:36" ht="15.75" thickBot="1" x14ac:dyDescent="0.3">
      <c r="P37" s="73" t="s">
        <v>261</v>
      </c>
      <c r="Q37" s="41"/>
      <c r="R37" s="42"/>
      <c r="S37" s="42"/>
      <c r="T37" s="42"/>
      <c r="U37" s="42"/>
      <c r="V37" s="42"/>
      <c r="W37" s="42"/>
      <c r="X37" s="41"/>
      <c r="Y37" s="42"/>
      <c r="Z37" s="42"/>
      <c r="AA37" s="42"/>
      <c r="AB37" s="41"/>
      <c r="AC37" s="42"/>
      <c r="AD37" s="42"/>
      <c r="AE37" s="42"/>
      <c r="AF37" s="42"/>
      <c r="AG37" s="42"/>
      <c r="AH37" s="42"/>
      <c r="AI37" s="42"/>
      <c r="AJ37" s="42" t="s">
        <v>41</v>
      </c>
    </row>
    <row r="38" spans="1:36" ht="15.75" thickBot="1" x14ac:dyDescent="0.3">
      <c r="P38" s="73" t="s">
        <v>260</v>
      </c>
      <c r="Q38" s="41"/>
      <c r="R38" s="42"/>
      <c r="S38" s="42"/>
      <c r="T38" s="42"/>
      <c r="U38" s="42"/>
      <c r="V38" s="42"/>
      <c r="W38" s="42"/>
      <c r="X38" s="41"/>
      <c r="Y38" s="42"/>
      <c r="Z38" s="42"/>
      <c r="AA38" s="42"/>
      <c r="AB38" s="41"/>
      <c r="AC38" s="42"/>
      <c r="AD38" s="42"/>
      <c r="AE38" s="42"/>
      <c r="AF38" s="42"/>
      <c r="AG38" s="42"/>
      <c r="AH38" s="42"/>
      <c r="AI38" s="42"/>
      <c r="AJ38" s="42">
        <v>0</v>
      </c>
    </row>
    <row r="39" spans="1:36" ht="18" thickBot="1" x14ac:dyDescent="0.3">
      <c r="A39" s="4" t="s">
        <v>43</v>
      </c>
      <c r="B39" s="2"/>
      <c r="P39" s="73" t="s">
        <v>262</v>
      </c>
      <c r="Q39" s="41"/>
      <c r="R39" s="42"/>
      <c r="S39" s="42"/>
      <c r="T39" s="42"/>
      <c r="U39" s="42"/>
      <c r="V39" s="42"/>
      <c r="W39" s="42"/>
      <c r="X39" s="41"/>
      <c r="Y39" s="42"/>
      <c r="Z39" s="42"/>
      <c r="AA39" s="42"/>
      <c r="AB39" s="41"/>
      <c r="AC39" s="42"/>
      <c r="AD39" s="42"/>
      <c r="AE39" s="42"/>
      <c r="AF39" s="42"/>
      <c r="AG39" s="42"/>
      <c r="AH39" s="42"/>
      <c r="AI39" s="42"/>
      <c r="AJ39" s="42">
        <v>0</v>
      </c>
    </row>
    <row r="40" spans="1:36" ht="15.75" thickBot="1" x14ac:dyDescent="0.3">
      <c r="A40" s="75"/>
      <c r="B40" s="75"/>
      <c r="C40" s="73" t="s">
        <v>2</v>
      </c>
      <c r="D40" s="73" t="s">
        <v>196</v>
      </c>
      <c r="E40" s="73" t="s">
        <v>4</v>
      </c>
      <c r="F40" s="73" t="s">
        <v>5</v>
      </c>
      <c r="G40" s="73" t="s">
        <v>6</v>
      </c>
      <c r="H40" s="73" t="s">
        <v>7</v>
      </c>
      <c r="I40" s="73" t="s">
        <v>34</v>
      </c>
      <c r="J40" s="73" t="s">
        <v>261</v>
      </c>
      <c r="K40" s="73" t="s">
        <v>260</v>
      </c>
      <c r="L40" s="73" t="s">
        <v>262</v>
      </c>
      <c r="M40" s="73" t="s">
        <v>267</v>
      </c>
      <c r="P40" s="73" t="s">
        <v>267</v>
      </c>
      <c r="Q40" s="41"/>
      <c r="R40" s="42"/>
      <c r="S40" s="42"/>
      <c r="T40" s="42"/>
      <c r="U40" s="42"/>
      <c r="V40" s="42"/>
      <c r="W40" s="42"/>
      <c r="X40" s="41"/>
      <c r="Y40" s="42"/>
      <c r="Z40" s="42"/>
      <c r="AA40" s="42"/>
      <c r="AB40" s="41"/>
      <c r="AC40" s="42"/>
      <c r="AD40" s="42"/>
      <c r="AE40" s="42"/>
      <c r="AF40" s="42"/>
      <c r="AG40" s="42"/>
      <c r="AH40" s="42"/>
      <c r="AI40" s="42"/>
      <c r="AJ40" s="42">
        <v>0</v>
      </c>
    </row>
    <row r="41" spans="1:36" ht="15.75" thickBot="1" x14ac:dyDescent="0.3">
      <c r="A41" s="75" t="s">
        <v>92</v>
      </c>
      <c r="B41" s="75"/>
      <c r="C41" s="44">
        <v>6.2210700932400771</v>
      </c>
      <c r="D41" s="44">
        <v>6.1356729195561632</v>
      </c>
      <c r="E41" s="44">
        <v>4.9797905847145412</v>
      </c>
      <c r="F41" s="44">
        <v>5.5572135799632543</v>
      </c>
      <c r="G41" s="44">
        <v>5.5641759671067659</v>
      </c>
      <c r="H41" s="44">
        <v>5.6406929763960827</v>
      </c>
      <c r="I41" s="44">
        <v>4.4429749479528056</v>
      </c>
      <c r="J41" s="44" t="s">
        <v>305</v>
      </c>
      <c r="K41" s="44">
        <v>6.552917695184675</v>
      </c>
      <c r="L41" s="44">
        <v>5.9418520568876261</v>
      </c>
      <c r="M41" s="44">
        <v>5.3063133529066242</v>
      </c>
      <c r="P41" s="9" t="s">
        <v>248</v>
      </c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</row>
    <row r="42" spans="1:36" ht="16.5" thickBot="1" x14ac:dyDescent="0.35">
      <c r="A42" s="75" t="s">
        <v>11</v>
      </c>
      <c r="B42" s="75"/>
      <c r="C42" s="41">
        <v>19.567641666666667</v>
      </c>
      <c r="D42" s="42">
        <v>24.180554166666667</v>
      </c>
      <c r="E42" s="41">
        <v>24.376491666666663</v>
      </c>
      <c r="F42" s="42">
        <v>20.496662500000003</v>
      </c>
      <c r="G42" s="41">
        <v>18.545558333333336</v>
      </c>
      <c r="H42" s="42">
        <v>23.672074999999996</v>
      </c>
      <c r="I42" s="41">
        <v>19.055345833333337</v>
      </c>
      <c r="J42" s="42" t="s">
        <v>298</v>
      </c>
      <c r="K42" s="41">
        <v>24.49036666666667</v>
      </c>
      <c r="L42" s="42">
        <v>23.411829166666664</v>
      </c>
      <c r="M42" s="41">
        <v>22.682641666666665</v>
      </c>
      <c r="P42" s="3" t="s">
        <v>365</v>
      </c>
      <c r="Q42" s="8"/>
      <c r="R42" s="8"/>
      <c r="S42" s="8"/>
      <c r="T42" s="8"/>
      <c r="U42" s="8"/>
    </row>
    <row r="43" spans="1:36" ht="15.75" thickBot="1" x14ac:dyDescent="0.3">
      <c r="A43" s="75" t="s">
        <v>12</v>
      </c>
      <c r="B43" s="75"/>
      <c r="C43" s="41">
        <v>49.643099999999997</v>
      </c>
      <c r="D43" s="42">
        <v>39.69</v>
      </c>
      <c r="E43" s="41">
        <v>54.126100000000001</v>
      </c>
      <c r="F43" s="42">
        <v>63.8217</v>
      </c>
      <c r="G43" s="41">
        <v>47.666800000000002</v>
      </c>
      <c r="H43" s="42">
        <v>68.236699999999999</v>
      </c>
      <c r="I43" s="41">
        <v>47.3705</v>
      </c>
      <c r="J43" s="42" t="s">
        <v>306</v>
      </c>
      <c r="K43" s="41">
        <v>39.69</v>
      </c>
      <c r="L43" s="42">
        <v>47.912700000000001</v>
      </c>
      <c r="M43" s="41">
        <v>62.9739</v>
      </c>
      <c r="P43" s="3" t="s">
        <v>37</v>
      </c>
    </row>
    <row r="44" spans="1:36" ht="15.75" x14ac:dyDescent="0.3">
      <c r="A44" s="3" t="s">
        <v>51</v>
      </c>
      <c r="B44" s="2"/>
    </row>
    <row r="45" spans="1:36" x14ac:dyDescent="0.25">
      <c r="A45" s="3" t="s">
        <v>364</v>
      </c>
    </row>
    <row r="46" spans="1:36" x14ac:dyDescent="0.25">
      <c r="A46" s="3"/>
    </row>
  </sheetData>
  <mergeCells count="4">
    <mergeCell ref="A40:B40"/>
    <mergeCell ref="A41:B41"/>
    <mergeCell ref="A42:B42"/>
    <mergeCell ref="A43:B43"/>
  </mergeCells>
  <pageMargins left="0.7" right="0.7" top="0.75" bottom="0.75" header="0.3" footer="0.3"/>
  <pageSetup paperSize="9" orientation="portrait" r:id="rId1"/>
  <ignoredErrors>
    <ignoredError sqref="S6:AH6 S26:AH26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84"/>
  <sheetViews>
    <sheetView workbookViewId="0">
      <selection activeCell="A3" sqref="A3"/>
    </sheetView>
  </sheetViews>
  <sheetFormatPr defaultColWidth="8.85546875" defaultRowHeight="14.25" x14ac:dyDescent="0.2"/>
  <cols>
    <col min="1" max="1" width="18.7109375" style="7" customWidth="1"/>
    <col min="2" max="2" width="5.7109375" style="3" customWidth="1"/>
    <col min="3" max="13" width="8.7109375" style="2" customWidth="1"/>
    <col min="14" max="15" width="8.85546875" style="7"/>
    <col min="16" max="16" width="8.7109375" style="7" customWidth="1"/>
    <col min="17" max="40" width="5.7109375" style="7" customWidth="1"/>
    <col min="41" max="16384" width="8.85546875" style="7"/>
  </cols>
  <sheetData>
    <row r="1" spans="1:40" ht="18" x14ac:dyDescent="0.25">
      <c r="A1" s="15" t="s">
        <v>254</v>
      </c>
    </row>
    <row r="3" spans="1:40" ht="21" x14ac:dyDescent="0.35">
      <c r="A3" s="15" t="s">
        <v>174</v>
      </c>
    </row>
    <row r="5" spans="1:40" ht="17.25" thickBot="1" x14ac:dyDescent="0.25">
      <c r="B5" s="4" t="s">
        <v>58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P5" s="4" t="s">
        <v>170</v>
      </c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6"/>
      <c r="AE5" s="5"/>
      <c r="AF5" s="6"/>
      <c r="AG5" s="6"/>
      <c r="AH5" s="6"/>
      <c r="AI5" s="6"/>
      <c r="AJ5" s="6"/>
      <c r="AK5" s="6"/>
      <c r="AL5" s="6"/>
      <c r="AM5" s="6"/>
      <c r="AN5" s="6"/>
    </row>
    <row r="6" spans="1:40" ht="15" thickBot="1" x14ac:dyDescent="0.25">
      <c r="B6" s="40" t="s">
        <v>1</v>
      </c>
      <c r="C6" s="40" t="s">
        <v>2</v>
      </c>
      <c r="D6" s="40" t="s">
        <v>196</v>
      </c>
      <c r="E6" s="40" t="s">
        <v>4</v>
      </c>
      <c r="F6" s="40" t="s">
        <v>5</v>
      </c>
      <c r="G6" s="40" t="s">
        <v>6</v>
      </c>
      <c r="H6" s="40" t="s">
        <v>7</v>
      </c>
      <c r="I6" s="40" t="s">
        <v>34</v>
      </c>
      <c r="J6" s="40" t="s">
        <v>261</v>
      </c>
      <c r="K6" s="40" t="s">
        <v>260</v>
      </c>
      <c r="L6" s="40" t="s">
        <v>262</v>
      </c>
      <c r="M6" s="40" t="s">
        <v>267</v>
      </c>
      <c r="P6" s="50"/>
      <c r="Q6" s="50" t="s">
        <v>67</v>
      </c>
      <c r="R6" s="50" t="s">
        <v>66</v>
      </c>
      <c r="S6" s="50" t="s">
        <v>38</v>
      </c>
      <c r="T6" s="50">
        <v>97</v>
      </c>
      <c r="U6" s="50">
        <v>98</v>
      </c>
      <c r="V6" s="50">
        <v>99</v>
      </c>
      <c r="W6" s="50" t="s">
        <v>17</v>
      </c>
      <c r="X6" s="50" t="s">
        <v>18</v>
      </c>
      <c r="Y6" s="50" t="s">
        <v>19</v>
      </c>
      <c r="Z6" s="50" t="s">
        <v>20</v>
      </c>
      <c r="AA6" s="50" t="s">
        <v>21</v>
      </c>
      <c r="AB6" s="50" t="s">
        <v>22</v>
      </c>
      <c r="AC6" s="50" t="s">
        <v>23</v>
      </c>
      <c r="AD6" s="50" t="s">
        <v>24</v>
      </c>
      <c r="AE6" s="50" t="s">
        <v>25</v>
      </c>
      <c r="AF6" s="50" t="s">
        <v>26</v>
      </c>
      <c r="AG6" s="50" t="s">
        <v>27</v>
      </c>
      <c r="AH6" s="50" t="s">
        <v>28</v>
      </c>
      <c r="AI6" s="50" t="s">
        <v>29</v>
      </c>
      <c r="AJ6" s="50" t="s">
        <v>35</v>
      </c>
      <c r="AK6" s="50" t="s">
        <v>152</v>
      </c>
      <c r="AL6" s="50" t="s">
        <v>201</v>
      </c>
      <c r="AM6" s="50">
        <v>16</v>
      </c>
      <c r="AN6" s="50">
        <v>17</v>
      </c>
    </row>
    <row r="7" spans="1:40" ht="15" thickBot="1" x14ac:dyDescent="0.25">
      <c r="B7" s="40">
        <v>1</v>
      </c>
      <c r="C7" s="41">
        <v>29.993958974359014</v>
      </c>
      <c r="D7" s="42">
        <v>38.070682749326188</v>
      </c>
      <c r="E7" s="42">
        <v>18.98709444444442</v>
      </c>
      <c r="F7" s="42">
        <v>15.281586792452849</v>
      </c>
      <c r="G7" s="42">
        <v>25.303132301480435</v>
      </c>
      <c r="H7" s="42">
        <v>22.614097978436657</v>
      </c>
      <c r="I7" s="42">
        <v>4.7019805405405419</v>
      </c>
      <c r="J7" s="41">
        <v>26.702165000000029</v>
      </c>
      <c r="K7" s="42">
        <v>38.272766485753017</v>
      </c>
      <c r="L7" s="42">
        <v>20.48728746630724</v>
      </c>
      <c r="M7" s="42">
        <v>14.806281197771584</v>
      </c>
      <c r="P7" s="50" t="s">
        <v>30</v>
      </c>
      <c r="Q7" s="41">
        <v>41.236797460591703</v>
      </c>
      <c r="R7" s="42">
        <v>38.888289458335919</v>
      </c>
      <c r="S7" s="42">
        <v>40.661483253588514</v>
      </c>
      <c r="T7" s="42">
        <v>35.966470791565847</v>
      </c>
      <c r="U7" s="42">
        <v>37.97992428587817</v>
      </c>
      <c r="V7" s="42">
        <v>38.984362423824308</v>
      </c>
      <c r="W7" s="42">
        <v>34.763638451820377</v>
      </c>
      <c r="X7" s="41">
        <v>36.370938004148421</v>
      </c>
      <c r="Y7" s="42">
        <v>36.935578502698895</v>
      </c>
      <c r="Z7" s="42">
        <v>34.269990766389711</v>
      </c>
      <c r="AA7" s="42">
        <v>35.51288104515239</v>
      </c>
      <c r="AB7" s="41"/>
      <c r="AC7" s="42"/>
      <c r="AD7" s="42"/>
      <c r="AE7" s="42"/>
      <c r="AF7" s="42"/>
      <c r="AG7" s="42"/>
      <c r="AH7" s="42"/>
      <c r="AI7" s="41"/>
      <c r="AJ7" s="42"/>
      <c r="AK7" s="42"/>
      <c r="AL7" s="42"/>
      <c r="AM7" s="42"/>
      <c r="AN7" s="42"/>
    </row>
    <row r="8" spans="1:40" ht="15" thickBot="1" x14ac:dyDescent="0.25">
      <c r="B8" s="40">
        <v>2</v>
      </c>
      <c r="C8" s="41">
        <v>34.014784500745122</v>
      </c>
      <c r="D8" s="42">
        <v>43.541519970193733</v>
      </c>
      <c r="E8" s="42">
        <v>20.738865126676593</v>
      </c>
      <c r="F8" s="42">
        <v>15.706794634873313</v>
      </c>
      <c r="G8" s="42">
        <v>29.342870491803296</v>
      </c>
      <c r="H8" s="42">
        <v>23.829624888226526</v>
      </c>
      <c r="I8" s="42">
        <v>7.0355818181818179</v>
      </c>
      <c r="J8" s="41">
        <v>31.636621609537972</v>
      </c>
      <c r="K8" s="42">
        <v>40.878408602150515</v>
      </c>
      <c r="L8" s="42">
        <v>24.239106110283135</v>
      </c>
      <c r="M8" s="42">
        <v>15.957418656716428</v>
      </c>
      <c r="P8" s="50" t="s">
        <v>2</v>
      </c>
      <c r="Q8" s="41"/>
      <c r="R8" s="42"/>
      <c r="S8" s="42"/>
      <c r="T8" s="42"/>
      <c r="U8" s="42"/>
      <c r="V8" s="42"/>
      <c r="W8" s="42"/>
      <c r="X8" s="41"/>
      <c r="Y8" s="42"/>
      <c r="Z8" s="42"/>
      <c r="AA8" s="42"/>
      <c r="AB8" s="41">
        <v>42.923547293347376</v>
      </c>
      <c r="AC8" s="42">
        <v>42.197327007636972</v>
      </c>
      <c r="AD8" s="42">
        <v>42.02929619785057</v>
      </c>
      <c r="AE8" s="42">
        <v>41.181566555644764</v>
      </c>
      <c r="AF8" s="42">
        <v>41.271994943691183</v>
      </c>
      <c r="AG8" s="42">
        <v>41.480356595016794</v>
      </c>
      <c r="AH8" s="42">
        <v>39.336360604517658</v>
      </c>
      <c r="AI8" s="41">
        <v>36.520543902583</v>
      </c>
      <c r="AJ8" s="42">
        <v>37.43434806240154</v>
      </c>
      <c r="AK8" s="42">
        <v>36.439247332185914</v>
      </c>
      <c r="AL8" s="42">
        <v>32.400812383687473</v>
      </c>
      <c r="AM8" s="42">
        <v>32.378806043700578</v>
      </c>
      <c r="AN8" s="42">
        <v>26.539857528604028</v>
      </c>
    </row>
    <row r="9" spans="1:40" ht="15" thickBot="1" x14ac:dyDescent="0.25">
      <c r="B9" s="40">
        <v>3</v>
      </c>
      <c r="C9" s="41">
        <v>26.2763196765499</v>
      </c>
      <c r="D9" s="42">
        <v>37.186350135501321</v>
      </c>
      <c r="E9" s="42">
        <v>15.489915384615372</v>
      </c>
      <c r="F9" s="42">
        <v>13.466242625169137</v>
      </c>
      <c r="G9" s="42">
        <v>23.890398920377866</v>
      </c>
      <c r="H9" s="42">
        <v>20.106823180592993</v>
      </c>
      <c r="I9" s="42">
        <v>3.7624044534412953</v>
      </c>
      <c r="J9" s="41">
        <v>24.07928274932614</v>
      </c>
      <c r="K9" s="42">
        <v>36.185148313090423</v>
      </c>
      <c r="L9" s="42">
        <v>18.910082345013468</v>
      </c>
      <c r="M9" s="42">
        <v>12.441953773584894</v>
      </c>
      <c r="P9" s="50" t="s">
        <v>3</v>
      </c>
      <c r="Q9" s="41">
        <v>32.430636558342222</v>
      </c>
      <c r="R9" s="42">
        <v>30.550758631036089</v>
      </c>
      <c r="S9" s="42">
        <v>31.718670386995026</v>
      </c>
      <c r="T9" s="42">
        <v>26.788254562470755</v>
      </c>
      <c r="U9" s="42">
        <v>28.681666089765777</v>
      </c>
      <c r="V9" s="42">
        <v>29.071600965406276</v>
      </c>
      <c r="W9" s="42">
        <v>26.563823563823565</v>
      </c>
      <c r="X9" s="41">
        <v>28.214150943396227</v>
      </c>
      <c r="Y9" s="42">
        <v>28.425985334555453</v>
      </c>
      <c r="Z9" s="42">
        <v>27.978784363762994</v>
      </c>
      <c r="AA9" s="42">
        <v>28.326293498168425</v>
      </c>
      <c r="AB9" s="41">
        <v>25.542085340674387</v>
      </c>
      <c r="AC9" s="42">
        <v>27.97206037206039</v>
      </c>
      <c r="AD9" s="42">
        <v>25.619198338017842</v>
      </c>
      <c r="AE9" s="42">
        <v>22.783022559852736</v>
      </c>
      <c r="AF9" s="42">
        <v>22.660048231511322</v>
      </c>
      <c r="AG9" s="42">
        <v>25.832710424463418</v>
      </c>
      <c r="AH9" s="42">
        <v>23.650607154039029</v>
      </c>
      <c r="AI9" s="41">
        <v>22.509893711803628</v>
      </c>
      <c r="AJ9" s="42">
        <v>23.876269461879382</v>
      </c>
      <c r="AK9" s="42">
        <v>22.353133169392652</v>
      </c>
      <c r="AL9" s="42"/>
      <c r="AM9" s="42"/>
      <c r="AN9" s="42"/>
    </row>
    <row r="10" spans="1:40" ht="15" thickBot="1" x14ac:dyDescent="0.25">
      <c r="B10" s="40">
        <v>4</v>
      </c>
      <c r="C10" s="41">
        <v>27.152431432545193</v>
      </c>
      <c r="D10" s="42">
        <v>32.325307152875205</v>
      </c>
      <c r="E10" s="42">
        <v>13.130992767732959</v>
      </c>
      <c r="F10" s="42">
        <v>11.414264116828925</v>
      </c>
      <c r="G10" s="42">
        <v>18.695152294853955</v>
      </c>
      <c r="H10" s="42">
        <v>17.212162169680116</v>
      </c>
      <c r="I10" s="42">
        <v>2.485162447844226</v>
      </c>
      <c r="J10" s="41">
        <v>21.389961227336102</v>
      </c>
      <c r="K10" s="42">
        <v>32.376832823365774</v>
      </c>
      <c r="L10" s="42">
        <v>14.443202785515323</v>
      </c>
      <c r="M10" s="42">
        <v>10.089387204450636</v>
      </c>
      <c r="P10" s="50" t="s">
        <v>196</v>
      </c>
      <c r="Q10" s="41"/>
      <c r="R10" s="42"/>
      <c r="S10" s="42"/>
      <c r="T10" s="42"/>
      <c r="U10" s="42"/>
      <c r="V10" s="42"/>
      <c r="W10" s="42"/>
      <c r="X10" s="41"/>
      <c r="Y10" s="42"/>
      <c r="Z10" s="42"/>
      <c r="AA10" s="42"/>
      <c r="AB10" s="41"/>
      <c r="AC10" s="42"/>
      <c r="AD10" s="42"/>
      <c r="AE10" s="42"/>
      <c r="AF10" s="42"/>
      <c r="AG10" s="42"/>
      <c r="AH10" s="42"/>
      <c r="AI10" s="41"/>
      <c r="AJ10" s="42"/>
      <c r="AK10" s="42"/>
      <c r="AL10" s="42">
        <v>43.185692732957989</v>
      </c>
      <c r="AM10" s="42">
        <v>37.061184744985574</v>
      </c>
      <c r="AN10" s="42">
        <v>32.593621385888447</v>
      </c>
    </row>
    <row r="11" spans="1:40" ht="15" thickBot="1" x14ac:dyDescent="0.25">
      <c r="B11" s="40">
        <v>5</v>
      </c>
      <c r="C11" s="41">
        <v>30.49607331536388</v>
      </c>
      <c r="D11" s="42">
        <v>34.447390847913823</v>
      </c>
      <c r="E11" s="42">
        <v>14.672542176870749</v>
      </c>
      <c r="F11" s="42">
        <v>10.491815902964959</v>
      </c>
      <c r="G11" s="42">
        <v>17.584952220726787</v>
      </c>
      <c r="H11" s="42">
        <v>16.364126351351366</v>
      </c>
      <c r="I11" s="42">
        <v>2.7108907008086258</v>
      </c>
      <c r="J11" s="41">
        <v>18.929824091520846</v>
      </c>
      <c r="K11" s="42">
        <v>38.197105390835588</v>
      </c>
      <c r="L11" s="42">
        <v>13.909148313090418</v>
      </c>
      <c r="M11" s="42">
        <v>8.8073661725067538</v>
      </c>
      <c r="P11" s="50" t="s">
        <v>4</v>
      </c>
      <c r="Q11" s="41"/>
      <c r="R11" s="42"/>
      <c r="S11" s="42"/>
      <c r="T11" s="42"/>
      <c r="U11" s="42"/>
      <c r="V11" s="42">
        <v>25.595648126599954</v>
      </c>
      <c r="W11" s="42">
        <v>22.498279421885755</v>
      </c>
      <c r="X11" s="41">
        <v>23.895422535211267</v>
      </c>
      <c r="Y11" s="42">
        <v>24.768000000000001</v>
      </c>
      <c r="Z11" s="42">
        <v>24.485934065934202</v>
      </c>
      <c r="AA11" s="42">
        <v>25.1293922398992</v>
      </c>
      <c r="AB11" s="41">
        <v>22.474847963281665</v>
      </c>
      <c r="AC11" s="42">
        <v>23.856295955882313</v>
      </c>
      <c r="AD11" s="42">
        <v>21.872884461238883</v>
      </c>
      <c r="AE11" s="42">
        <v>19.229083847384107</v>
      </c>
      <c r="AF11" s="42">
        <v>19.689806496199065</v>
      </c>
      <c r="AG11" s="42">
        <v>22.714560071501367</v>
      </c>
      <c r="AH11" s="42">
        <v>20.473592559873079</v>
      </c>
      <c r="AI11" s="41">
        <v>19.791341303221337</v>
      </c>
      <c r="AJ11" s="42">
        <v>20.211913104338098</v>
      </c>
      <c r="AK11" s="42">
        <v>19.909956648661097</v>
      </c>
      <c r="AL11" s="42">
        <v>17.974454939261907</v>
      </c>
      <c r="AM11" s="42">
        <v>17.354833913983661</v>
      </c>
      <c r="AN11" s="42">
        <v>15.00382348303873</v>
      </c>
    </row>
    <row r="12" spans="1:40" ht="15" thickBot="1" x14ac:dyDescent="0.25">
      <c r="B12" s="40">
        <v>6</v>
      </c>
      <c r="C12" s="41">
        <v>27.422976462395539</v>
      </c>
      <c r="D12" s="42">
        <v>31.546040259740266</v>
      </c>
      <c r="E12" s="42">
        <v>11.705236977491953</v>
      </c>
      <c r="F12" s="42">
        <v>9.2657182705718348</v>
      </c>
      <c r="G12" s="42">
        <v>15.706808901251753</v>
      </c>
      <c r="H12" s="42">
        <v>15.98619916434542</v>
      </c>
      <c r="I12" s="42">
        <v>3.4869056716417908</v>
      </c>
      <c r="J12" s="41">
        <v>14.457222701949865</v>
      </c>
      <c r="K12" s="42">
        <v>33.309865411436533</v>
      </c>
      <c r="L12" s="42">
        <v>12.255034770514623</v>
      </c>
      <c r="M12" s="42">
        <v>7.2807320863309322</v>
      </c>
      <c r="P12" s="50" t="s">
        <v>5</v>
      </c>
      <c r="Q12" s="41"/>
      <c r="R12" s="42"/>
      <c r="S12" s="42"/>
      <c r="T12" s="42"/>
      <c r="U12" s="42"/>
      <c r="V12" s="42"/>
      <c r="W12" s="42"/>
      <c r="X12" s="41"/>
      <c r="Y12" s="42"/>
      <c r="Z12" s="42"/>
      <c r="AA12" s="42"/>
      <c r="AB12" s="41"/>
      <c r="AC12" s="42"/>
      <c r="AD12" s="42"/>
      <c r="AE12" s="42"/>
      <c r="AF12" s="42">
        <v>13.50970617780011</v>
      </c>
      <c r="AG12" s="42"/>
      <c r="AH12" s="42">
        <v>15.230742240266496</v>
      </c>
      <c r="AI12" s="41">
        <v>14.188201328548571</v>
      </c>
      <c r="AJ12" s="42">
        <v>14.59064404652738</v>
      </c>
      <c r="AK12" s="42">
        <v>13.573497478701361</v>
      </c>
      <c r="AL12" s="42">
        <v>13.261228302536402</v>
      </c>
      <c r="AM12" s="42">
        <v>12.799376665512057</v>
      </c>
      <c r="AN12" s="42">
        <v>10.86978495818537</v>
      </c>
    </row>
    <row r="13" spans="1:40" ht="15" thickBot="1" x14ac:dyDescent="0.25">
      <c r="B13" s="40">
        <v>7</v>
      </c>
      <c r="C13" s="41">
        <v>24.826200944669377</v>
      </c>
      <c r="D13" s="42">
        <v>26.070440485829984</v>
      </c>
      <c r="E13" s="42">
        <v>10.879386411149824</v>
      </c>
      <c r="F13" s="42">
        <v>8.3543340540540463</v>
      </c>
      <c r="G13" s="42">
        <v>13.232589878542516</v>
      </c>
      <c r="H13" s="42">
        <v>13.49894770889488</v>
      </c>
      <c r="I13" s="42">
        <v>2.3651178378378384</v>
      </c>
      <c r="J13" s="41">
        <v>12.873283714670263</v>
      </c>
      <c r="K13" s="42">
        <v>28.224602429149822</v>
      </c>
      <c r="L13" s="42">
        <v>9.7960232118758466</v>
      </c>
      <c r="M13" s="42">
        <v>6.1561195386702874</v>
      </c>
      <c r="P13" s="50" t="s">
        <v>31</v>
      </c>
      <c r="Q13" s="41"/>
      <c r="R13" s="42"/>
      <c r="S13" s="42">
        <v>30.795465567410282</v>
      </c>
      <c r="T13" s="42">
        <v>25.929856945085373</v>
      </c>
      <c r="U13" s="42">
        <v>27.942323128081643</v>
      </c>
      <c r="V13" s="42">
        <v>28.438037372463601</v>
      </c>
      <c r="W13" s="42">
        <v>26.179329872581405</v>
      </c>
      <c r="X13" s="41">
        <v>27.227919247533837</v>
      </c>
      <c r="Y13" s="42">
        <v>26.193815381078284</v>
      </c>
      <c r="Z13" s="42">
        <v>23.504370240187466</v>
      </c>
      <c r="AA13" s="42">
        <v>26.350572850364507</v>
      </c>
      <c r="AB13" s="41"/>
      <c r="AC13" s="42"/>
      <c r="AD13" s="42"/>
      <c r="AE13" s="42"/>
      <c r="AF13" s="42"/>
      <c r="AG13" s="42"/>
      <c r="AH13" s="42"/>
      <c r="AI13" s="41"/>
      <c r="AJ13" s="42"/>
      <c r="AK13" s="42"/>
      <c r="AL13" s="42"/>
      <c r="AM13" s="42"/>
      <c r="AN13" s="42"/>
    </row>
    <row r="14" spans="1:40" ht="15" thickBot="1" x14ac:dyDescent="0.25">
      <c r="B14" s="40">
        <v>8</v>
      </c>
      <c r="C14" s="41">
        <v>26.676500672947469</v>
      </c>
      <c r="D14" s="42">
        <v>34.04367196765498</v>
      </c>
      <c r="E14" s="42">
        <v>13.906607355021213</v>
      </c>
      <c r="F14" s="42">
        <v>8.6514861788617896</v>
      </c>
      <c r="G14" s="42">
        <v>18.440164040114603</v>
      </c>
      <c r="H14" s="42">
        <v>17.310062314939451</v>
      </c>
      <c r="I14" s="42">
        <v>3.6016892328398371</v>
      </c>
      <c r="J14" s="41">
        <v>16.051457469717352</v>
      </c>
      <c r="K14" s="42">
        <v>35.230918977119785</v>
      </c>
      <c r="L14" s="42">
        <v>13.870991193181816</v>
      </c>
      <c r="M14" s="42">
        <v>7.1740851752021548</v>
      </c>
      <c r="P14" s="50" t="s">
        <v>32</v>
      </c>
      <c r="Q14" s="41"/>
      <c r="R14" s="42"/>
      <c r="S14" s="42"/>
      <c r="T14" s="42"/>
      <c r="U14" s="42"/>
      <c r="V14" s="42"/>
      <c r="W14" s="42"/>
      <c r="X14" s="41"/>
      <c r="Y14" s="42"/>
      <c r="Z14" s="42"/>
      <c r="AA14" s="42"/>
      <c r="AB14" s="41">
        <v>24.474892344497583</v>
      </c>
      <c r="AC14" s="42">
        <v>25.05191390343219</v>
      </c>
      <c r="AD14" s="42">
        <v>23.253362129348535</v>
      </c>
      <c r="AE14" s="42">
        <v>20.918257261410673</v>
      </c>
      <c r="AF14" s="42">
        <v>21.048311897106093</v>
      </c>
      <c r="AG14" s="42"/>
      <c r="AH14" s="42"/>
      <c r="AI14" s="41"/>
      <c r="AJ14" s="42"/>
      <c r="AK14" s="42"/>
      <c r="AL14" s="42"/>
      <c r="AM14" s="42"/>
      <c r="AN14" s="42"/>
    </row>
    <row r="15" spans="1:40" ht="15" thickBot="1" x14ac:dyDescent="0.25">
      <c r="B15" s="40">
        <v>9</v>
      </c>
      <c r="C15" s="41">
        <v>23.93274277777779</v>
      </c>
      <c r="D15" s="42">
        <v>24.572965833333349</v>
      </c>
      <c r="E15" s="42">
        <v>13.383110277777782</v>
      </c>
      <c r="F15" s="42">
        <v>6.759893314763235</v>
      </c>
      <c r="G15" s="42">
        <v>17.537229207232276</v>
      </c>
      <c r="H15" s="42">
        <v>15.26675236728838</v>
      </c>
      <c r="I15" s="42">
        <v>4.9449322222222252</v>
      </c>
      <c r="J15" s="41">
        <v>14.623146944444432</v>
      </c>
      <c r="K15" s="42">
        <v>23.110708333333331</v>
      </c>
      <c r="L15" s="42">
        <v>15.159870555555557</v>
      </c>
      <c r="M15" s="42">
        <v>6.2207872159090831</v>
      </c>
      <c r="P15" s="50" t="s">
        <v>33</v>
      </c>
      <c r="Q15" s="41"/>
      <c r="R15" s="42"/>
      <c r="S15" s="42"/>
      <c r="T15" s="42"/>
      <c r="U15" s="42"/>
      <c r="V15" s="42"/>
      <c r="W15" s="42"/>
      <c r="X15" s="41"/>
      <c r="Y15" s="42"/>
      <c r="Z15" s="42"/>
      <c r="AA15" s="42"/>
      <c r="AB15" s="41"/>
      <c r="AC15" s="42"/>
      <c r="AD15" s="42"/>
      <c r="AE15" s="42"/>
      <c r="AF15" s="42"/>
      <c r="AG15" s="42">
        <v>28.393371300472619</v>
      </c>
      <c r="AH15" s="42">
        <v>27.113241591312537</v>
      </c>
      <c r="AI15" s="41">
        <v>25.669983794327578</v>
      </c>
      <c r="AJ15" s="42">
        <v>26.953137613200312</v>
      </c>
      <c r="AK15" s="42">
        <v>25.432082626680415</v>
      </c>
      <c r="AL15" s="42">
        <v>23.085171671093661</v>
      </c>
      <c r="AM15" s="42">
        <v>21.667989182057983</v>
      </c>
      <c r="AN15" s="42">
        <v>20.28238751006322</v>
      </c>
    </row>
    <row r="16" spans="1:40" ht="15" thickBot="1" x14ac:dyDescent="0.25">
      <c r="B16" s="40">
        <v>10</v>
      </c>
      <c r="C16" s="41">
        <v>25.088919272237192</v>
      </c>
      <c r="D16" s="42">
        <v>27.27621442048515</v>
      </c>
      <c r="E16" s="42">
        <v>15.503928416779431</v>
      </c>
      <c r="F16" s="42">
        <v>8.6559970310391403</v>
      </c>
      <c r="G16" s="42">
        <v>18.582136522911064</v>
      </c>
      <c r="H16" s="42">
        <v>16.358989892183299</v>
      </c>
      <c r="I16" s="42">
        <v>4.9304299191374641</v>
      </c>
      <c r="J16" s="41" t="s">
        <v>307</v>
      </c>
      <c r="K16" s="42">
        <v>27.328338731443978</v>
      </c>
      <c r="L16" s="42">
        <v>13.739780971659922</v>
      </c>
      <c r="M16" s="42">
        <v>8.2794595744680919</v>
      </c>
      <c r="P16" s="50" t="s">
        <v>7</v>
      </c>
      <c r="Q16" s="41"/>
      <c r="R16" s="42"/>
      <c r="S16" s="42">
        <v>31.151838815390217</v>
      </c>
      <c r="T16" s="42">
        <v>27.35584595813577</v>
      </c>
      <c r="U16" s="42">
        <v>30.746165378849039</v>
      </c>
      <c r="V16" s="42">
        <v>29.283515971088832</v>
      </c>
      <c r="W16" s="42">
        <v>28.482897862232779</v>
      </c>
      <c r="X16" s="41">
        <v>30.304099697181456</v>
      </c>
      <c r="Y16" s="42">
        <v>31.278500116090086</v>
      </c>
      <c r="Z16" s="42">
        <v>29.832949200376309</v>
      </c>
      <c r="AA16" s="42">
        <v>33.204366712391419</v>
      </c>
      <c r="AB16" s="41">
        <v>29.730302336234615</v>
      </c>
      <c r="AC16" s="42">
        <v>29.097644761029464</v>
      </c>
      <c r="AD16" s="42">
        <v>26.954910509408041</v>
      </c>
      <c r="AE16" s="42">
        <v>25.462532830878136</v>
      </c>
      <c r="AF16" s="42">
        <v>26.88912047640855</v>
      </c>
      <c r="AG16" s="42">
        <v>30.453721108381544</v>
      </c>
      <c r="AH16" s="42">
        <v>28.391510980850587</v>
      </c>
      <c r="AI16" s="41">
        <v>24.712898828211252</v>
      </c>
      <c r="AJ16" s="42">
        <v>26.618971822248263</v>
      </c>
      <c r="AK16" s="42">
        <v>24.543781374562123</v>
      </c>
      <c r="AL16" s="42">
        <v>21.087799608610705</v>
      </c>
      <c r="AM16" s="42">
        <v>19.647659307507706</v>
      </c>
      <c r="AN16" s="42">
        <v>18.198846759206116</v>
      </c>
    </row>
    <row r="17" spans="2:40" ht="15" thickBot="1" x14ac:dyDescent="0.25">
      <c r="B17" s="40">
        <v>11</v>
      </c>
      <c r="C17" s="41">
        <v>22.828172461752416</v>
      </c>
      <c r="D17" s="42">
        <v>33.296852240896314</v>
      </c>
      <c r="E17" s="42">
        <v>17.004511420612815</v>
      </c>
      <c r="F17" s="42">
        <v>12.875273852573027</v>
      </c>
      <c r="G17" s="42">
        <v>25.389226256983232</v>
      </c>
      <c r="H17" s="42">
        <v>22.586672183588316</v>
      </c>
      <c r="I17" s="42">
        <v>5.934356745479838</v>
      </c>
      <c r="J17" s="91" t="s">
        <v>359</v>
      </c>
      <c r="K17" s="42">
        <v>29.432155524475526</v>
      </c>
      <c r="L17" s="42">
        <v>20.200845479833106</v>
      </c>
      <c r="M17" s="42">
        <v>13.340547067039109</v>
      </c>
      <c r="P17" s="50" t="s">
        <v>34</v>
      </c>
      <c r="Q17" s="41">
        <v>9.8248770576984281</v>
      </c>
      <c r="R17" s="42">
        <v>6.7545491648434943</v>
      </c>
      <c r="S17" s="42">
        <v>8.6003912092969745</v>
      </c>
      <c r="T17" s="42">
        <v>6.8285851664863566</v>
      </c>
      <c r="U17" s="42">
        <v>8.5889072067828547</v>
      </c>
      <c r="V17" s="42">
        <v>7.8284626719056973</v>
      </c>
      <c r="W17" s="42">
        <v>6.1242672919109031</v>
      </c>
      <c r="X17" s="41">
        <v>6.8573897016472758</v>
      </c>
      <c r="Y17" s="42">
        <v>6.9932139932139936</v>
      </c>
      <c r="Z17" s="42">
        <v>7.5151458793443959</v>
      </c>
      <c r="AA17" s="42">
        <v>7.2761899300378365</v>
      </c>
      <c r="AB17" s="41">
        <v>6.219635860797438</v>
      </c>
      <c r="AC17" s="42">
        <v>7.8816113303923876</v>
      </c>
      <c r="AD17" s="42">
        <v>6.2071346375143976</v>
      </c>
      <c r="AE17" s="42">
        <v>5.7539805600555507</v>
      </c>
      <c r="AF17" s="42">
        <v>5.7311029072450381</v>
      </c>
      <c r="AG17" s="42">
        <v>7.5586897366321129</v>
      </c>
      <c r="AH17" s="42">
        <v>7.0961915809182612</v>
      </c>
      <c r="AI17" s="41">
        <v>7.3590334863406035</v>
      </c>
      <c r="AJ17" s="42">
        <v>5.3128807210032019</v>
      </c>
      <c r="AK17" s="42">
        <v>5.7723440397734027</v>
      </c>
      <c r="AL17" s="42">
        <v>4.2183272444751454</v>
      </c>
      <c r="AM17" s="42">
        <v>4.8356291962445637</v>
      </c>
      <c r="AN17" s="42">
        <v>4.1878242082229562</v>
      </c>
    </row>
    <row r="18" spans="2:40" ht="15" thickBot="1" x14ac:dyDescent="0.25">
      <c r="B18" s="40">
        <v>12</v>
      </c>
      <c r="C18" s="41">
        <v>20.341827628032341</v>
      </c>
      <c r="D18" s="42">
        <v>29.520267967698508</v>
      </c>
      <c r="E18" s="42">
        <v>13.942926145552557</v>
      </c>
      <c r="F18" s="42">
        <v>9.8590532974428111</v>
      </c>
      <c r="G18" s="42">
        <v>20.336699999999997</v>
      </c>
      <c r="H18" s="42">
        <v>17.642785175202196</v>
      </c>
      <c r="I18" s="42">
        <v>4.5221201086956508</v>
      </c>
      <c r="J18" s="91" t="s">
        <v>368</v>
      </c>
      <c r="K18" s="42">
        <v>27.409833055555584</v>
      </c>
      <c r="L18" s="42">
        <v>15.640780537974697</v>
      </c>
      <c r="M18" s="42">
        <v>10.322761967694566</v>
      </c>
      <c r="P18" s="50" t="s">
        <v>44</v>
      </c>
      <c r="Q18" s="41"/>
      <c r="R18" s="42"/>
      <c r="S18" s="42"/>
      <c r="T18" s="42"/>
      <c r="U18" s="42"/>
      <c r="V18" s="42"/>
      <c r="W18" s="42"/>
      <c r="X18" s="41"/>
      <c r="Y18" s="42"/>
      <c r="Z18" s="42"/>
      <c r="AA18" s="42"/>
      <c r="AB18" s="41"/>
      <c r="AC18" s="42"/>
      <c r="AD18" s="42"/>
      <c r="AE18" s="42" t="s">
        <v>197</v>
      </c>
      <c r="AF18" s="42" t="s">
        <v>198</v>
      </c>
      <c r="AG18" s="42" t="s">
        <v>199</v>
      </c>
      <c r="AH18" s="42" t="s">
        <v>199</v>
      </c>
      <c r="AI18" s="41" t="s">
        <v>200</v>
      </c>
      <c r="AJ18" s="42" t="s">
        <v>68</v>
      </c>
      <c r="AK18" s="42" t="s">
        <v>155</v>
      </c>
      <c r="AL18" s="42"/>
      <c r="AM18" s="42" t="s">
        <v>249</v>
      </c>
      <c r="AN18" s="42"/>
    </row>
    <row r="19" spans="2:40" ht="15" thickBot="1" x14ac:dyDescent="0.25">
      <c r="B19" s="3" t="s">
        <v>204</v>
      </c>
      <c r="P19" s="50" t="s">
        <v>261</v>
      </c>
      <c r="Q19" s="41"/>
      <c r="R19" s="42"/>
      <c r="S19" s="42"/>
      <c r="T19" s="42"/>
      <c r="U19" s="42"/>
      <c r="V19" s="42"/>
      <c r="W19" s="42"/>
      <c r="X19" s="41"/>
      <c r="Y19" s="42"/>
      <c r="Z19" s="42"/>
      <c r="AA19" s="42"/>
      <c r="AB19" s="41"/>
      <c r="AC19" s="42"/>
      <c r="AD19" s="42">
        <v>26.506375566136349</v>
      </c>
      <c r="AE19" s="42"/>
      <c r="AF19" s="42"/>
      <c r="AG19" s="42"/>
      <c r="AH19" s="42"/>
      <c r="AI19" s="41"/>
      <c r="AJ19" s="42"/>
      <c r="AK19" s="42"/>
      <c r="AL19" s="42"/>
      <c r="AM19" s="42"/>
      <c r="AN19" s="42" t="s">
        <v>310</v>
      </c>
    </row>
    <row r="20" spans="2:40" ht="15" thickBot="1" x14ac:dyDescent="0.25">
      <c r="B20" s="88" t="s">
        <v>273</v>
      </c>
      <c r="P20" s="50" t="s">
        <v>260</v>
      </c>
      <c r="Q20" s="41"/>
      <c r="R20" s="42"/>
      <c r="S20" s="42"/>
      <c r="T20" s="42"/>
      <c r="U20" s="42"/>
      <c r="V20" s="42"/>
      <c r="W20" s="42"/>
      <c r="X20" s="41"/>
      <c r="Y20" s="42"/>
      <c r="Z20" s="42"/>
      <c r="AA20" s="42"/>
      <c r="AB20" s="41"/>
      <c r="AC20" s="42"/>
      <c r="AD20" s="42"/>
      <c r="AE20" s="42"/>
      <c r="AF20" s="42"/>
      <c r="AG20" s="42"/>
      <c r="AH20" s="42"/>
      <c r="AI20" s="41"/>
      <c r="AJ20" s="42"/>
      <c r="AK20" s="42"/>
      <c r="AL20" s="42"/>
      <c r="AM20" s="42"/>
      <c r="AN20" s="42">
        <v>32.450387878438953</v>
      </c>
    </row>
    <row r="21" spans="2:40" ht="15" thickBot="1" x14ac:dyDescent="0.25">
      <c r="P21" s="50" t="s">
        <v>262</v>
      </c>
      <c r="Q21" s="41"/>
      <c r="R21" s="42"/>
      <c r="S21" s="42"/>
      <c r="T21" s="42"/>
      <c r="U21" s="42"/>
      <c r="V21" s="42"/>
      <c r="W21" s="42"/>
      <c r="X21" s="41"/>
      <c r="Y21" s="42"/>
      <c r="Z21" s="42"/>
      <c r="AA21" s="42"/>
      <c r="AB21" s="41"/>
      <c r="AC21" s="42"/>
      <c r="AD21" s="42"/>
      <c r="AE21" s="42"/>
      <c r="AF21" s="42"/>
      <c r="AG21" s="42"/>
      <c r="AH21" s="42"/>
      <c r="AI21" s="41"/>
      <c r="AJ21" s="42"/>
      <c r="AK21" s="42"/>
      <c r="AL21" s="42"/>
      <c r="AM21" s="42"/>
      <c r="AN21" s="42">
        <v>16.008760628637916</v>
      </c>
    </row>
    <row r="22" spans="2:40" ht="15" thickBot="1" x14ac:dyDescent="0.25">
      <c r="B22" s="4" t="s">
        <v>59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P22" s="50" t="s">
        <v>267</v>
      </c>
      <c r="Q22" s="41"/>
      <c r="R22" s="42"/>
      <c r="S22" s="42"/>
      <c r="T22" s="42"/>
      <c r="U22" s="42"/>
      <c r="V22" s="42"/>
      <c r="W22" s="42"/>
      <c r="X22" s="41"/>
      <c r="Y22" s="42"/>
      <c r="Z22" s="42"/>
      <c r="AA22" s="42"/>
      <c r="AB22" s="41"/>
      <c r="AC22" s="42"/>
      <c r="AD22" s="42"/>
      <c r="AE22" s="42"/>
      <c r="AF22" s="42"/>
      <c r="AG22" s="42"/>
      <c r="AH22" s="42"/>
      <c r="AI22" s="41"/>
      <c r="AJ22" s="42"/>
      <c r="AK22" s="42"/>
      <c r="AL22" s="42"/>
      <c r="AM22" s="42"/>
      <c r="AN22" s="42">
        <v>10.041077015517402</v>
      </c>
    </row>
    <row r="23" spans="2:40" ht="16.5" thickBot="1" x14ac:dyDescent="0.35">
      <c r="B23" s="40" t="s">
        <v>1</v>
      </c>
      <c r="C23" s="40" t="s">
        <v>2</v>
      </c>
      <c r="D23" s="40" t="s">
        <v>196</v>
      </c>
      <c r="E23" s="40" t="s">
        <v>4</v>
      </c>
      <c r="F23" s="40" t="s">
        <v>5</v>
      </c>
      <c r="G23" s="40" t="s">
        <v>6</v>
      </c>
      <c r="H23" s="40" t="s">
        <v>7</v>
      </c>
      <c r="I23" s="40" t="s">
        <v>34</v>
      </c>
      <c r="J23" s="50" t="s">
        <v>261</v>
      </c>
      <c r="K23" s="50" t="s">
        <v>260</v>
      </c>
      <c r="L23" s="50" t="s">
        <v>262</v>
      </c>
      <c r="M23" s="50" t="s">
        <v>267</v>
      </c>
      <c r="P23" s="3" t="s">
        <v>62</v>
      </c>
      <c r="Q23" s="3"/>
      <c r="R23" s="3"/>
      <c r="S23" s="3"/>
    </row>
    <row r="24" spans="2:40" ht="15" thickBot="1" x14ac:dyDescent="0.25">
      <c r="B24" s="40">
        <v>1</v>
      </c>
      <c r="C24" s="41">
        <v>99.596774193548384</v>
      </c>
      <c r="D24" s="42">
        <v>99.731182795698928</v>
      </c>
      <c r="E24" s="42">
        <v>91.935483870967744</v>
      </c>
      <c r="F24" s="42">
        <v>99.731182795698928</v>
      </c>
      <c r="G24" s="42">
        <v>99.865591397849457</v>
      </c>
      <c r="H24" s="42">
        <v>99.731182795698928</v>
      </c>
      <c r="I24" s="42">
        <v>99.462365591397855</v>
      </c>
      <c r="J24" s="41">
        <v>99.462365591397855</v>
      </c>
      <c r="K24" s="42">
        <v>99.05913978494624</v>
      </c>
      <c r="L24" s="42">
        <v>99.731182795698928</v>
      </c>
      <c r="M24" s="42">
        <v>96.505376344086031</v>
      </c>
      <c r="P24" s="9" t="s">
        <v>248</v>
      </c>
    </row>
    <row r="25" spans="2:40" ht="15" thickBot="1" x14ac:dyDescent="0.25">
      <c r="B25" s="40">
        <v>2</v>
      </c>
      <c r="C25" s="41">
        <v>99.851190476190482</v>
      </c>
      <c r="D25" s="42">
        <v>99.851190476190482</v>
      </c>
      <c r="E25" s="42">
        <v>99.851190476190482</v>
      </c>
      <c r="F25" s="42">
        <v>99.851190476190482</v>
      </c>
      <c r="G25" s="42">
        <v>99.851190476190482</v>
      </c>
      <c r="H25" s="42">
        <v>99.851190476190482</v>
      </c>
      <c r="I25" s="42">
        <v>99.851190476190482</v>
      </c>
      <c r="J25" s="41">
        <v>99.851190476190482</v>
      </c>
      <c r="K25" s="42">
        <v>96.875</v>
      </c>
      <c r="L25" s="42">
        <v>99.851190476190482</v>
      </c>
      <c r="M25" s="42">
        <v>99.702380952380949</v>
      </c>
      <c r="P25" s="3" t="s">
        <v>37</v>
      </c>
    </row>
    <row r="26" spans="2:40" ht="15" thickBot="1" x14ac:dyDescent="0.25">
      <c r="B26" s="40">
        <v>3</v>
      </c>
      <c r="C26" s="41">
        <v>99.731182795698928</v>
      </c>
      <c r="D26" s="42">
        <v>99.193548387096769</v>
      </c>
      <c r="E26" s="42">
        <v>99.596774193548384</v>
      </c>
      <c r="F26" s="42">
        <v>99.327956989247312</v>
      </c>
      <c r="G26" s="42">
        <v>99.596774193548384</v>
      </c>
      <c r="H26" s="42">
        <v>99.731182795698928</v>
      </c>
      <c r="I26" s="42">
        <v>99.596774193548384</v>
      </c>
      <c r="J26" s="41">
        <v>99.731182795698928</v>
      </c>
      <c r="K26" s="42">
        <v>99.596774193548384</v>
      </c>
      <c r="L26" s="42">
        <v>99.731182795698928</v>
      </c>
      <c r="M26" s="42">
        <v>99.731182795698928</v>
      </c>
    </row>
    <row r="27" spans="2:40" ht="15" thickBot="1" x14ac:dyDescent="0.25">
      <c r="B27" s="40">
        <v>4</v>
      </c>
      <c r="C27" s="41">
        <v>99.861111111111114</v>
      </c>
      <c r="D27" s="42">
        <v>99.027777777777786</v>
      </c>
      <c r="E27" s="42">
        <v>99.861111111111114</v>
      </c>
      <c r="F27" s="42">
        <v>99.861111111111114</v>
      </c>
      <c r="G27" s="42">
        <v>99.861111111111114</v>
      </c>
      <c r="H27" s="42">
        <v>99.861111111111114</v>
      </c>
      <c r="I27" s="42">
        <v>99.861111111111114</v>
      </c>
      <c r="J27" s="41">
        <v>99.583333333333329</v>
      </c>
      <c r="K27" s="42">
        <v>99.861111111111114</v>
      </c>
      <c r="L27" s="42">
        <v>99.722222222222229</v>
      </c>
      <c r="M27" s="42">
        <v>99.861111111111114</v>
      </c>
      <c r="P27" s="7" t="s">
        <v>69</v>
      </c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</row>
    <row r="28" spans="2:40" ht="15" thickBot="1" x14ac:dyDescent="0.25">
      <c r="B28" s="40">
        <v>5</v>
      </c>
      <c r="C28" s="41">
        <v>99.731182795698928</v>
      </c>
      <c r="D28" s="42">
        <v>99.865591397849457</v>
      </c>
      <c r="E28" s="42">
        <v>98.790322580645167</v>
      </c>
      <c r="F28" s="42">
        <v>99.731182795698928</v>
      </c>
      <c r="G28" s="42">
        <v>99.865591397849457</v>
      </c>
      <c r="H28" s="42">
        <v>99.462365591397855</v>
      </c>
      <c r="I28" s="42">
        <v>99.731182795698928</v>
      </c>
      <c r="J28" s="41">
        <v>99.865591397849457</v>
      </c>
      <c r="K28" s="42">
        <v>99.731182795698928</v>
      </c>
      <c r="L28" s="42">
        <v>99.596774193548384</v>
      </c>
      <c r="M28" s="42">
        <v>99.731182795698928</v>
      </c>
      <c r="P28" s="50"/>
      <c r="Q28" s="50" t="s">
        <v>67</v>
      </c>
      <c r="R28" s="50" t="s">
        <v>66</v>
      </c>
      <c r="S28" s="50">
        <v>96</v>
      </c>
      <c r="T28" s="50">
        <v>97</v>
      </c>
      <c r="U28" s="50">
        <v>98</v>
      </c>
      <c r="V28" s="50">
        <v>99</v>
      </c>
      <c r="W28" s="50" t="s">
        <v>17</v>
      </c>
      <c r="X28" s="50" t="s">
        <v>18</v>
      </c>
      <c r="Y28" s="50" t="s">
        <v>19</v>
      </c>
      <c r="Z28" s="50" t="s">
        <v>20</v>
      </c>
      <c r="AA28" s="50" t="s">
        <v>21</v>
      </c>
      <c r="AB28" s="50" t="s">
        <v>22</v>
      </c>
      <c r="AC28" s="50" t="s">
        <v>23</v>
      </c>
      <c r="AD28" s="50" t="s">
        <v>24</v>
      </c>
      <c r="AE28" s="50" t="s">
        <v>25</v>
      </c>
      <c r="AF28" s="50" t="s">
        <v>26</v>
      </c>
      <c r="AG28" s="50" t="s">
        <v>27</v>
      </c>
      <c r="AH28" s="50" t="s">
        <v>28</v>
      </c>
      <c r="AI28" s="50" t="s">
        <v>29</v>
      </c>
      <c r="AJ28" s="50" t="s">
        <v>35</v>
      </c>
      <c r="AK28" s="50" t="s">
        <v>152</v>
      </c>
      <c r="AL28" s="50">
        <v>15</v>
      </c>
      <c r="AM28" s="50">
        <v>16</v>
      </c>
      <c r="AN28" s="50">
        <v>17</v>
      </c>
    </row>
    <row r="29" spans="2:40" ht="15" thickBot="1" x14ac:dyDescent="0.25">
      <c r="B29" s="40">
        <v>6</v>
      </c>
      <c r="C29" s="41">
        <v>99.722222222222229</v>
      </c>
      <c r="D29" s="42">
        <v>96.25</v>
      </c>
      <c r="E29" s="42">
        <v>86.388888888888886</v>
      </c>
      <c r="F29" s="42">
        <v>99.583333333333329</v>
      </c>
      <c r="G29" s="42">
        <v>99.861111111111114</v>
      </c>
      <c r="H29" s="42">
        <v>99.722222222222229</v>
      </c>
      <c r="I29" s="42">
        <v>93.055555555555557</v>
      </c>
      <c r="J29" s="41">
        <v>99.722222222222229</v>
      </c>
      <c r="K29" s="42">
        <v>99.583333333333329</v>
      </c>
      <c r="L29" s="42">
        <v>99.861111111111114</v>
      </c>
      <c r="M29" s="42">
        <v>96.527777777777786</v>
      </c>
      <c r="P29" s="50" t="s">
        <v>30</v>
      </c>
      <c r="Q29" s="41">
        <v>0</v>
      </c>
      <c r="R29" s="42">
        <v>21</v>
      </c>
      <c r="S29" s="42">
        <v>6</v>
      </c>
      <c r="T29" s="42">
        <v>0</v>
      </c>
      <c r="U29" s="42">
        <v>0</v>
      </c>
      <c r="V29" s="42">
        <v>0</v>
      </c>
      <c r="W29" s="42">
        <v>0</v>
      </c>
      <c r="X29" s="41">
        <v>0</v>
      </c>
      <c r="Y29" s="42">
        <v>0</v>
      </c>
      <c r="Z29" s="42">
        <v>0</v>
      </c>
      <c r="AA29" s="42">
        <v>0</v>
      </c>
      <c r="AB29" s="41"/>
      <c r="AC29" s="42"/>
      <c r="AD29" s="42"/>
      <c r="AE29" s="42"/>
      <c r="AF29" s="42"/>
      <c r="AG29" s="42"/>
      <c r="AH29" s="42"/>
      <c r="AI29" s="41"/>
      <c r="AJ29" s="42"/>
      <c r="AK29" s="42"/>
      <c r="AL29" s="42"/>
      <c r="AM29" s="42"/>
      <c r="AN29" s="42"/>
    </row>
    <row r="30" spans="2:40" ht="15" thickBot="1" x14ac:dyDescent="0.25">
      <c r="B30" s="40">
        <v>7</v>
      </c>
      <c r="C30" s="41">
        <v>99.596774193548384</v>
      </c>
      <c r="D30" s="42">
        <v>99.596774193548384</v>
      </c>
      <c r="E30" s="42">
        <v>77.150537634408607</v>
      </c>
      <c r="F30" s="42">
        <v>99.462365591397855</v>
      </c>
      <c r="G30" s="42">
        <v>99.596774193548384</v>
      </c>
      <c r="H30" s="42">
        <v>99.731182795698928</v>
      </c>
      <c r="I30" s="42">
        <v>99.462365591397855</v>
      </c>
      <c r="J30" s="41">
        <v>99.865591397849457</v>
      </c>
      <c r="K30" s="42">
        <v>99.596774193548384</v>
      </c>
      <c r="L30" s="42">
        <v>99.596774193548384</v>
      </c>
      <c r="M30" s="42">
        <v>99.05913978494624</v>
      </c>
      <c r="P30" s="50" t="s">
        <v>2</v>
      </c>
      <c r="Q30" s="41"/>
      <c r="R30" s="42"/>
      <c r="S30" s="42"/>
      <c r="T30" s="42"/>
      <c r="U30" s="42"/>
      <c r="V30" s="42"/>
      <c r="W30" s="42"/>
      <c r="X30" s="41"/>
      <c r="Y30" s="42"/>
      <c r="Z30" s="42"/>
      <c r="AA30" s="42"/>
      <c r="AB30" s="41">
        <v>1</v>
      </c>
      <c r="AC30" s="42">
        <v>0</v>
      </c>
      <c r="AD30" s="42">
        <v>4</v>
      </c>
      <c r="AE30" s="42">
        <v>1</v>
      </c>
      <c r="AF30" s="42">
        <v>8</v>
      </c>
      <c r="AG30" s="42">
        <v>0</v>
      </c>
      <c r="AH30" s="42">
        <v>1</v>
      </c>
      <c r="AI30" s="41">
        <v>7</v>
      </c>
      <c r="AJ30" s="42">
        <v>0</v>
      </c>
      <c r="AK30" s="42">
        <v>0</v>
      </c>
      <c r="AL30" s="42">
        <v>0</v>
      </c>
      <c r="AM30" s="42">
        <v>0</v>
      </c>
      <c r="AN30" s="42">
        <v>0</v>
      </c>
    </row>
    <row r="31" spans="2:40" ht="15" thickBot="1" x14ac:dyDescent="0.25">
      <c r="B31" s="40">
        <v>8</v>
      </c>
      <c r="C31" s="41">
        <v>99.865591397849457</v>
      </c>
      <c r="D31" s="42">
        <v>99.731182795698928</v>
      </c>
      <c r="E31" s="42">
        <v>95.026881720430111</v>
      </c>
      <c r="F31" s="42">
        <v>99.193548387096769</v>
      </c>
      <c r="G31" s="42">
        <v>93.817204301075279</v>
      </c>
      <c r="H31" s="42">
        <v>99.865591397849457</v>
      </c>
      <c r="I31" s="42">
        <v>99.865591397849457</v>
      </c>
      <c r="J31" s="41">
        <v>99.865591397849457</v>
      </c>
      <c r="K31" s="42">
        <v>99.865591397849457</v>
      </c>
      <c r="L31" s="42">
        <v>94.623655913978496</v>
      </c>
      <c r="M31" s="42">
        <v>99.731182795698928</v>
      </c>
      <c r="P31" s="50" t="s">
        <v>3</v>
      </c>
      <c r="Q31" s="41">
        <v>0</v>
      </c>
      <c r="R31" s="42">
        <v>6</v>
      </c>
      <c r="S31" s="42">
        <v>0</v>
      </c>
      <c r="T31" s="42">
        <v>0</v>
      </c>
      <c r="U31" s="42">
        <v>0</v>
      </c>
      <c r="V31" s="42">
        <v>0</v>
      </c>
      <c r="W31" s="42">
        <v>0</v>
      </c>
      <c r="X31" s="41">
        <v>0</v>
      </c>
      <c r="Y31" s="42">
        <v>0</v>
      </c>
      <c r="Z31" s="42">
        <v>0</v>
      </c>
      <c r="AA31" s="42">
        <v>0</v>
      </c>
      <c r="AB31" s="41">
        <v>0</v>
      </c>
      <c r="AC31" s="42">
        <v>0</v>
      </c>
      <c r="AD31" s="42">
        <v>0</v>
      </c>
      <c r="AE31" s="42">
        <v>0</v>
      </c>
      <c r="AF31" s="42">
        <v>6</v>
      </c>
      <c r="AG31" s="42">
        <v>0</v>
      </c>
      <c r="AH31" s="42">
        <v>0</v>
      </c>
      <c r="AI31" s="41">
        <v>4</v>
      </c>
      <c r="AJ31" s="42">
        <v>0</v>
      </c>
      <c r="AK31" s="42">
        <v>0</v>
      </c>
      <c r="AL31" s="42"/>
      <c r="AM31" s="42"/>
      <c r="AN31" s="42"/>
    </row>
    <row r="32" spans="2:40" ht="15" thickBot="1" x14ac:dyDescent="0.25">
      <c r="B32" s="40">
        <v>9</v>
      </c>
      <c r="C32" s="41">
        <v>100</v>
      </c>
      <c r="D32" s="42">
        <v>100</v>
      </c>
      <c r="E32" s="42">
        <v>100</v>
      </c>
      <c r="F32" s="42">
        <v>99.722222222222229</v>
      </c>
      <c r="G32" s="42">
        <v>99.861111111111114</v>
      </c>
      <c r="H32" s="42">
        <v>96.805555555555557</v>
      </c>
      <c r="I32" s="42">
        <v>100</v>
      </c>
      <c r="J32" s="41">
        <v>100</v>
      </c>
      <c r="K32" s="42">
        <v>100</v>
      </c>
      <c r="L32" s="42">
        <v>100</v>
      </c>
      <c r="M32" s="42">
        <v>97.777777777777771</v>
      </c>
      <c r="P32" s="50" t="s">
        <v>196</v>
      </c>
      <c r="Q32" s="41"/>
      <c r="R32" s="42"/>
      <c r="S32" s="42"/>
      <c r="T32" s="42"/>
      <c r="U32" s="42"/>
      <c r="V32" s="42"/>
      <c r="W32" s="42"/>
      <c r="X32" s="41"/>
      <c r="Y32" s="42"/>
      <c r="Z32" s="42"/>
      <c r="AA32" s="42"/>
      <c r="AB32" s="41"/>
      <c r="AC32" s="42"/>
      <c r="AD32" s="42"/>
      <c r="AE32" s="42"/>
      <c r="AF32" s="42"/>
      <c r="AG32" s="42"/>
      <c r="AH32" s="42"/>
      <c r="AI32" s="41"/>
      <c r="AJ32" s="42"/>
      <c r="AK32" s="42"/>
      <c r="AL32" s="42">
        <v>1</v>
      </c>
      <c r="AM32" s="42">
        <v>0</v>
      </c>
      <c r="AN32" s="42">
        <v>0</v>
      </c>
    </row>
    <row r="33" spans="2:40" ht="15" thickBot="1" x14ac:dyDescent="0.25">
      <c r="B33" s="40">
        <v>10</v>
      </c>
      <c r="C33" s="41">
        <v>99.731182795698928</v>
      </c>
      <c r="D33" s="42">
        <v>99.731182795698928</v>
      </c>
      <c r="E33" s="42">
        <v>99.327956989247312</v>
      </c>
      <c r="F33" s="42">
        <v>99.596774193548384</v>
      </c>
      <c r="G33" s="42">
        <v>99.731182795698928</v>
      </c>
      <c r="H33" s="42">
        <v>99.731182795698928</v>
      </c>
      <c r="I33" s="42">
        <v>99.731182795698928</v>
      </c>
      <c r="J33" s="41">
        <v>55.51075268817204</v>
      </c>
      <c r="K33" s="42">
        <v>99.596774193548384</v>
      </c>
      <c r="L33" s="42">
        <v>99.596774193548384</v>
      </c>
      <c r="M33" s="42">
        <v>94.758064516129039</v>
      </c>
      <c r="P33" s="50" t="s">
        <v>4</v>
      </c>
      <c r="Q33" s="41"/>
      <c r="R33" s="42"/>
      <c r="S33" s="42"/>
      <c r="T33" s="42"/>
      <c r="U33" s="42"/>
      <c r="V33" s="42">
        <v>0</v>
      </c>
      <c r="W33" s="42">
        <v>0</v>
      </c>
      <c r="X33" s="41">
        <v>0</v>
      </c>
      <c r="Y33" s="42">
        <v>0</v>
      </c>
      <c r="Z33" s="42">
        <v>0</v>
      </c>
      <c r="AA33" s="42">
        <v>0</v>
      </c>
      <c r="AB33" s="41">
        <v>0</v>
      </c>
      <c r="AC33" s="42">
        <v>0</v>
      </c>
      <c r="AD33" s="42">
        <v>0</v>
      </c>
      <c r="AE33" s="42">
        <v>0</v>
      </c>
      <c r="AF33" s="42">
        <v>1</v>
      </c>
      <c r="AG33" s="42">
        <v>0</v>
      </c>
      <c r="AH33" s="42">
        <v>0</v>
      </c>
      <c r="AI33" s="41">
        <v>0</v>
      </c>
      <c r="AJ33" s="42">
        <v>0</v>
      </c>
      <c r="AK33" s="42">
        <v>0</v>
      </c>
      <c r="AL33" s="42">
        <v>0</v>
      </c>
      <c r="AM33" s="42">
        <v>0</v>
      </c>
      <c r="AN33" s="42">
        <v>0</v>
      </c>
    </row>
    <row r="34" spans="2:40" ht="15" thickBot="1" x14ac:dyDescent="0.25">
      <c r="B34" s="40">
        <v>11</v>
      </c>
      <c r="C34" s="41">
        <v>99.861111111111114</v>
      </c>
      <c r="D34" s="42">
        <v>99.166666666666671</v>
      </c>
      <c r="E34" s="42">
        <v>99.722222222222229</v>
      </c>
      <c r="F34" s="42">
        <v>99.861111111111114</v>
      </c>
      <c r="G34" s="42">
        <v>99.444444444444443</v>
      </c>
      <c r="H34" s="42">
        <v>99.861111111111114</v>
      </c>
      <c r="I34" s="42">
        <v>99.861111111111114</v>
      </c>
      <c r="J34" s="91" t="s">
        <v>357</v>
      </c>
      <c r="K34" s="42">
        <v>99.305555555555557</v>
      </c>
      <c r="L34" s="42">
        <v>99.861111111111114</v>
      </c>
      <c r="M34" s="42">
        <v>99.444444444444443</v>
      </c>
      <c r="P34" s="50" t="s">
        <v>5</v>
      </c>
      <c r="Q34" s="41"/>
      <c r="R34" s="42"/>
      <c r="S34" s="42"/>
      <c r="T34" s="42"/>
      <c r="U34" s="42"/>
      <c r="V34" s="42"/>
      <c r="W34" s="42"/>
      <c r="X34" s="41"/>
      <c r="Y34" s="42"/>
      <c r="Z34" s="42"/>
      <c r="AA34" s="42"/>
      <c r="AB34" s="41"/>
      <c r="AC34" s="42"/>
      <c r="AD34" s="42"/>
      <c r="AE34" s="42"/>
      <c r="AF34" s="42">
        <v>0</v>
      </c>
      <c r="AG34" s="42"/>
      <c r="AH34" s="42">
        <v>0</v>
      </c>
      <c r="AI34" s="41">
        <v>0</v>
      </c>
      <c r="AJ34" s="42">
        <v>2</v>
      </c>
      <c r="AK34" s="42">
        <v>0</v>
      </c>
      <c r="AL34" s="42">
        <v>0</v>
      </c>
      <c r="AM34" s="42">
        <v>1</v>
      </c>
      <c r="AN34" s="42">
        <v>0</v>
      </c>
    </row>
    <row r="35" spans="2:40" ht="15" thickBot="1" x14ac:dyDescent="0.25">
      <c r="B35" s="40">
        <v>12</v>
      </c>
      <c r="C35" s="41">
        <v>99.731182795698928</v>
      </c>
      <c r="D35" s="42">
        <v>99.865591397849457</v>
      </c>
      <c r="E35" s="42">
        <v>99.731182795698928</v>
      </c>
      <c r="F35" s="42">
        <v>99.865591397849457</v>
      </c>
      <c r="G35" s="42">
        <v>99.865591397849457</v>
      </c>
      <c r="H35" s="42">
        <v>99.731182795698928</v>
      </c>
      <c r="I35" s="42">
        <v>98.924731182795696</v>
      </c>
      <c r="J35" s="91" t="s">
        <v>369</v>
      </c>
      <c r="K35" s="42">
        <v>96.774193548387103</v>
      </c>
      <c r="L35" s="42">
        <v>84.946236559139791</v>
      </c>
      <c r="M35" s="42">
        <v>91.532258064516128</v>
      </c>
      <c r="P35" s="50" t="s">
        <v>31</v>
      </c>
      <c r="Q35" s="41"/>
      <c r="R35" s="42"/>
      <c r="S35" s="42">
        <v>1</v>
      </c>
      <c r="T35" s="42">
        <v>0</v>
      </c>
      <c r="U35" s="42">
        <v>0</v>
      </c>
      <c r="V35" s="42">
        <v>0</v>
      </c>
      <c r="W35" s="42">
        <v>0</v>
      </c>
      <c r="X35" s="41">
        <v>0</v>
      </c>
      <c r="Y35" s="42">
        <v>0</v>
      </c>
      <c r="Z35" s="42">
        <v>0</v>
      </c>
      <c r="AA35" s="42">
        <v>0</v>
      </c>
      <c r="AB35" s="41"/>
      <c r="AC35" s="42"/>
      <c r="AD35" s="42"/>
      <c r="AE35" s="42"/>
      <c r="AF35" s="42"/>
      <c r="AG35" s="42"/>
      <c r="AH35" s="42"/>
      <c r="AI35" s="41"/>
      <c r="AJ35" s="42"/>
      <c r="AK35" s="42"/>
      <c r="AL35" s="42"/>
      <c r="AM35" s="42"/>
      <c r="AN35" s="42"/>
    </row>
    <row r="36" spans="2:40" ht="15" thickBot="1" x14ac:dyDescent="0.25">
      <c r="B36" s="88" t="s">
        <v>273</v>
      </c>
      <c r="P36" s="50" t="s">
        <v>32</v>
      </c>
      <c r="Q36" s="41"/>
      <c r="R36" s="42"/>
      <c r="S36" s="42"/>
      <c r="T36" s="42"/>
      <c r="U36" s="42"/>
      <c r="V36" s="42"/>
      <c r="W36" s="42"/>
      <c r="X36" s="41"/>
      <c r="Y36" s="42"/>
      <c r="Z36" s="42"/>
      <c r="AA36" s="42"/>
      <c r="AB36" s="41">
        <v>0</v>
      </c>
      <c r="AC36" s="42">
        <v>0</v>
      </c>
      <c r="AD36" s="42">
        <v>0</v>
      </c>
      <c r="AE36" s="42">
        <v>0</v>
      </c>
      <c r="AF36" s="42">
        <v>0</v>
      </c>
      <c r="AG36" s="42"/>
      <c r="AH36" s="42"/>
      <c r="AI36" s="41"/>
      <c r="AJ36" s="42"/>
      <c r="AK36" s="42"/>
      <c r="AL36" s="42"/>
      <c r="AM36" s="42"/>
      <c r="AN36" s="42"/>
    </row>
    <row r="37" spans="2:40" ht="15" thickBot="1" x14ac:dyDescent="0.25">
      <c r="P37" s="50" t="s">
        <v>33</v>
      </c>
      <c r="Q37" s="41"/>
      <c r="R37" s="42"/>
      <c r="S37" s="42"/>
      <c r="T37" s="42"/>
      <c r="U37" s="42"/>
      <c r="V37" s="42"/>
      <c r="W37" s="42"/>
      <c r="X37" s="41"/>
      <c r="Y37" s="42"/>
      <c r="Z37" s="42"/>
      <c r="AA37" s="42"/>
      <c r="AB37" s="41"/>
      <c r="AC37" s="42"/>
      <c r="AD37" s="42"/>
      <c r="AE37" s="42"/>
      <c r="AF37" s="42"/>
      <c r="AG37" s="42">
        <v>0</v>
      </c>
      <c r="AH37" s="42">
        <v>0</v>
      </c>
      <c r="AI37" s="41">
        <v>0</v>
      </c>
      <c r="AJ37" s="42">
        <v>0</v>
      </c>
      <c r="AK37" s="42">
        <v>0</v>
      </c>
      <c r="AL37" s="42">
        <v>0</v>
      </c>
      <c r="AM37" s="42">
        <v>0</v>
      </c>
      <c r="AN37" s="42">
        <v>0</v>
      </c>
    </row>
    <row r="38" spans="2:40" ht="15" thickBot="1" x14ac:dyDescent="0.25">
      <c r="P38" s="50" t="s">
        <v>7</v>
      </c>
      <c r="Q38" s="41"/>
      <c r="R38" s="42"/>
      <c r="S38" s="42">
        <v>0</v>
      </c>
      <c r="T38" s="42">
        <v>0</v>
      </c>
      <c r="U38" s="42">
        <v>0</v>
      </c>
      <c r="V38" s="42">
        <v>0</v>
      </c>
      <c r="W38" s="42">
        <v>0</v>
      </c>
      <c r="X38" s="41">
        <v>0</v>
      </c>
      <c r="Y38" s="42">
        <v>0</v>
      </c>
      <c r="Z38" s="42">
        <v>0</v>
      </c>
      <c r="AA38" s="42">
        <v>0</v>
      </c>
      <c r="AB38" s="41">
        <v>0</v>
      </c>
      <c r="AC38" s="42">
        <v>0</v>
      </c>
      <c r="AD38" s="42">
        <v>0</v>
      </c>
      <c r="AE38" s="42">
        <v>0</v>
      </c>
      <c r="AF38" s="42">
        <v>0</v>
      </c>
      <c r="AG38" s="42">
        <v>0</v>
      </c>
      <c r="AH38" s="42">
        <v>0</v>
      </c>
      <c r="AI38" s="41">
        <v>0</v>
      </c>
      <c r="AJ38" s="42">
        <v>0</v>
      </c>
      <c r="AK38" s="42">
        <v>0</v>
      </c>
      <c r="AL38" s="42">
        <v>0</v>
      </c>
      <c r="AM38" s="42">
        <v>0</v>
      </c>
      <c r="AN38" s="42">
        <v>0</v>
      </c>
    </row>
    <row r="39" spans="2:40" ht="17.25" thickBot="1" x14ac:dyDescent="0.25">
      <c r="B39" s="4" t="s">
        <v>60</v>
      </c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P39" s="50" t="s">
        <v>34</v>
      </c>
      <c r="Q39" s="41">
        <v>0</v>
      </c>
      <c r="R39" s="42">
        <v>0</v>
      </c>
      <c r="S39" s="42">
        <v>0</v>
      </c>
      <c r="T39" s="42">
        <v>0</v>
      </c>
      <c r="U39" s="42">
        <v>0</v>
      </c>
      <c r="V39" s="42">
        <v>0</v>
      </c>
      <c r="W39" s="42">
        <v>0</v>
      </c>
      <c r="X39" s="41">
        <v>0</v>
      </c>
      <c r="Y39" s="42">
        <v>0</v>
      </c>
      <c r="Z39" s="42">
        <v>0</v>
      </c>
      <c r="AA39" s="42">
        <v>0</v>
      </c>
      <c r="AB39" s="41">
        <v>0</v>
      </c>
      <c r="AC39" s="42">
        <v>0</v>
      </c>
      <c r="AD39" s="42">
        <v>0</v>
      </c>
      <c r="AE39" s="42">
        <v>0</v>
      </c>
      <c r="AF39" s="42">
        <v>0</v>
      </c>
      <c r="AG39" s="42">
        <v>0</v>
      </c>
      <c r="AH39" s="42">
        <v>0</v>
      </c>
      <c r="AI39" s="41">
        <v>0</v>
      </c>
      <c r="AJ39" s="42">
        <v>0</v>
      </c>
      <c r="AK39" s="42">
        <v>0</v>
      </c>
      <c r="AL39" s="42">
        <v>0</v>
      </c>
      <c r="AM39" s="42">
        <v>0</v>
      </c>
      <c r="AN39" s="42">
        <v>0</v>
      </c>
    </row>
    <row r="40" spans="2:40" ht="15" thickBot="1" x14ac:dyDescent="0.25">
      <c r="B40" s="40" t="s">
        <v>1</v>
      </c>
      <c r="C40" s="40" t="s">
        <v>2</v>
      </c>
      <c r="D40" s="40" t="s">
        <v>196</v>
      </c>
      <c r="E40" s="40" t="s">
        <v>4</v>
      </c>
      <c r="F40" s="40" t="s">
        <v>5</v>
      </c>
      <c r="G40" s="40" t="s">
        <v>6</v>
      </c>
      <c r="H40" s="40" t="s">
        <v>7</v>
      </c>
      <c r="I40" s="40" t="s">
        <v>34</v>
      </c>
      <c r="J40" s="50" t="s">
        <v>261</v>
      </c>
      <c r="K40" s="50" t="s">
        <v>260</v>
      </c>
      <c r="L40" s="50" t="s">
        <v>262</v>
      </c>
      <c r="M40" s="50" t="s">
        <v>267</v>
      </c>
      <c r="P40" s="50" t="s">
        <v>44</v>
      </c>
      <c r="Q40" s="41"/>
      <c r="R40" s="42"/>
      <c r="S40" s="42"/>
      <c r="T40" s="42"/>
      <c r="U40" s="42"/>
      <c r="V40" s="42"/>
      <c r="W40" s="42"/>
      <c r="X40" s="41"/>
      <c r="Y40" s="42"/>
      <c r="Z40" s="42"/>
      <c r="AA40" s="42"/>
      <c r="AB40" s="41"/>
      <c r="AC40" s="42"/>
      <c r="AD40" s="42"/>
      <c r="AE40" s="42" t="s">
        <v>71</v>
      </c>
      <c r="AF40" s="42" t="s">
        <v>72</v>
      </c>
      <c r="AG40" s="42" t="s">
        <v>73</v>
      </c>
      <c r="AH40" s="42" t="s">
        <v>73</v>
      </c>
      <c r="AI40" s="41" t="s">
        <v>74</v>
      </c>
      <c r="AJ40" s="42" t="s">
        <v>72</v>
      </c>
      <c r="AK40" s="42" t="s">
        <v>153</v>
      </c>
      <c r="AL40" s="42"/>
      <c r="AM40" s="42" t="s">
        <v>250</v>
      </c>
      <c r="AN40" s="42"/>
    </row>
    <row r="41" spans="2:40" ht="15" thickBot="1" x14ac:dyDescent="0.25">
      <c r="B41" s="40">
        <v>1</v>
      </c>
      <c r="C41" s="41">
        <v>69.443483333333333</v>
      </c>
      <c r="D41" s="42">
        <v>61.0936375</v>
      </c>
      <c r="E41" s="42">
        <v>46.817879166666671</v>
      </c>
      <c r="F41" s="42">
        <v>36.123266666666666</v>
      </c>
      <c r="G41" s="42">
        <v>52.399316666666657</v>
      </c>
      <c r="H41" s="42">
        <v>41.465624999999996</v>
      </c>
      <c r="I41" s="42">
        <v>19.805587499999998</v>
      </c>
      <c r="J41" s="41">
        <v>50.584166666666654</v>
      </c>
      <c r="K41" s="42">
        <v>65.331187499999984</v>
      </c>
      <c r="L41" s="42">
        <v>48.669649999999997</v>
      </c>
      <c r="M41" s="42">
        <v>30.22451666666667</v>
      </c>
      <c r="P41" s="50" t="s">
        <v>261</v>
      </c>
      <c r="Q41" s="41"/>
      <c r="R41" s="42"/>
      <c r="S41" s="42"/>
      <c r="T41" s="42"/>
      <c r="U41" s="42"/>
      <c r="V41" s="42"/>
      <c r="W41" s="42"/>
      <c r="X41" s="41"/>
      <c r="Y41" s="42"/>
      <c r="Z41" s="42"/>
      <c r="AA41" s="42"/>
      <c r="AB41" s="41"/>
      <c r="AC41" s="42"/>
      <c r="AD41" s="42">
        <v>0</v>
      </c>
      <c r="AE41" s="42"/>
      <c r="AF41" s="42"/>
      <c r="AG41" s="42"/>
      <c r="AH41" s="42"/>
      <c r="AI41" s="41"/>
      <c r="AJ41" s="42"/>
      <c r="AK41" s="42"/>
      <c r="AL41" s="42"/>
      <c r="AM41" s="42"/>
      <c r="AN41" s="42" t="s">
        <v>41</v>
      </c>
    </row>
    <row r="42" spans="2:40" ht="15" thickBot="1" x14ac:dyDescent="0.25">
      <c r="B42" s="40">
        <v>2</v>
      </c>
      <c r="C42" s="41">
        <v>45.994250000000022</v>
      </c>
      <c r="D42" s="42">
        <v>61.357066666666675</v>
      </c>
      <c r="E42" s="42">
        <v>28.947620833333328</v>
      </c>
      <c r="F42" s="42">
        <v>19.034383333333334</v>
      </c>
      <c r="G42" s="42">
        <v>41.675045833333321</v>
      </c>
      <c r="H42" s="42">
        <v>32.691425000000002</v>
      </c>
      <c r="I42" s="42">
        <v>9.9272208333333349</v>
      </c>
      <c r="J42" s="41">
        <v>33.174720833333332</v>
      </c>
      <c r="K42" s="42">
        <v>61.459600000000002</v>
      </c>
      <c r="L42" s="42">
        <v>33.427741666666662</v>
      </c>
      <c r="M42" s="42">
        <v>20.400375</v>
      </c>
      <c r="P42" s="50" t="s">
        <v>260</v>
      </c>
      <c r="Q42" s="41"/>
      <c r="R42" s="42"/>
      <c r="S42" s="42"/>
      <c r="T42" s="42"/>
      <c r="U42" s="42"/>
      <c r="V42" s="42"/>
      <c r="W42" s="42"/>
      <c r="X42" s="41"/>
      <c r="Y42" s="42"/>
      <c r="Z42" s="42"/>
      <c r="AA42" s="42"/>
      <c r="AB42" s="41"/>
      <c r="AC42" s="42"/>
      <c r="AD42" s="42"/>
      <c r="AE42" s="42"/>
      <c r="AF42" s="42"/>
      <c r="AG42" s="42"/>
      <c r="AH42" s="42"/>
      <c r="AI42" s="41"/>
      <c r="AJ42" s="42"/>
      <c r="AK42" s="42"/>
      <c r="AL42" s="42"/>
      <c r="AM42" s="42"/>
      <c r="AN42" s="42">
        <v>0</v>
      </c>
    </row>
    <row r="43" spans="2:40" ht="15" thickBot="1" x14ac:dyDescent="0.25">
      <c r="B43" s="40">
        <v>3</v>
      </c>
      <c r="C43" s="41">
        <v>45.254174999999996</v>
      </c>
      <c r="D43" s="42">
        <v>51.326475000000009</v>
      </c>
      <c r="E43" s="42">
        <v>29.655966666666671</v>
      </c>
      <c r="F43" s="42">
        <v>21.316195833333335</v>
      </c>
      <c r="G43" s="42">
        <v>46.035612500000006</v>
      </c>
      <c r="H43" s="42">
        <v>34.557837500000012</v>
      </c>
      <c r="I43" s="42">
        <v>17.652491666666666</v>
      </c>
      <c r="J43" s="41">
        <v>34.801487500000007</v>
      </c>
      <c r="K43" s="42">
        <v>49.345220833333336</v>
      </c>
      <c r="L43" s="42">
        <v>38.699625000000005</v>
      </c>
      <c r="M43" s="42">
        <v>18.809979166666668</v>
      </c>
      <c r="P43" s="50" t="s">
        <v>262</v>
      </c>
      <c r="Q43" s="41"/>
      <c r="R43" s="42"/>
      <c r="S43" s="42"/>
      <c r="T43" s="42"/>
      <c r="U43" s="42"/>
      <c r="V43" s="42"/>
      <c r="W43" s="42"/>
      <c r="X43" s="41"/>
      <c r="Y43" s="42"/>
      <c r="Z43" s="42"/>
      <c r="AA43" s="42"/>
      <c r="AB43" s="41"/>
      <c r="AC43" s="42"/>
      <c r="AD43" s="42"/>
      <c r="AE43" s="42"/>
      <c r="AF43" s="42"/>
      <c r="AG43" s="42"/>
      <c r="AH43" s="42"/>
      <c r="AI43" s="41"/>
      <c r="AJ43" s="42"/>
      <c r="AK43" s="42"/>
      <c r="AL43" s="42"/>
      <c r="AM43" s="42"/>
      <c r="AN43" s="42">
        <v>0</v>
      </c>
    </row>
    <row r="44" spans="2:40" ht="15" thickBot="1" x14ac:dyDescent="0.25">
      <c r="B44" s="40">
        <v>4</v>
      </c>
      <c r="C44" s="41">
        <v>44.518666666666682</v>
      </c>
      <c r="D44" s="42">
        <v>62.987416666666668</v>
      </c>
      <c r="E44" s="42">
        <v>27.075025000000007</v>
      </c>
      <c r="F44" s="42">
        <v>27.134341666666668</v>
      </c>
      <c r="G44" s="42">
        <v>42.779295833333329</v>
      </c>
      <c r="H44" s="42">
        <v>38.180662500000004</v>
      </c>
      <c r="I44" s="42">
        <v>15.582362500000002</v>
      </c>
      <c r="J44" s="41">
        <v>44.195650000000008</v>
      </c>
      <c r="K44" s="42">
        <v>54.052854166666663</v>
      </c>
      <c r="L44" s="42">
        <v>37.777858333333334</v>
      </c>
      <c r="M44" s="42">
        <v>26.548283333333334</v>
      </c>
      <c r="P44" s="50" t="s">
        <v>267</v>
      </c>
      <c r="Q44" s="41"/>
      <c r="R44" s="42"/>
      <c r="S44" s="42"/>
      <c r="T44" s="42"/>
      <c r="U44" s="42"/>
      <c r="V44" s="42"/>
      <c r="W44" s="42"/>
      <c r="X44" s="41"/>
      <c r="Y44" s="42"/>
      <c r="Z44" s="42"/>
      <c r="AA44" s="42"/>
      <c r="AB44" s="41"/>
      <c r="AC44" s="42"/>
      <c r="AD44" s="42"/>
      <c r="AE44" s="42"/>
      <c r="AF44" s="42"/>
      <c r="AG44" s="42"/>
      <c r="AH44" s="42"/>
      <c r="AI44" s="41"/>
      <c r="AJ44" s="42"/>
      <c r="AK44" s="42"/>
      <c r="AL44" s="42"/>
      <c r="AM44" s="42"/>
      <c r="AN44" s="42">
        <v>0</v>
      </c>
    </row>
    <row r="45" spans="2:40" ht="16.5" thickBot="1" x14ac:dyDescent="0.35">
      <c r="B45" s="40">
        <v>5</v>
      </c>
      <c r="C45" s="41">
        <v>42.636820833333331</v>
      </c>
      <c r="D45" s="42">
        <v>53.812783333333329</v>
      </c>
      <c r="E45" s="42">
        <v>23.499233333333336</v>
      </c>
      <c r="F45" s="42">
        <v>22.2361875</v>
      </c>
      <c r="G45" s="42">
        <v>35.901279166666669</v>
      </c>
      <c r="H45" s="42">
        <v>27.398362500000005</v>
      </c>
      <c r="I45" s="42">
        <v>10.3826</v>
      </c>
      <c r="J45" s="41">
        <v>38.441320833333329</v>
      </c>
      <c r="K45" s="42">
        <v>45.545500000000004</v>
      </c>
      <c r="L45" s="42">
        <v>37.348241666666674</v>
      </c>
      <c r="M45" s="42">
        <v>20.343050000000002</v>
      </c>
      <c r="P45" s="3" t="s">
        <v>70</v>
      </c>
      <c r="Q45" s="3"/>
      <c r="R45" s="3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</row>
    <row r="46" spans="2:40" ht="15" thickBot="1" x14ac:dyDescent="0.25">
      <c r="B46" s="40">
        <v>6</v>
      </c>
      <c r="C46" s="41">
        <v>43.063866666666662</v>
      </c>
      <c r="D46" s="42">
        <v>44.953779166666664</v>
      </c>
      <c r="E46" s="42">
        <v>29.025279166666664</v>
      </c>
      <c r="F46" s="42">
        <v>18.288987500000001</v>
      </c>
      <c r="G46" s="42">
        <v>29.769675000000003</v>
      </c>
      <c r="H46" s="42">
        <v>27.077295833333338</v>
      </c>
      <c r="I46" s="42">
        <v>9.8325874999999989</v>
      </c>
      <c r="J46" s="41">
        <v>24.079354166666665</v>
      </c>
      <c r="K46" s="42">
        <v>40.159462499999997</v>
      </c>
      <c r="L46" s="42">
        <v>26.55514166666666</v>
      </c>
      <c r="M46" s="42">
        <v>17.747133333333334</v>
      </c>
      <c r="P46" s="9" t="s">
        <v>248</v>
      </c>
      <c r="Q46" s="3"/>
      <c r="R46" s="3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</row>
    <row r="47" spans="2:40" ht="15" thickBot="1" x14ac:dyDescent="0.25">
      <c r="B47" s="40">
        <v>7</v>
      </c>
      <c r="C47" s="41">
        <v>32.289608333333327</v>
      </c>
      <c r="D47" s="42">
        <v>53.81915833333332</v>
      </c>
      <c r="E47" s="42">
        <v>20.491995833333331</v>
      </c>
      <c r="F47" s="42">
        <v>20.997195833333333</v>
      </c>
      <c r="G47" s="42">
        <v>35.050791666666669</v>
      </c>
      <c r="H47" s="42">
        <v>34.43462916666666</v>
      </c>
      <c r="I47" s="42">
        <v>8.7971916666666647</v>
      </c>
      <c r="J47" s="41">
        <v>33.984408333333334</v>
      </c>
      <c r="K47" s="42">
        <v>45.315433333333324</v>
      </c>
      <c r="L47" s="42">
        <v>29.411937499999997</v>
      </c>
      <c r="M47" s="42">
        <v>19.314758333333334</v>
      </c>
      <c r="P47" s="3" t="s">
        <v>37</v>
      </c>
    </row>
    <row r="48" spans="2:40" ht="15" thickBot="1" x14ac:dyDescent="0.25">
      <c r="B48" s="40">
        <v>8</v>
      </c>
      <c r="C48" s="41">
        <v>37.27245833333334</v>
      </c>
      <c r="D48" s="42">
        <v>56.060216666666669</v>
      </c>
      <c r="E48" s="42">
        <v>29.23974583333333</v>
      </c>
      <c r="F48" s="42">
        <v>21.258837499999995</v>
      </c>
      <c r="G48" s="42">
        <v>41.717979166666659</v>
      </c>
      <c r="H48" s="42">
        <v>35.678549999999994</v>
      </c>
      <c r="I48" s="42">
        <v>14.713581818181824</v>
      </c>
      <c r="J48" s="41">
        <v>35.494854166666663</v>
      </c>
      <c r="K48" s="42">
        <v>48.912641666666644</v>
      </c>
      <c r="L48" s="42">
        <v>36.883033333333337</v>
      </c>
      <c r="M48" s="42">
        <v>22.303733333333337</v>
      </c>
    </row>
    <row r="49" spans="2:13" ht="15" thickBot="1" x14ac:dyDescent="0.25">
      <c r="B49" s="40">
        <v>9</v>
      </c>
      <c r="C49" s="41">
        <v>36.260391666666671</v>
      </c>
      <c r="D49" s="42">
        <v>47.497095833333333</v>
      </c>
      <c r="E49" s="42">
        <v>20.898129166666671</v>
      </c>
      <c r="F49" s="42">
        <v>15.286608333333334</v>
      </c>
      <c r="G49" s="42">
        <v>30.928441666666668</v>
      </c>
      <c r="H49" s="42">
        <v>27.793337499999996</v>
      </c>
      <c r="I49" s="42">
        <v>8.5336291666666657</v>
      </c>
      <c r="J49" s="41">
        <v>30.706295833333332</v>
      </c>
      <c r="K49" s="42">
        <v>34.837370833333338</v>
      </c>
      <c r="L49" s="42">
        <v>23.027495833333333</v>
      </c>
      <c r="M49" s="42">
        <v>18.724041666666668</v>
      </c>
    </row>
    <row r="50" spans="2:13" ht="15" thickBot="1" x14ac:dyDescent="0.25">
      <c r="B50" s="40">
        <v>10</v>
      </c>
      <c r="C50" s="41">
        <v>44.7926875</v>
      </c>
      <c r="D50" s="42">
        <v>49.445141666666672</v>
      </c>
      <c r="E50" s="42">
        <v>25.099133333333327</v>
      </c>
      <c r="F50" s="42">
        <v>16.284437499999999</v>
      </c>
      <c r="G50" s="42">
        <v>31.380808333333331</v>
      </c>
      <c r="H50" s="42">
        <v>29.794233333333334</v>
      </c>
      <c r="I50" s="42">
        <v>10.170491666666667</v>
      </c>
      <c r="J50" s="41" t="s">
        <v>308</v>
      </c>
      <c r="K50" s="42">
        <v>46.614974999999994</v>
      </c>
      <c r="L50" s="42">
        <v>23.903266666666667</v>
      </c>
      <c r="M50" s="42">
        <v>12.991441666666669</v>
      </c>
    </row>
    <row r="51" spans="2:13" ht="15" thickBot="1" x14ac:dyDescent="0.25">
      <c r="B51" s="40">
        <v>11</v>
      </c>
      <c r="C51" s="41">
        <v>44.147104166666658</v>
      </c>
      <c r="D51" s="42">
        <v>58.896624999999993</v>
      </c>
      <c r="E51" s="42">
        <v>39.649566666666658</v>
      </c>
      <c r="F51" s="42">
        <v>31.235879166666667</v>
      </c>
      <c r="G51" s="42">
        <v>53.121724999999998</v>
      </c>
      <c r="H51" s="42">
        <v>43.561162500000002</v>
      </c>
      <c r="I51" s="42">
        <v>10.963483333333334</v>
      </c>
      <c r="J51" s="91" t="s">
        <v>372</v>
      </c>
      <c r="K51" s="42">
        <v>56.464945833333338</v>
      </c>
      <c r="L51" s="42">
        <v>45.36942916666667</v>
      </c>
      <c r="M51" s="42">
        <v>23.237641666666672</v>
      </c>
    </row>
    <row r="52" spans="2:13" ht="15" thickBot="1" x14ac:dyDescent="0.25">
      <c r="B52" s="40">
        <v>12</v>
      </c>
      <c r="C52" s="41">
        <v>56.048366666666674</v>
      </c>
      <c r="D52" s="42">
        <v>58.583750000000009</v>
      </c>
      <c r="E52" s="42">
        <v>23.230083333333337</v>
      </c>
      <c r="F52" s="42">
        <v>22.162520833333332</v>
      </c>
      <c r="G52" s="42">
        <v>40.461887499999996</v>
      </c>
      <c r="H52" s="42">
        <v>41.197437499999999</v>
      </c>
      <c r="I52" s="42">
        <v>10.7576125</v>
      </c>
      <c r="J52" s="91" t="s">
        <v>373</v>
      </c>
      <c r="K52" s="42">
        <v>60.299116666666663</v>
      </c>
      <c r="L52" s="42">
        <v>37.699095833333338</v>
      </c>
      <c r="M52" s="42">
        <v>24.538687499999998</v>
      </c>
    </row>
    <row r="53" spans="2:13" x14ac:dyDescent="0.2">
      <c r="B53" s="3" t="s">
        <v>14</v>
      </c>
    </row>
    <row r="54" spans="2:13" x14ac:dyDescent="0.2">
      <c r="B54" s="3" t="s">
        <v>204</v>
      </c>
    </row>
    <row r="55" spans="2:13" x14ac:dyDescent="0.2">
      <c r="B55" s="88" t="s">
        <v>273</v>
      </c>
    </row>
    <row r="57" spans="2:13" ht="17.25" thickBot="1" x14ac:dyDescent="0.25">
      <c r="B57" s="4" t="s">
        <v>61</v>
      </c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</row>
    <row r="58" spans="2:13" ht="15" thickBot="1" x14ac:dyDescent="0.25">
      <c r="B58" s="40" t="s">
        <v>1</v>
      </c>
      <c r="C58" s="40" t="s">
        <v>2</v>
      </c>
      <c r="D58" s="40" t="s">
        <v>196</v>
      </c>
      <c r="E58" s="40" t="s">
        <v>4</v>
      </c>
      <c r="F58" s="40" t="s">
        <v>5</v>
      </c>
      <c r="G58" s="40" t="s">
        <v>6</v>
      </c>
      <c r="H58" s="40" t="s">
        <v>7</v>
      </c>
      <c r="I58" s="40" t="s">
        <v>34</v>
      </c>
      <c r="J58" s="50" t="s">
        <v>261</v>
      </c>
      <c r="K58" s="50" t="s">
        <v>260</v>
      </c>
      <c r="L58" s="50" t="s">
        <v>262</v>
      </c>
      <c r="M58" s="50" t="s">
        <v>267</v>
      </c>
    </row>
    <row r="59" spans="2:13" ht="15" thickBot="1" x14ac:dyDescent="0.25">
      <c r="B59" s="40">
        <v>1</v>
      </c>
      <c r="C59" s="41">
        <v>95.653300000000002</v>
      </c>
      <c r="D59" s="42">
        <v>101.29949999999999</v>
      </c>
      <c r="E59" s="42">
        <v>75.888999999999996</v>
      </c>
      <c r="F59" s="42">
        <v>61.762</v>
      </c>
      <c r="G59" s="42">
        <v>87.192300000000003</v>
      </c>
      <c r="H59" s="42">
        <v>79.757000000000005</v>
      </c>
      <c r="I59" s="42">
        <v>21.088000000000001</v>
      </c>
      <c r="J59" s="41">
        <v>79.144999999999996</v>
      </c>
      <c r="K59" s="42">
        <v>104.1096</v>
      </c>
      <c r="L59" s="42">
        <v>77.806700000000006</v>
      </c>
      <c r="M59" s="42">
        <v>62.8583</v>
      </c>
    </row>
    <row r="60" spans="2:13" ht="15" thickBot="1" x14ac:dyDescent="0.25">
      <c r="B60" s="40">
        <v>2</v>
      </c>
      <c r="C60" s="41">
        <v>97.945499999999996</v>
      </c>
      <c r="D60" s="42">
        <v>103.4772</v>
      </c>
      <c r="E60" s="42">
        <v>72.856200000000001</v>
      </c>
      <c r="F60" s="42">
        <v>67.379900000000006</v>
      </c>
      <c r="G60" s="42">
        <v>81.954999999999998</v>
      </c>
      <c r="H60" s="42">
        <v>78.454400000000007</v>
      </c>
      <c r="I60" s="42">
        <v>45.526600000000002</v>
      </c>
      <c r="J60" s="41">
        <v>87.738299999999995</v>
      </c>
      <c r="K60" s="42">
        <v>103.87690000000001</v>
      </c>
      <c r="L60" s="42">
        <v>80.075000000000003</v>
      </c>
      <c r="M60" s="42">
        <v>57.481699999999996</v>
      </c>
    </row>
    <row r="61" spans="2:13" ht="15" thickBot="1" x14ac:dyDescent="0.25">
      <c r="B61" s="40">
        <v>3</v>
      </c>
      <c r="C61" s="41">
        <v>66.479500000000002</v>
      </c>
      <c r="D61" s="42">
        <v>97.303299999999993</v>
      </c>
      <c r="E61" s="42">
        <v>51.6648</v>
      </c>
      <c r="F61" s="42">
        <v>48.8705</v>
      </c>
      <c r="G61" s="42">
        <v>78.943100000000001</v>
      </c>
      <c r="H61" s="42">
        <v>68.007499999999993</v>
      </c>
      <c r="I61" s="42">
        <v>24.913799999999998</v>
      </c>
      <c r="J61" s="41">
        <v>69.673199999999994</v>
      </c>
      <c r="K61" s="42">
        <v>85.215400000000002</v>
      </c>
      <c r="L61" s="42">
        <v>72.225099999999998</v>
      </c>
      <c r="M61" s="42">
        <v>40.844799999999999</v>
      </c>
    </row>
    <row r="62" spans="2:13" ht="15" thickBot="1" x14ac:dyDescent="0.25">
      <c r="B62" s="40">
        <v>4</v>
      </c>
      <c r="C62" s="41">
        <v>68.700900000000004</v>
      </c>
      <c r="D62" s="42">
        <v>88.702100000000002</v>
      </c>
      <c r="E62" s="42">
        <v>50.63</v>
      </c>
      <c r="F62" s="42">
        <v>40.403300000000002</v>
      </c>
      <c r="G62" s="42">
        <v>62.626800000000003</v>
      </c>
      <c r="H62" s="42">
        <v>62.795000000000002</v>
      </c>
      <c r="I62" s="42">
        <v>17.691299999999998</v>
      </c>
      <c r="J62" s="41">
        <v>68.509699999999995</v>
      </c>
      <c r="K62" s="42">
        <v>88.292500000000004</v>
      </c>
      <c r="L62" s="42">
        <v>49.598700000000001</v>
      </c>
      <c r="M62" s="42">
        <v>40.195099999999996</v>
      </c>
    </row>
    <row r="63" spans="2:13" ht="15" thickBot="1" x14ac:dyDescent="0.25">
      <c r="B63" s="40">
        <v>5</v>
      </c>
      <c r="C63" s="41">
        <v>68.872900000000001</v>
      </c>
      <c r="D63" s="42">
        <v>89.358699999999999</v>
      </c>
      <c r="E63" s="42">
        <v>54.658299999999997</v>
      </c>
      <c r="F63" s="42">
        <v>34.866700000000002</v>
      </c>
      <c r="G63" s="42">
        <v>56.031199999999998</v>
      </c>
      <c r="H63" s="42">
        <v>56.371699999999997</v>
      </c>
      <c r="I63" s="42">
        <v>18.567900000000002</v>
      </c>
      <c r="J63" s="41">
        <v>59.255499999999998</v>
      </c>
      <c r="K63" s="42">
        <v>94.739599999999996</v>
      </c>
      <c r="L63" s="42">
        <v>47.160800000000002</v>
      </c>
      <c r="M63" s="42">
        <v>31.1082</v>
      </c>
    </row>
    <row r="64" spans="2:13" ht="15" thickBot="1" x14ac:dyDescent="0.25">
      <c r="B64" s="40">
        <v>6</v>
      </c>
      <c r="C64" s="41">
        <v>79.078599999999994</v>
      </c>
      <c r="D64" s="42">
        <v>84.882900000000006</v>
      </c>
      <c r="E64" s="42">
        <v>47.171799999999998</v>
      </c>
      <c r="F64" s="42">
        <v>31.480599999999999</v>
      </c>
      <c r="G64" s="42">
        <v>56.414999999999999</v>
      </c>
      <c r="H64" s="42">
        <v>58.791699999999999</v>
      </c>
      <c r="I64" s="42">
        <v>24.9482</v>
      </c>
      <c r="J64" s="41">
        <v>53.907699999999998</v>
      </c>
      <c r="K64" s="42">
        <v>89.549599999999998</v>
      </c>
      <c r="L64" s="42">
        <v>52.712800000000001</v>
      </c>
      <c r="M64" s="42">
        <v>27.464700000000001</v>
      </c>
    </row>
    <row r="65" spans="1:13" ht="15" thickBot="1" x14ac:dyDescent="0.25">
      <c r="B65" s="40">
        <v>7</v>
      </c>
      <c r="C65" s="41">
        <v>66.499700000000004</v>
      </c>
      <c r="D65" s="42">
        <v>65.812799999999996</v>
      </c>
      <c r="E65" s="42">
        <v>38.694400000000002</v>
      </c>
      <c r="F65" s="42">
        <v>33.011899999999997</v>
      </c>
      <c r="G65" s="42">
        <v>44.116700000000002</v>
      </c>
      <c r="H65" s="42">
        <v>40.771700000000003</v>
      </c>
      <c r="I65" s="42">
        <v>12.510999999999999</v>
      </c>
      <c r="J65" s="41">
        <v>40.040500000000002</v>
      </c>
      <c r="K65" s="42">
        <v>76.692499999999995</v>
      </c>
      <c r="L65" s="42">
        <v>32.1462</v>
      </c>
      <c r="M65" s="42">
        <v>24.6188</v>
      </c>
    </row>
    <row r="66" spans="1:13" ht="15" thickBot="1" x14ac:dyDescent="0.25">
      <c r="B66" s="40">
        <v>8</v>
      </c>
      <c r="C66" s="41">
        <v>76.060400000000001</v>
      </c>
      <c r="D66" s="42">
        <v>92.857200000000006</v>
      </c>
      <c r="E66" s="42">
        <v>47.8202</v>
      </c>
      <c r="F66" s="42">
        <v>26.89</v>
      </c>
      <c r="G66" s="42">
        <v>64.265299999999996</v>
      </c>
      <c r="H66" s="42">
        <v>47.63</v>
      </c>
      <c r="I66" s="42">
        <v>17.357299999999999</v>
      </c>
      <c r="J66" s="41">
        <v>53.017600000000002</v>
      </c>
      <c r="K66" s="42">
        <v>78.180999999999997</v>
      </c>
      <c r="L66" s="42">
        <v>53.916800000000002</v>
      </c>
      <c r="M66" s="42">
        <v>27.169699999999999</v>
      </c>
    </row>
    <row r="67" spans="1:13" ht="15" thickBot="1" x14ac:dyDescent="0.25">
      <c r="B67" s="40">
        <v>9</v>
      </c>
      <c r="C67" s="41">
        <v>58.216999999999999</v>
      </c>
      <c r="D67" s="42">
        <v>71.575599999999994</v>
      </c>
      <c r="E67" s="42">
        <v>35.14</v>
      </c>
      <c r="F67" s="42">
        <v>20.366199999999999</v>
      </c>
      <c r="G67" s="42">
        <v>48.448</v>
      </c>
      <c r="H67" s="42">
        <v>42.887900000000002</v>
      </c>
      <c r="I67" s="42">
        <v>17.886800000000001</v>
      </c>
      <c r="J67" s="41">
        <v>40.440300000000001</v>
      </c>
      <c r="K67" s="42">
        <v>63.704099999999997</v>
      </c>
      <c r="L67" s="42">
        <v>44.121899999999997</v>
      </c>
      <c r="M67" s="42">
        <v>18.985700000000001</v>
      </c>
    </row>
    <row r="68" spans="1:13" ht="15" thickBot="1" x14ac:dyDescent="0.25">
      <c r="B68" s="40">
        <v>10</v>
      </c>
      <c r="C68" s="41">
        <v>62.349400000000003</v>
      </c>
      <c r="D68" s="42">
        <v>77.969399999999993</v>
      </c>
      <c r="E68" s="42">
        <v>43.82</v>
      </c>
      <c r="F68" s="42">
        <v>36.195</v>
      </c>
      <c r="G68" s="42">
        <v>61.275799999999997</v>
      </c>
      <c r="H68" s="42">
        <v>54.7333</v>
      </c>
      <c r="I68" s="42">
        <v>20.9466</v>
      </c>
      <c r="J68" s="41" t="s">
        <v>309</v>
      </c>
      <c r="K68" s="42">
        <v>68.360699999999994</v>
      </c>
      <c r="L68" s="42">
        <v>47.873199999999997</v>
      </c>
      <c r="M68" s="42">
        <v>28.930399999999999</v>
      </c>
    </row>
    <row r="69" spans="1:13" ht="15" thickBot="1" x14ac:dyDescent="0.25">
      <c r="B69" s="40">
        <v>11</v>
      </c>
      <c r="C69" s="41">
        <v>71.05</v>
      </c>
      <c r="D69" s="42">
        <v>92.162999999999997</v>
      </c>
      <c r="E69" s="42">
        <v>60.863300000000002</v>
      </c>
      <c r="F69" s="42">
        <v>41.541600000000003</v>
      </c>
      <c r="G69" s="42">
        <v>87.037700000000001</v>
      </c>
      <c r="H69" s="42">
        <v>71.746700000000004</v>
      </c>
      <c r="I69" s="42">
        <v>34.942500000000003</v>
      </c>
      <c r="J69" s="41" t="s">
        <v>374</v>
      </c>
      <c r="K69" s="42">
        <v>77.889099999999999</v>
      </c>
      <c r="L69" s="42">
        <v>79.437700000000007</v>
      </c>
      <c r="M69" s="42">
        <v>41.869900000000001</v>
      </c>
    </row>
    <row r="70" spans="1:13" ht="15" thickBot="1" x14ac:dyDescent="0.25">
      <c r="B70" s="40">
        <v>12</v>
      </c>
      <c r="C70" s="41">
        <v>68.305400000000006</v>
      </c>
      <c r="D70" s="42">
        <v>87.228700000000003</v>
      </c>
      <c r="E70" s="42">
        <v>47.9283</v>
      </c>
      <c r="F70" s="42">
        <v>44.109699999999997</v>
      </c>
      <c r="G70" s="42">
        <v>79.226500000000001</v>
      </c>
      <c r="H70" s="42">
        <v>66.892399999999995</v>
      </c>
      <c r="I70" s="42">
        <v>30.450099999999999</v>
      </c>
      <c r="J70" s="41" t="s">
        <v>375</v>
      </c>
      <c r="K70" s="42">
        <v>80.945499999999996</v>
      </c>
      <c r="L70" s="42">
        <v>61.896000000000001</v>
      </c>
      <c r="M70" s="42">
        <v>42.102899999999998</v>
      </c>
    </row>
    <row r="71" spans="1:13" x14ac:dyDescent="0.2">
      <c r="B71" s="3" t="s">
        <v>65</v>
      </c>
    </row>
    <row r="72" spans="1:13" x14ac:dyDescent="0.2">
      <c r="B72" s="3" t="s">
        <v>204</v>
      </c>
    </row>
    <row r="73" spans="1:13" x14ac:dyDescent="0.2">
      <c r="B73" s="88" t="s">
        <v>273</v>
      </c>
    </row>
    <row r="75" spans="1:13" ht="17.25" thickBot="1" x14ac:dyDescent="0.25">
      <c r="A75" s="4" t="s">
        <v>154</v>
      </c>
      <c r="B75" s="2"/>
      <c r="F75" s="7"/>
    </row>
    <row r="76" spans="1:13" ht="15" thickBot="1" x14ac:dyDescent="0.25">
      <c r="A76" s="75"/>
      <c r="B76" s="75"/>
      <c r="C76" s="40" t="s">
        <v>2</v>
      </c>
      <c r="D76" s="40" t="s">
        <v>196</v>
      </c>
      <c r="E76" s="40" t="s">
        <v>4</v>
      </c>
      <c r="F76" s="40" t="s">
        <v>5</v>
      </c>
      <c r="G76" s="40" t="s">
        <v>6</v>
      </c>
      <c r="H76" s="40" t="s">
        <v>7</v>
      </c>
      <c r="I76" s="40" t="s">
        <v>34</v>
      </c>
      <c r="J76" s="50" t="s">
        <v>261</v>
      </c>
      <c r="K76" s="50" t="s">
        <v>260</v>
      </c>
      <c r="L76" s="50" t="s">
        <v>262</v>
      </c>
      <c r="M76" s="50" t="s">
        <v>267</v>
      </c>
    </row>
    <row r="77" spans="1:13" ht="15" thickBot="1" x14ac:dyDescent="0.25">
      <c r="A77" s="75" t="s">
        <v>92</v>
      </c>
      <c r="B77" s="75"/>
      <c r="C77" s="41">
        <v>26.539857528604028</v>
      </c>
      <c r="D77" s="42">
        <v>32.593621385888447</v>
      </c>
      <c r="E77" s="42">
        <v>15.00382348303873</v>
      </c>
      <c r="F77" s="42">
        <v>10.86978495818537</v>
      </c>
      <c r="G77" s="42">
        <v>20.28238751006322</v>
      </c>
      <c r="H77" s="42">
        <v>18.198846759206116</v>
      </c>
      <c r="I77" s="42">
        <v>4.1878242082229562</v>
      </c>
      <c r="J77" s="41" t="s">
        <v>310</v>
      </c>
      <c r="K77" s="42">
        <v>32.450387878438953</v>
      </c>
      <c r="L77" s="42">
        <v>16.008760628637916</v>
      </c>
      <c r="M77" s="42">
        <v>10.041077015517402</v>
      </c>
    </row>
    <row r="78" spans="1:13" ht="15" thickBot="1" x14ac:dyDescent="0.25">
      <c r="A78" s="75" t="s">
        <v>11</v>
      </c>
      <c r="B78" s="75"/>
      <c r="C78" s="41">
        <v>70.441120833333329</v>
      </c>
      <c r="D78" s="42">
        <v>74.467249999999993</v>
      </c>
      <c r="E78" s="42">
        <v>48.025687500000004</v>
      </c>
      <c r="F78" s="42">
        <v>40.236733333333326</v>
      </c>
      <c r="G78" s="42">
        <v>61.15882083333333</v>
      </c>
      <c r="H78" s="42">
        <v>50.668345833333341</v>
      </c>
      <c r="I78" s="42">
        <v>23.507666666666665</v>
      </c>
      <c r="J78" s="41" t="s">
        <v>311</v>
      </c>
      <c r="K78" s="42">
        <v>69.356587499999989</v>
      </c>
      <c r="L78" s="42">
        <v>61.247362499999987</v>
      </c>
      <c r="M78" s="42">
        <v>41.964512500000005</v>
      </c>
    </row>
    <row r="79" spans="1:13" ht="15" thickBot="1" x14ac:dyDescent="0.25">
      <c r="A79" s="75" t="s">
        <v>12</v>
      </c>
      <c r="B79" s="75"/>
      <c r="C79" s="41">
        <v>128.5343</v>
      </c>
      <c r="D79" s="42">
        <v>144.70840000000001</v>
      </c>
      <c r="E79" s="42">
        <v>108.1414</v>
      </c>
      <c r="F79" s="42">
        <v>95.436300000000003</v>
      </c>
      <c r="G79" s="42">
        <v>151.63730000000001</v>
      </c>
      <c r="H79" s="42">
        <v>95.289000000000001</v>
      </c>
      <c r="I79" s="42">
        <v>65.489699999999999</v>
      </c>
      <c r="J79" s="41" t="s">
        <v>312</v>
      </c>
      <c r="K79" s="42">
        <v>118.8329</v>
      </c>
      <c r="L79" s="42">
        <v>104.655</v>
      </c>
      <c r="M79" s="42">
        <v>80.846699999999998</v>
      </c>
    </row>
    <row r="80" spans="1:13" ht="15" thickBot="1" x14ac:dyDescent="0.25">
      <c r="A80" s="75" t="s">
        <v>64</v>
      </c>
      <c r="B80" s="75"/>
      <c r="C80" s="41">
        <v>95.467200000000005</v>
      </c>
      <c r="D80" s="42">
        <v>106.66800000000001</v>
      </c>
      <c r="E80" s="42">
        <v>71.934399999999997</v>
      </c>
      <c r="F80" s="42">
        <v>63.788499999999999</v>
      </c>
      <c r="G80" s="42">
        <v>92.465100000000007</v>
      </c>
      <c r="H80" s="42">
        <v>78.454400000000007</v>
      </c>
      <c r="I80" s="42">
        <v>42.3583</v>
      </c>
      <c r="J80" s="41" t="s">
        <v>313</v>
      </c>
      <c r="K80" s="42">
        <v>104.1096</v>
      </c>
      <c r="L80" s="42">
        <v>81.575999999999993</v>
      </c>
      <c r="M80" s="42">
        <v>59.403300000000002</v>
      </c>
    </row>
    <row r="81" spans="1:9" ht="15.75" x14ac:dyDescent="0.3">
      <c r="A81" s="3" t="s">
        <v>62</v>
      </c>
      <c r="B81" s="2"/>
      <c r="I81" s="7"/>
    </row>
    <row r="82" spans="1:9" ht="15.75" x14ac:dyDescent="0.3">
      <c r="A82" s="3" t="s">
        <v>63</v>
      </c>
      <c r="B82" s="2"/>
      <c r="I82" s="7"/>
    </row>
    <row r="83" spans="1:9" x14ac:dyDescent="0.2">
      <c r="A83" s="3" t="s">
        <v>364</v>
      </c>
    </row>
    <row r="84" spans="1:9" x14ac:dyDescent="0.2">
      <c r="A84" s="3"/>
    </row>
  </sheetData>
  <mergeCells count="5">
    <mergeCell ref="A76:B76"/>
    <mergeCell ref="A77:B77"/>
    <mergeCell ref="A78:B78"/>
    <mergeCell ref="A79:B79"/>
    <mergeCell ref="A80:B80"/>
  </mergeCells>
  <pageMargins left="0.7" right="0.7" top="0.75" bottom="0.75" header="0.3" footer="0.3"/>
  <pageSetup paperSize="9" orientation="portrait" r:id="rId1"/>
  <ignoredErrors>
    <ignoredError sqref="Q6:S6 W6:AL6 Q28:AL28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5"/>
  <sheetViews>
    <sheetView workbookViewId="0">
      <selection activeCell="A3" sqref="A3"/>
    </sheetView>
  </sheetViews>
  <sheetFormatPr defaultColWidth="8.85546875" defaultRowHeight="14.25" x14ac:dyDescent="0.2"/>
  <cols>
    <col min="1" max="1" width="18.7109375" style="7" customWidth="1"/>
    <col min="2" max="2" width="5.7109375" style="3" customWidth="1"/>
    <col min="3" max="13" width="8.7109375" style="2" customWidth="1"/>
    <col min="14" max="15" width="8.85546875" style="7"/>
    <col min="16" max="16" width="8.7109375" style="7" customWidth="1"/>
    <col min="17" max="40" width="5.7109375" style="7" customWidth="1"/>
    <col min="41" max="16384" width="8.85546875" style="7"/>
  </cols>
  <sheetData>
    <row r="1" spans="1:40" ht="18" x14ac:dyDescent="0.25">
      <c r="A1" s="15" t="s">
        <v>254</v>
      </c>
    </row>
    <row r="3" spans="1:40" ht="18" x14ac:dyDescent="0.25">
      <c r="A3" s="15" t="s">
        <v>175</v>
      </c>
    </row>
    <row r="5" spans="1:40" ht="17.25" thickBot="1" x14ac:dyDescent="0.25">
      <c r="B5" s="4" t="s">
        <v>75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P5" s="7" t="s">
        <v>171</v>
      </c>
    </row>
    <row r="6" spans="1:40" ht="15" thickBot="1" x14ac:dyDescent="0.25">
      <c r="B6" s="40" t="s">
        <v>1</v>
      </c>
      <c r="C6" s="40" t="s">
        <v>2</v>
      </c>
      <c r="D6" s="40" t="s">
        <v>196</v>
      </c>
      <c r="E6" s="40" t="s">
        <v>4</v>
      </c>
      <c r="F6" s="40" t="s">
        <v>5</v>
      </c>
      <c r="G6" s="40" t="s">
        <v>6</v>
      </c>
      <c r="H6" s="40" t="s">
        <v>7</v>
      </c>
      <c r="I6" s="40" t="s">
        <v>34</v>
      </c>
      <c r="J6" s="50" t="s">
        <v>261</v>
      </c>
      <c r="K6" s="50" t="s">
        <v>260</v>
      </c>
      <c r="L6" s="50" t="s">
        <v>262</v>
      </c>
      <c r="M6" s="50" t="s">
        <v>267</v>
      </c>
      <c r="P6" s="50"/>
      <c r="Q6" s="50">
        <v>94</v>
      </c>
      <c r="R6" s="50">
        <v>95</v>
      </c>
      <c r="S6" s="50">
        <v>96</v>
      </c>
      <c r="T6" s="50">
        <v>97</v>
      </c>
      <c r="U6" s="50">
        <v>98</v>
      </c>
      <c r="V6" s="50">
        <v>99</v>
      </c>
      <c r="W6" s="50" t="s">
        <v>17</v>
      </c>
      <c r="X6" s="50" t="s">
        <v>18</v>
      </c>
      <c r="Y6" s="50" t="s">
        <v>19</v>
      </c>
      <c r="Z6" s="50" t="s">
        <v>20</v>
      </c>
      <c r="AA6" s="50" t="s">
        <v>21</v>
      </c>
      <c r="AB6" s="50" t="s">
        <v>22</v>
      </c>
      <c r="AC6" s="50" t="s">
        <v>23</v>
      </c>
      <c r="AD6" s="50" t="s">
        <v>24</v>
      </c>
      <c r="AE6" s="50" t="s">
        <v>25</v>
      </c>
      <c r="AF6" s="50" t="s">
        <v>26</v>
      </c>
      <c r="AG6" s="50" t="s">
        <v>27</v>
      </c>
      <c r="AH6" s="50" t="s">
        <v>28</v>
      </c>
      <c r="AI6" s="50" t="s">
        <v>29</v>
      </c>
      <c r="AJ6" s="50" t="s">
        <v>35</v>
      </c>
      <c r="AK6" s="50" t="s">
        <v>152</v>
      </c>
      <c r="AL6" s="50" t="s">
        <v>201</v>
      </c>
      <c r="AM6" s="50">
        <v>16</v>
      </c>
      <c r="AN6" s="50">
        <v>17</v>
      </c>
    </row>
    <row r="7" spans="1:40" ht="15" thickBot="1" x14ac:dyDescent="0.25">
      <c r="B7" s="40">
        <v>1</v>
      </c>
      <c r="C7" s="41">
        <v>19.154520647773275</v>
      </c>
      <c r="D7" s="42">
        <v>35.812758760107805</v>
      </c>
      <c r="E7" s="42">
        <v>5.0057602339181271</v>
      </c>
      <c r="F7" s="42">
        <v>4.1766145552560632</v>
      </c>
      <c r="G7" s="42">
        <v>20.397694078061875</v>
      </c>
      <c r="H7" s="42">
        <v>12.349295148247988</v>
      </c>
      <c r="I7" s="42">
        <v>-0.20784513513513511</v>
      </c>
      <c r="J7" s="41">
        <v>11.956875773889639</v>
      </c>
      <c r="K7" s="42">
        <v>36.677045590230662</v>
      </c>
      <c r="L7" s="42">
        <v>11.595410646900282</v>
      </c>
      <c r="M7" s="42">
        <v>4.2259605849582194</v>
      </c>
      <c r="P7" s="50" t="s">
        <v>30</v>
      </c>
      <c r="Q7" s="41">
        <v>86.163126220429916</v>
      </c>
      <c r="R7" s="42">
        <v>64.908843062425206</v>
      </c>
      <c r="S7" s="42">
        <v>63.091831860520657</v>
      </c>
      <c r="T7" s="42">
        <v>56.920843415139991</v>
      </c>
      <c r="U7" s="42">
        <v>57.412527245612026</v>
      </c>
      <c r="V7" s="42">
        <v>48.726091954022991</v>
      </c>
      <c r="W7" s="42">
        <v>45.954545454545453</v>
      </c>
      <c r="X7" s="41">
        <v>43.594491818391333</v>
      </c>
      <c r="Y7" s="42">
        <v>38.359540014081205</v>
      </c>
      <c r="Z7" s="42">
        <v>32.866712834718392</v>
      </c>
      <c r="AA7" s="42">
        <v>31.251031400412462</v>
      </c>
      <c r="AB7" s="41"/>
      <c r="AC7" s="42"/>
      <c r="AD7" s="42"/>
      <c r="AE7" s="42"/>
      <c r="AF7" s="42"/>
      <c r="AG7" s="42"/>
      <c r="AH7" s="42"/>
      <c r="AI7" s="41"/>
      <c r="AJ7" s="42"/>
      <c r="AK7" s="42"/>
      <c r="AL7" s="42"/>
      <c r="AM7" s="42"/>
      <c r="AN7" s="42"/>
    </row>
    <row r="8" spans="1:40" ht="15" thickBot="1" x14ac:dyDescent="0.25">
      <c r="B8" s="40">
        <v>2</v>
      </c>
      <c r="C8" s="41">
        <v>18.95016870342775</v>
      </c>
      <c r="D8" s="42">
        <v>36.366794783904631</v>
      </c>
      <c r="E8" s="42">
        <v>3.8740390461997025</v>
      </c>
      <c r="F8" s="42">
        <v>2.1570295081967208</v>
      </c>
      <c r="G8" s="42">
        <v>16.43358837555887</v>
      </c>
      <c r="H8" s="42">
        <v>11.057766169895682</v>
      </c>
      <c r="I8" s="42">
        <v>0.20419165424739202</v>
      </c>
      <c r="J8" s="41">
        <v>12.229452011922508</v>
      </c>
      <c r="K8" s="42">
        <v>34.630024116743492</v>
      </c>
      <c r="L8" s="42">
        <v>9.6544201192250583</v>
      </c>
      <c r="M8" s="42">
        <v>3.3652810447761228</v>
      </c>
      <c r="P8" s="50" t="s">
        <v>2</v>
      </c>
      <c r="Q8" s="41"/>
      <c r="R8" s="42"/>
      <c r="S8" s="42"/>
      <c r="T8" s="42"/>
      <c r="U8" s="42"/>
      <c r="V8" s="42"/>
      <c r="W8" s="42"/>
      <c r="X8" s="41"/>
      <c r="Y8" s="42"/>
      <c r="Z8" s="42"/>
      <c r="AA8" s="42"/>
      <c r="AB8" s="41">
        <v>31.088156202501985</v>
      </c>
      <c r="AC8" s="42">
        <v>24.403563989817226</v>
      </c>
      <c r="AD8" s="42">
        <v>30.692187680573092</v>
      </c>
      <c r="AE8" s="42">
        <v>26.2724704260939</v>
      </c>
      <c r="AF8" s="42">
        <v>28.415674557573016</v>
      </c>
      <c r="AG8" s="42">
        <v>28.430448778817706</v>
      </c>
      <c r="AH8" s="42">
        <v>25.508972600684316</v>
      </c>
      <c r="AI8" s="41">
        <v>26.428393105514125</v>
      </c>
      <c r="AJ8" s="42">
        <v>23.906335002908808</v>
      </c>
      <c r="AK8" s="42">
        <v>23.269704759725403</v>
      </c>
      <c r="AL8" s="42">
        <v>18.446153107085568</v>
      </c>
      <c r="AM8" s="42">
        <v>21.135196002324228</v>
      </c>
      <c r="AN8" s="42">
        <v>15.594090755148752</v>
      </c>
    </row>
    <row r="9" spans="1:40" ht="15" thickBot="1" x14ac:dyDescent="0.25">
      <c r="B9" s="40">
        <v>3</v>
      </c>
      <c r="C9" s="41">
        <v>9.5725156334231798</v>
      </c>
      <c r="D9" s="42">
        <v>27.144540785907875</v>
      </c>
      <c r="E9" s="42">
        <v>1.8196008097165985</v>
      </c>
      <c r="F9" s="42">
        <v>1.1336715832205688</v>
      </c>
      <c r="G9" s="42">
        <v>11.908866666666666</v>
      </c>
      <c r="H9" s="42">
        <v>7.9403664420485143</v>
      </c>
      <c r="I9" s="42">
        <v>-5.0952226720647795E-2</v>
      </c>
      <c r="J9" s="41">
        <v>6.4727979784366605</v>
      </c>
      <c r="K9" s="42">
        <v>28.372964507422424</v>
      </c>
      <c r="L9" s="42">
        <v>6.5305316711590242</v>
      </c>
      <c r="M9" s="42">
        <v>1.4303642857142871</v>
      </c>
      <c r="P9" s="50" t="s">
        <v>3</v>
      </c>
      <c r="Q9" s="41">
        <v>30.848666641940277</v>
      </c>
      <c r="R9" s="42">
        <v>24.93705673258297</v>
      </c>
      <c r="S9" s="42">
        <v>24.556593473250029</v>
      </c>
      <c r="T9" s="42">
        <v>19.786290794244941</v>
      </c>
      <c r="U9" s="42">
        <v>20.375677858543902</v>
      </c>
      <c r="V9" s="42">
        <v>17.349844845420066</v>
      </c>
      <c r="W9" s="42">
        <v>16.554463554463556</v>
      </c>
      <c r="X9" s="41">
        <v>15.865157944365865</v>
      </c>
      <c r="Y9" s="42">
        <v>14.869156736938589</v>
      </c>
      <c r="Z9" s="42">
        <v>14.967138383018204</v>
      </c>
      <c r="AA9" s="42">
        <v>13.87916428162562</v>
      </c>
      <c r="AB9" s="41">
        <v>12.760766318687619</v>
      </c>
      <c r="AC9" s="42">
        <v>10.937217737217733</v>
      </c>
      <c r="AD9" s="42">
        <v>12.253342295001858</v>
      </c>
      <c r="AE9" s="42">
        <v>8.3257136279926218</v>
      </c>
      <c r="AF9" s="42">
        <v>10.575838309600389</v>
      </c>
      <c r="AG9" s="42">
        <v>10.728552834901015</v>
      </c>
      <c r="AH9" s="42">
        <v>9.2187320685546776</v>
      </c>
      <c r="AI9" s="41">
        <v>9.5534490634414837</v>
      </c>
      <c r="AJ9" s="42">
        <v>8.8389467059128446</v>
      </c>
      <c r="AK9" s="42">
        <v>9.4071841244424252</v>
      </c>
      <c r="AL9" s="42"/>
      <c r="AM9" s="42"/>
      <c r="AN9" s="42"/>
    </row>
    <row r="10" spans="1:40" ht="15" thickBot="1" x14ac:dyDescent="0.25">
      <c r="B10" s="40">
        <v>4</v>
      </c>
      <c r="C10" s="41">
        <v>10.494631849791384</v>
      </c>
      <c r="D10" s="42">
        <v>22.082929775280888</v>
      </c>
      <c r="E10" s="42">
        <v>1.9240581363004186</v>
      </c>
      <c r="F10" s="42">
        <v>1.0684041724617517</v>
      </c>
      <c r="G10" s="42">
        <v>8.401972461752429</v>
      </c>
      <c r="H10" s="42">
        <v>6.1207502086230932</v>
      </c>
      <c r="I10" s="42">
        <v>-0.1650515994436717</v>
      </c>
      <c r="J10" s="41">
        <v>6.7422805013927531</v>
      </c>
      <c r="K10" s="42">
        <v>25.324675382475689</v>
      </c>
      <c r="L10" s="42">
        <v>4.5588662952646226</v>
      </c>
      <c r="M10" s="42">
        <v>1.2607319888734358</v>
      </c>
      <c r="P10" s="50" t="s">
        <v>196</v>
      </c>
      <c r="Q10" s="41"/>
      <c r="R10" s="42"/>
      <c r="S10" s="42"/>
      <c r="T10" s="42"/>
      <c r="U10" s="42"/>
      <c r="V10" s="42"/>
      <c r="W10" s="42"/>
      <c r="X10" s="41"/>
      <c r="Y10" s="42"/>
      <c r="Z10" s="42"/>
      <c r="AA10" s="42"/>
      <c r="AB10" s="41"/>
      <c r="AC10" s="42"/>
      <c r="AD10" s="42"/>
      <c r="AE10" s="42"/>
      <c r="AF10" s="42"/>
      <c r="AG10" s="42"/>
      <c r="AH10" s="42"/>
      <c r="AI10" s="41"/>
      <c r="AJ10" s="42"/>
      <c r="AK10" s="42"/>
      <c r="AL10" s="42">
        <v>42.354825419064326</v>
      </c>
      <c r="AM10" s="42">
        <v>32.42343251976618</v>
      </c>
      <c r="AN10" s="42">
        <v>26.280642742213541</v>
      </c>
    </row>
    <row r="11" spans="1:40" ht="15" thickBot="1" x14ac:dyDescent="0.25">
      <c r="B11" s="40">
        <v>5</v>
      </c>
      <c r="C11" s="41">
        <v>14.116569002695426</v>
      </c>
      <c r="D11" s="42">
        <v>22.643580888290721</v>
      </c>
      <c r="E11" s="42">
        <v>2.5900420408163263</v>
      </c>
      <c r="F11" s="42">
        <v>1.4676777628032367</v>
      </c>
      <c r="G11" s="42">
        <v>6.5710069986541066</v>
      </c>
      <c r="H11" s="42">
        <v>4.8713777027027021</v>
      </c>
      <c r="I11" s="42">
        <v>-9.0242452830188641E-2</v>
      </c>
      <c r="J11" s="41">
        <v>5.8013725437415937</v>
      </c>
      <c r="K11" s="42">
        <v>30.775726415094336</v>
      </c>
      <c r="L11" s="42">
        <v>4.3186067476383281</v>
      </c>
      <c r="M11" s="42">
        <v>1.165305390835579</v>
      </c>
      <c r="P11" s="50" t="s">
        <v>4</v>
      </c>
      <c r="Q11" s="41"/>
      <c r="R11" s="42"/>
      <c r="S11" s="42"/>
      <c r="T11" s="42"/>
      <c r="U11" s="42"/>
      <c r="V11" s="42">
        <v>8.3365251499769268</v>
      </c>
      <c r="W11" s="42">
        <v>7.6526726313374631</v>
      </c>
      <c r="X11" s="41">
        <v>7.4492957746478874</v>
      </c>
      <c r="Y11" s="42">
        <v>6.5667246376811592</v>
      </c>
      <c r="Z11" s="42">
        <v>7.1036205899364022</v>
      </c>
      <c r="AA11" s="42">
        <v>6.1808172141467415</v>
      </c>
      <c r="AB11" s="41">
        <v>5.7471830177854342</v>
      </c>
      <c r="AC11" s="42">
        <v>5.0438993566176702</v>
      </c>
      <c r="AD11" s="42">
        <v>5.4527882743616436</v>
      </c>
      <c r="AE11" s="42">
        <v>4.3157642220699088</v>
      </c>
      <c r="AF11" s="42">
        <v>5.3712163096060754</v>
      </c>
      <c r="AG11" s="42">
        <v>5.0518848655939435</v>
      </c>
      <c r="AH11" s="42">
        <v>4.8301027470647622</v>
      </c>
      <c r="AI11" s="41">
        <v>4.8974905796175481</v>
      </c>
      <c r="AJ11" s="42">
        <v>4.1727569962466431</v>
      </c>
      <c r="AK11" s="42">
        <v>3.5628716334021604</v>
      </c>
      <c r="AL11" s="42">
        <v>4.3793742349570177</v>
      </c>
      <c r="AM11" s="42">
        <v>3.6990800744208321</v>
      </c>
      <c r="AN11" s="42">
        <v>2.8543903965599586</v>
      </c>
    </row>
    <row r="12" spans="1:40" ht="15" thickBot="1" x14ac:dyDescent="0.25">
      <c r="B12" s="40">
        <v>6</v>
      </c>
      <c r="C12" s="41">
        <v>15.755214623955426</v>
      </c>
      <c r="D12" s="42">
        <v>23.36797445887446</v>
      </c>
      <c r="E12" s="42">
        <v>2.2481199356913195</v>
      </c>
      <c r="F12" s="42">
        <v>1.2462287308228737</v>
      </c>
      <c r="G12" s="42">
        <v>5.9486924895688436</v>
      </c>
      <c r="H12" s="42">
        <v>6.297298328690812</v>
      </c>
      <c r="I12" s="42">
        <v>-0.18102194029850752</v>
      </c>
      <c r="J12" s="41">
        <v>5.6339179665738177</v>
      </c>
      <c r="K12" s="42">
        <v>28.988683542538329</v>
      </c>
      <c r="L12" s="42">
        <v>4.17038080667594</v>
      </c>
      <c r="M12" s="42">
        <v>1.1662762589928066</v>
      </c>
      <c r="P12" s="50" t="s">
        <v>5</v>
      </c>
      <c r="Q12" s="41"/>
      <c r="R12" s="42"/>
      <c r="S12" s="42"/>
      <c r="T12" s="42"/>
      <c r="U12" s="42"/>
      <c r="V12" s="42"/>
      <c r="W12" s="42"/>
      <c r="X12" s="41"/>
      <c r="Y12" s="42"/>
      <c r="Z12" s="42"/>
      <c r="AA12" s="42"/>
      <c r="AB12" s="41"/>
      <c r="AC12" s="42"/>
      <c r="AD12" s="42"/>
      <c r="AE12" s="42"/>
      <c r="AF12" s="42">
        <v>3.9622300351582203</v>
      </c>
      <c r="AG12" s="42"/>
      <c r="AH12" s="42">
        <v>4.2265387168149342</v>
      </c>
      <c r="AI12" s="41">
        <v>3.2167612255837827</v>
      </c>
      <c r="AJ12" s="42">
        <v>3.7086241915907037</v>
      </c>
      <c r="AK12" s="42">
        <v>4.1001966578917299</v>
      </c>
      <c r="AL12" s="42">
        <v>3.8335368698441785</v>
      </c>
      <c r="AM12" s="42">
        <v>3.1567638148019768</v>
      </c>
      <c r="AN12" s="42">
        <v>1.6290393814432995</v>
      </c>
    </row>
    <row r="13" spans="1:40" ht="15" thickBot="1" x14ac:dyDescent="0.25">
      <c r="B13" s="40">
        <v>7</v>
      </c>
      <c r="C13" s="41">
        <v>18.114151012145754</v>
      </c>
      <c r="D13" s="42">
        <v>19.126650472334664</v>
      </c>
      <c r="E13" s="42">
        <v>2.0162210801393727</v>
      </c>
      <c r="F13" s="42">
        <v>0.94143918918918867</v>
      </c>
      <c r="G13" s="42">
        <v>5.3376546558704412</v>
      </c>
      <c r="H13" s="42">
        <v>5.2243377358490619</v>
      </c>
      <c r="I13" s="42">
        <v>-0.22183013513513505</v>
      </c>
      <c r="J13" s="41">
        <v>5.1245734858681011</v>
      </c>
      <c r="K13" s="42">
        <v>24.597386234817812</v>
      </c>
      <c r="L13" s="42">
        <v>3.6056265856950112</v>
      </c>
      <c r="M13" s="42">
        <v>0.99357991858887429</v>
      </c>
      <c r="P13" s="50" t="s">
        <v>31</v>
      </c>
      <c r="Q13" s="41"/>
      <c r="R13" s="42"/>
      <c r="S13" s="42">
        <v>37.701054673293733</v>
      </c>
      <c r="T13" s="42">
        <v>28.588187795593495</v>
      </c>
      <c r="U13" s="42">
        <v>31.020169608067842</v>
      </c>
      <c r="V13" s="42">
        <v>28.356103151862463</v>
      </c>
      <c r="W13" s="42">
        <v>26.577748938178384</v>
      </c>
      <c r="X13" s="41">
        <v>22.347432370472262</v>
      </c>
      <c r="Y13" s="42">
        <v>16.460875560151671</v>
      </c>
      <c r="Z13" s="42">
        <v>15.36408904510836</v>
      </c>
      <c r="AA13" s="42">
        <v>18.235961160559469</v>
      </c>
      <c r="AB13" s="41"/>
      <c r="AC13" s="42"/>
      <c r="AD13" s="42"/>
      <c r="AE13" s="42"/>
      <c r="AF13" s="42"/>
      <c r="AG13" s="42"/>
      <c r="AH13" s="42"/>
      <c r="AI13" s="41"/>
      <c r="AJ13" s="42"/>
      <c r="AK13" s="42"/>
      <c r="AL13" s="42"/>
      <c r="AM13" s="42"/>
      <c r="AN13" s="42"/>
    </row>
    <row r="14" spans="1:40" ht="15" thickBot="1" x14ac:dyDescent="0.25">
      <c r="B14" s="40">
        <v>8</v>
      </c>
      <c r="C14" s="41">
        <v>14.939130955585464</v>
      </c>
      <c r="D14" s="42">
        <v>26.984388814016143</v>
      </c>
      <c r="E14" s="42">
        <v>2.7830455445544557</v>
      </c>
      <c r="F14" s="42">
        <v>1.6202121786197581</v>
      </c>
      <c r="G14" s="42">
        <v>9.5550040114613086</v>
      </c>
      <c r="H14" s="42">
        <v>9.0724458950201896</v>
      </c>
      <c r="I14" s="42">
        <v>7.0755660377358448E-2</v>
      </c>
      <c r="J14" s="41">
        <v>6.3891632570659471</v>
      </c>
      <c r="K14" s="42">
        <v>28.952991251682331</v>
      </c>
      <c r="L14" s="42">
        <v>5.779762642045454</v>
      </c>
      <c r="M14" s="42">
        <v>1.9715734501347704</v>
      </c>
      <c r="P14" s="50" t="s">
        <v>32</v>
      </c>
      <c r="Q14" s="41"/>
      <c r="R14" s="42"/>
      <c r="S14" s="42"/>
      <c r="T14" s="42"/>
      <c r="U14" s="42"/>
      <c r="V14" s="42"/>
      <c r="W14" s="42"/>
      <c r="X14" s="41"/>
      <c r="Y14" s="42"/>
      <c r="Z14" s="42"/>
      <c r="AA14" s="42"/>
      <c r="AB14" s="41">
        <v>15.066913875598113</v>
      </c>
      <c r="AC14" s="42">
        <v>12.600546829552005</v>
      </c>
      <c r="AD14" s="42">
        <v>13.057950035022182</v>
      </c>
      <c r="AE14" s="42">
        <v>9.6927040110650005</v>
      </c>
      <c r="AF14" s="42">
        <v>10.909692237023428</v>
      </c>
      <c r="AG14" s="42"/>
      <c r="AH14" s="42"/>
      <c r="AI14" s="41"/>
      <c r="AJ14" s="42"/>
      <c r="AK14" s="42"/>
      <c r="AL14" s="42"/>
      <c r="AM14" s="42"/>
      <c r="AN14" s="42"/>
    </row>
    <row r="15" spans="1:40" ht="15" thickBot="1" x14ac:dyDescent="0.25">
      <c r="B15" s="40">
        <v>9</v>
      </c>
      <c r="C15" s="41">
        <v>21.019126527777804</v>
      </c>
      <c r="D15" s="42">
        <v>19.852742777777795</v>
      </c>
      <c r="E15" s="42">
        <v>3.5503983333333333</v>
      </c>
      <c r="F15" s="42">
        <v>1.6673142061281339</v>
      </c>
      <c r="G15" s="42">
        <v>8.8325680111265576</v>
      </c>
      <c r="H15" s="42">
        <v>10.565471305595405</v>
      </c>
      <c r="I15" s="42">
        <v>6.995902777777771E-2</v>
      </c>
      <c r="J15" s="41">
        <v>9.9055088888888925</v>
      </c>
      <c r="K15" s="42">
        <v>18.861129999999974</v>
      </c>
      <c r="L15" s="42">
        <v>8.4510790277777783</v>
      </c>
      <c r="M15" s="42">
        <v>2.2206071022727274</v>
      </c>
      <c r="P15" s="50" t="s">
        <v>33</v>
      </c>
      <c r="Q15" s="41"/>
      <c r="R15" s="42"/>
      <c r="S15" s="42"/>
      <c r="T15" s="42"/>
      <c r="U15" s="42"/>
      <c r="V15" s="42"/>
      <c r="W15" s="42"/>
      <c r="X15" s="41"/>
      <c r="Y15" s="42"/>
      <c r="Z15" s="42"/>
      <c r="AA15" s="42"/>
      <c r="AB15" s="41"/>
      <c r="AC15" s="42"/>
      <c r="AD15" s="42"/>
      <c r="AE15" s="42"/>
      <c r="AF15" s="42"/>
      <c r="AG15" s="42">
        <v>19.015327858128352</v>
      </c>
      <c r="AH15" s="42">
        <v>19.529532428254399</v>
      </c>
      <c r="AI15" s="41">
        <v>16.314648586873073</v>
      </c>
      <c r="AJ15" s="42">
        <v>16.842235445261391</v>
      </c>
      <c r="AK15" s="42">
        <v>15.505700643456249</v>
      </c>
      <c r="AL15" s="42">
        <v>17.360924382074451</v>
      </c>
      <c r="AM15" s="42">
        <v>13.851375120440522</v>
      </c>
      <c r="AN15" s="42">
        <v>11.773327199539962</v>
      </c>
    </row>
    <row r="16" spans="1:40" ht="15" thickBot="1" x14ac:dyDescent="0.25">
      <c r="B16" s="40">
        <v>10</v>
      </c>
      <c r="C16" s="41">
        <v>23.273219272237196</v>
      </c>
      <c r="D16" s="42">
        <v>26.299840296495944</v>
      </c>
      <c r="E16" s="42">
        <v>3.7161240866035166</v>
      </c>
      <c r="F16" s="42">
        <v>2.514810526315792</v>
      </c>
      <c r="G16" s="42">
        <v>13.551311725067388</v>
      </c>
      <c r="H16" s="42">
        <v>11.394845956873297</v>
      </c>
      <c r="I16" s="42">
        <v>9.5111994609164238E-2</v>
      </c>
      <c r="J16" s="41" t="s">
        <v>297</v>
      </c>
      <c r="K16" s="42">
        <v>28.902901754385965</v>
      </c>
      <c r="L16" s="42">
        <v>8.494813630229423</v>
      </c>
      <c r="M16" s="42">
        <v>2.7272573654390961</v>
      </c>
      <c r="P16" s="50" t="s">
        <v>7</v>
      </c>
      <c r="Q16" s="41"/>
      <c r="R16" s="42"/>
      <c r="S16" s="42">
        <v>38.44315010314282</v>
      </c>
      <c r="T16" s="42">
        <v>34.692378859720137</v>
      </c>
      <c r="U16" s="42">
        <v>38.897589666705109</v>
      </c>
      <c r="V16" s="42">
        <v>34.548315654505188</v>
      </c>
      <c r="W16" s="42">
        <v>34.01888136800855</v>
      </c>
      <c r="X16" s="41">
        <v>30.044258094572559</v>
      </c>
      <c r="Y16" s="42">
        <v>27.58277223125145</v>
      </c>
      <c r="Z16" s="42">
        <v>29.770366886171239</v>
      </c>
      <c r="AA16" s="42">
        <v>35.747896662094263</v>
      </c>
      <c r="AB16" s="41">
        <v>29.237963811268951</v>
      </c>
      <c r="AC16" s="42">
        <v>23.02673483455872</v>
      </c>
      <c r="AD16" s="42">
        <v>23.206654428636959</v>
      </c>
      <c r="AE16" s="42">
        <v>19.260180427086766</v>
      </c>
      <c r="AF16" s="42">
        <v>22.672984425103103</v>
      </c>
      <c r="AG16" s="42">
        <v>24.260938043600184</v>
      </c>
      <c r="AH16" s="42">
        <v>21.328576212975587</v>
      </c>
      <c r="AI16" s="41">
        <v>18.326431138928267</v>
      </c>
      <c r="AJ16" s="42">
        <v>20.265264366055199</v>
      </c>
      <c r="AK16" s="42">
        <v>17.360944615199831</v>
      </c>
      <c r="AL16" s="42">
        <v>12.817837106197711</v>
      </c>
      <c r="AM16" s="42">
        <v>10.102280425094271</v>
      </c>
      <c r="AN16" s="42">
        <v>8.975168177125127</v>
      </c>
    </row>
    <row r="17" spans="2:40" ht="15" thickBot="1" x14ac:dyDescent="0.25">
      <c r="B17" s="40">
        <v>11</v>
      </c>
      <c r="C17" s="41">
        <v>11.444840611961061</v>
      </c>
      <c r="D17" s="42">
        <v>30.27283459383753</v>
      </c>
      <c r="E17" s="42">
        <v>2.2454767409470739</v>
      </c>
      <c r="F17" s="42">
        <v>1.2248876216967997</v>
      </c>
      <c r="G17" s="42">
        <v>20.718784636871501</v>
      </c>
      <c r="H17" s="42">
        <v>14.310346314325466</v>
      </c>
      <c r="I17" s="42">
        <v>4.5294853963836444E-3</v>
      </c>
      <c r="J17" s="91" t="s">
        <v>356</v>
      </c>
      <c r="K17" s="42">
        <v>25.576634685314691</v>
      </c>
      <c r="L17" s="42">
        <v>14.379244089012541</v>
      </c>
      <c r="M17" s="42">
        <v>3.3665969273743057</v>
      </c>
      <c r="P17" s="50" t="s">
        <v>34</v>
      </c>
      <c r="Q17" s="41">
        <v>1.5345727845555972</v>
      </c>
      <c r="R17" s="42">
        <v>0.84868517930528664</v>
      </c>
      <c r="S17" s="42">
        <v>1.204576816927323</v>
      </c>
      <c r="T17" s="42">
        <v>0.91760122771809705</v>
      </c>
      <c r="U17" s="42">
        <v>1.1421176470588235</v>
      </c>
      <c r="V17" s="42">
        <v>0.93236123024139195</v>
      </c>
      <c r="W17" s="42">
        <v>0.76052045481186259</v>
      </c>
      <c r="X17" s="41">
        <v>1.003339859495566</v>
      </c>
      <c r="Y17" s="42">
        <v>0.57445315241548722</v>
      </c>
      <c r="Z17" s="42">
        <v>0.92622341043821133</v>
      </c>
      <c r="AA17" s="42">
        <v>0.84698325303968081</v>
      </c>
      <c r="AB17" s="41">
        <v>0.30607282784050921</v>
      </c>
      <c r="AC17" s="42">
        <v>0.39070118411888177</v>
      </c>
      <c r="AD17" s="42">
        <v>0.46294591484466602</v>
      </c>
      <c r="AE17" s="42">
        <v>0.35415413098819559</v>
      </c>
      <c r="AF17" s="42">
        <v>0.28934010152284367</v>
      </c>
      <c r="AG17" s="42">
        <v>0.71938068964366775</v>
      </c>
      <c r="AH17" s="42">
        <v>0.56922665413085116</v>
      </c>
      <c r="AI17" s="41">
        <v>0.67317383644018092</v>
      </c>
      <c r="AJ17" s="42">
        <v>-0.24035982544554221</v>
      </c>
      <c r="AK17" s="42">
        <v>0.30985673832639737</v>
      </c>
      <c r="AL17" s="42">
        <v>0.3657892022562465</v>
      </c>
      <c r="AM17" s="42">
        <v>0.11766742615067487</v>
      </c>
      <c r="AN17" s="42">
        <v>-4.6107486754204181E-2</v>
      </c>
    </row>
    <row r="18" spans="2:40" ht="15" thickBot="1" x14ac:dyDescent="0.25">
      <c r="B18" s="40">
        <v>12</v>
      </c>
      <c r="C18" s="41">
        <v>10.504588409703508</v>
      </c>
      <c r="D18" s="42">
        <v>25.976120457604292</v>
      </c>
      <c r="E18" s="42">
        <v>2.4260428571428574</v>
      </c>
      <c r="F18" s="42">
        <v>0.33818034993270502</v>
      </c>
      <c r="G18" s="42">
        <v>13.858498788694456</v>
      </c>
      <c r="H18" s="42">
        <v>8.7725307277628044</v>
      </c>
      <c r="I18" s="42">
        <v>-6.9819021739130335E-2</v>
      </c>
      <c r="J18" s="91" t="s">
        <v>377</v>
      </c>
      <c r="K18" s="42">
        <v>25.040921388888879</v>
      </c>
      <c r="L18" s="42">
        <v>8.1490993670886027</v>
      </c>
      <c r="M18" s="42">
        <v>1.7706901615271649</v>
      </c>
      <c r="P18" s="50" t="s">
        <v>44</v>
      </c>
      <c r="Q18" s="41"/>
      <c r="R18" s="42"/>
      <c r="S18" s="42"/>
      <c r="T18" s="42"/>
      <c r="U18" s="42"/>
      <c r="V18" s="42"/>
      <c r="W18" s="42"/>
      <c r="X18" s="41"/>
      <c r="Y18" s="42"/>
      <c r="Z18" s="42"/>
      <c r="AA18" s="42"/>
      <c r="AB18" s="41"/>
      <c r="AC18" s="42"/>
      <c r="AD18" s="42"/>
      <c r="AE18" s="42" t="s">
        <v>156</v>
      </c>
      <c r="AF18" s="42" t="s">
        <v>157</v>
      </c>
      <c r="AG18" s="42" t="s">
        <v>158</v>
      </c>
      <c r="AH18" s="42" t="s">
        <v>158</v>
      </c>
      <c r="AI18" s="41" t="s">
        <v>159</v>
      </c>
      <c r="AJ18" s="42" t="s">
        <v>160</v>
      </c>
      <c r="AK18" s="42" t="s">
        <v>161</v>
      </c>
      <c r="AL18" s="42"/>
      <c r="AM18" s="42" t="s">
        <v>251</v>
      </c>
      <c r="AN18" s="42"/>
    </row>
    <row r="19" spans="2:40" ht="15" thickBot="1" x14ac:dyDescent="0.25">
      <c r="B19" s="3" t="s">
        <v>204</v>
      </c>
      <c r="P19" s="50" t="s">
        <v>261</v>
      </c>
      <c r="Q19" s="41"/>
      <c r="R19" s="42"/>
      <c r="S19" s="42"/>
      <c r="T19" s="42"/>
      <c r="U19" s="42"/>
      <c r="V19" s="42"/>
      <c r="W19" s="42"/>
      <c r="X19" s="41"/>
      <c r="Y19" s="42"/>
      <c r="Z19" s="42"/>
      <c r="AA19" s="42"/>
      <c r="AB19" s="41"/>
      <c r="AC19" s="42"/>
      <c r="AD19" s="42">
        <v>12.393473464173722</v>
      </c>
      <c r="AE19" s="42"/>
      <c r="AF19" s="42"/>
      <c r="AG19" s="42"/>
      <c r="AH19" s="42"/>
      <c r="AI19" s="41"/>
      <c r="AJ19" s="42"/>
      <c r="AK19" s="42"/>
      <c r="AL19" s="42"/>
      <c r="AM19" s="42"/>
      <c r="AN19" s="42" t="s">
        <v>299</v>
      </c>
    </row>
    <row r="20" spans="2:40" ht="15" thickBot="1" x14ac:dyDescent="0.25">
      <c r="B20" s="88" t="s">
        <v>273</v>
      </c>
      <c r="P20" s="50" t="s">
        <v>260</v>
      </c>
      <c r="Q20" s="41"/>
      <c r="R20" s="42"/>
      <c r="S20" s="42"/>
      <c r="T20" s="42"/>
      <c r="U20" s="42"/>
      <c r="V20" s="42"/>
      <c r="W20" s="42"/>
      <c r="X20" s="41"/>
      <c r="Y20" s="42"/>
      <c r="Z20" s="42"/>
      <c r="AA20" s="42"/>
      <c r="AB20" s="41"/>
      <c r="AC20" s="42"/>
      <c r="AD20" s="42"/>
      <c r="AE20" s="42"/>
      <c r="AF20" s="42"/>
      <c r="AG20" s="42"/>
      <c r="AH20" s="42"/>
      <c r="AI20" s="41"/>
      <c r="AJ20" s="42"/>
      <c r="AK20" s="42"/>
      <c r="AL20" s="42"/>
      <c r="AM20" s="42"/>
      <c r="AN20" s="42">
        <v>28.028199424427338</v>
      </c>
    </row>
    <row r="21" spans="2:40" ht="15" thickBot="1" x14ac:dyDescent="0.25">
      <c r="P21" s="50" t="s">
        <v>262</v>
      </c>
      <c r="Q21" s="41"/>
      <c r="R21" s="42"/>
      <c r="S21" s="42"/>
      <c r="T21" s="42"/>
      <c r="U21" s="42"/>
      <c r="V21" s="42"/>
      <c r="W21" s="42"/>
      <c r="X21" s="41"/>
      <c r="Y21" s="42"/>
      <c r="Z21" s="42"/>
      <c r="AA21" s="42"/>
      <c r="AB21" s="41"/>
      <c r="AC21" s="42"/>
      <c r="AD21" s="42"/>
      <c r="AE21" s="42"/>
      <c r="AF21" s="42"/>
      <c r="AG21" s="42"/>
      <c r="AH21" s="42"/>
      <c r="AI21" s="41"/>
      <c r="AJ21" s="42"/>
      <c r="AK21" s="42"/>
      <c r="AL21" s="42"/>
      <c r="AM21" s="42"/>
      <c r="AN21" s="42">
        <v>7.4515117345750879</v>
      </c>
    </row>
    <row r="22" spans="2:40" ht="15" thickBot="1" x14ac:dyDescent="0.25">
      <c r="B22" s="4" t="s">
        <v>76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P22" s="50" t="s">
        <v>267</v>
      </c>
      <c r="Q22" s="41"/>
      <c r="R22" s="42"/>
      <c r="S22" s="42"/>
      <c r="T22" s="42"/>
      <c r="U22" s="42"/>
      <c r="V22" s="42"/>
      <c r="W22" s="42"/>
      <c r="X22" s="41"/>
      <c r="Y22" s="42"/>
      <c r="Z22" s="42"/>
      <c r="AA22" s="42"/>
      <c r="AB22" s="41"/>
      <c r="AC22" s="42"/>
      <c r="AD22" s="42"/>
      <c r="AE22" s="42"/>
      <c r="AF22" s="42"/>
      <c r="AG22" s="42"/>
      <c r="AH22" s="42"/>
      <c r="AI22" s="41"/>
      <c r="AJ22" s="42"/>
      <c r="AK22" s="42"/>
      <c r="AL22" s="42"/>
      <c r="AM22" s="42"/>
      <c r="AN22" s="42">
        <v>2.126953289780694</v>
      </c>
    </row>
    <row r="23" spans="2:40" ht="15" thickBot="1" x14ac:dyDescent="0.25">
      <c r="B23" s="40" t="s">
        <v>1</v>
      </c>
      <c r="C23" s="40" t="s">
        <v>2</v>
      </c>
      <c r="D23" s="40" t="s">
        <v>196</v>
      </c>
      <c r="E23" s="40" t="s">
        <v>4</v>
      </c>
      <c r="F23" s="40" t="s">
        <v>5</v>
      </c>
      <c r="G23" s="40" t="s">
        <v>6</v>
      </c>
      <c r="H23" s="40" t="s">
        <v>7</v>
      </c>
      <c r="I23" s="40" t="s">
        <v>34</v>
      </c>
      <c r="J23" s="50" t="s">
        <v>261</v>
      </c>
      <c r="K23" s="50" t="s">
        <v>260</v>
      </c>
      <c r="L23" s="50" t="s">
        <v>262</v>
      </c>
      <c r="M23" s="50" t="s">
        <v>267</v>
      </c>
      <c r="P23" s="9" t="s">
        <v>248</v>
      </c>
    </row>
    <row r="24" spans="2:40" ht="15" thickBot="1" x14ac:dyDescent="0.25">
      <c r="B24" s="40">
        <v>1</v>
      </c>
      <c r="C24" s="41">
        <v>99.596774193548384</v>
      </c>
      <c r="D24" s="42">
        <v>99.731182795698928</v>
      </c>
      <c r="E24" s="42">
        <v>91.935483870967744</v>
      </c>
      <c r="F24" s="42">
        <v>99.731182795698928</v>
      </c>
      <c r="G24" s="42">
        <v>99.865591397849457</v>
      </c>
      <c r="H24" s="42">
        <v>99.731182795698928</v>
      </c>
      <c r="I24" s="42">
        <v>99.462365591397855</v>
      </c>
      <c r="J24" s="41">
        <v>99.865591397849457</v>
      </c>
      <c r="K24" s="42">
        <v>99.05913978494624</v>
      </c>
      <c r="L24" s="42">
        <v>99.731182795698928</v>
      </c>
      <c r="M24" s="42">
        <v>96.505376344086031</v>
      </c>
      <c r="P24" s="3" t="s">
        <v>37</v>
      </c>
    </row>
    <row r="25" spans="2:40" ht="15" thickBot="1" x14ac:dyDescent="0.25">
      <c r="B25" s="40">
        <v>2</v>
      </c>
      <c r="C25" s="41">
        <v>99.851190476190482</v>
      </c>
      <c r="D25" s="42">
        <v>99.851190476190482</v>
      </c>
      <c r="E25" s="42">
        <v>99.851190476190482</v>
      </c>
      <c r="F25" s="42">
        <v>99.851190476190482</v>
      </c>
      <c r="G25" s="42">
        <v>99.851190476190482</v>
      </c>
      <c r="H25" s="42">
        <v>99.851190476190482</v>
      </c>
      <c r="I25" s="42">
        <v>99.851190476190482</v>
      </c>
      <c r="J25" s="41">
        <v>99.851190476190482</v>
      </c>
      <c r="K25" s="42">
        <v>96.875</v>
      </c>
      <c r="L25" s="42">
        <v>99.851190476190482</v>
      </c>
      <c r="M25" s="42">
        <v>99.702380952380949</v>
      </c>
    </row>
    <row r="26" spans="2:40" ht="15" thickBot="1" x14ac:dyDescent="0.25">
      <c r="B26" s="40">
        <v>3</v>
      </c>
      <c r="C26" s="41">
        <v>99.731182795698928</v>
      </c>
      <c r="D26" s="42">
        <v>99.193548387096769</v>
      </c>
      <c r="E26" s="42">
        <v>99.596774193548384</v>
      </c>
      <c r="F26" s="42">
        <v>99.327956989247312</v>
      </c>
      <c r="G26" s="42">
        <v>99.596774193548384</v>
      </c>
      <c r="H26" s="42">
        <v>99.731182795698928</v>
      </c>
      <c r="I26" s="42">
        <v>99.596774193548384</v>
      </c>
      <c r="J26" s="41">
        <v>99.731182795698928</v>
      </c>
      <c r="K26" s="42">
        <v>99.596774193548384</v>
      </c>
      <c r="L26" s="42">
        <v>99.731182795698928</v>
      </c>
      <c r="M26" s="42">
        <v>99.731182795698928</v>
      </c>
    </row>
    <row r="27" spans="2:40" ht="15" thickBot="1" x14ac:dyDescent="0.25">
      <c r="B27" s="40">
        <v>4</v>
      </c>
      <c r="C27" s="41">
        <v>99.861111111111114</v>
      </c>
      <c r="D27" s="42">
        <v>98.888888888888886</v>
      </c>
      <c r="E27" s="42">
        <v>99.861111111111114</v>
      </c>
      <c r="F27" s="42">
        <v>99.861111111111114</v>
      </c>
      <c r="G27" s="42">
        <v>99.861111111111114</v>
      </c>
      <c r="H27" s="42">
        <v>99.861111111111114</v>
      </c>
      <c r="I27" s="42">
        <v>99.861111111111114</v>
      </c>
      <c r="J27" s="41">
        <v>99.722222222222229</v>
      </c>
      <c r="K27" s="42">
        <v>99.861111111111114</v>
      </c>
      <c r="L27" s="42">
        <v>99.722222222222229</v>
      </c>
      <c r="M27" s="42">
        <v>99.861111111111114</v>
      </c>
    </row>
    <row r="28" spans="2:40" ht="15" thickBot="1" x14ac:dyDescent="0.25">
      <c r="B28" s="40">
        <v>5</v>
      </c>
      <c r="C28" s="41">
        <v>99.731182795698928</v>
      </c>
      <c r="D28" s="42">
        <v>99.865591397849457</v>
      </c>
      <c r="E28" s="42">
        <v>98.790322580645167</v>
      </c>
      <c r="F28" s="42">
        <v>99.731182795698928</v>
      </c>
      <c r="G28" s="42">
        <v>99.865591397849457</v>
      </c>
      <c r="H28" s="42">
        <v>99.462365591397855</v>
      </c>
      <c r="I28" s="42">
        <v>99.731182795698928</v>
      </c>
      <c r="J28" s="41">
        <v>99.865591397849457</v>
      </c>
      <c r="K28" s="42">
        <v>99.731182795698928</v>
      </c>
      <c r="L28" s="42">
        <v>99.596774193548384</v>
      </c>
      <c r="M28" s="42">
        <v>99.731182795698928</v>
      </c>
    </row>
    <row r="29" spans="2:40" ht="15" thickBot="1" x14ac:dyDescent="0.25">
      <c r="B29" s="40">
        <v>6</v>
      </c>
      <c r="C29" s="41">
        <v>99.722222222222229</v>
      </c>
      <c r="D29" s="42">
        <v>96.25</v>
      </c>
      <c r="E29" s="42">
        <v>86.388888888888886</v>
      </c>
      <c r="F29" s="42">
        <v>99.583333333333329</v>
      </c>
      <c r="G29" s="42">
        <v>99.861111111111114</v>
      </c>
      <c r="H29" s="42">
        <v>99.722222222222229</v>
      </c>
      <c r="I29" s="42">
        <v>93.055555555555557</v>
      </c>
      <c r="J29" s="41">
        <v>99.722222222222229</v>
      </c>
      <c r="K29" s="42">
        <v>99.583333333333329</v>
      </c>
      <c r="L29" s="42">
        <v>99.861111111111114</v>
      </c>
      <c r="M29" s="42">
        <v>96.527777777777786</v>
      </c>
    </row>
    <row r="30" spans="2:40" ht="15" thickBot="1" x14ac:dyDescent="0.25">
      <c r="B30" s="40">
        <v>7</v>
      </c>
      <c r="C30" s="41">
        <v>99.596774193548384</v>
      </c>
      <c r="D30" s="42">
        <v>99.596774193548384</v>
      </c>
      <c r="E30" s="42">
        <v>77.150537634408607</v>
      </c>
      <c r="F30" s="42">
        <v>99.462365591397855</v>
      </c>
      <c r="G30" s="42">
        <v>99.596774193548384</v>
      </c>
      <c r="H30" s="42">
        <v>99.731182795698928</v>
      </c>
      <c r="I30" s="42">
        <v>99.462365591397855</v>
      </c>
      <c r="J30" s="41">
        <v>99.865591397849457</v>
      </c>
      <c r="K30" s="42">
        <v>99.596774193548384</v>
      </c>
      <c r="L30" s="42">
        <v>99.596774193548384</v>
      </c>
      <c r="M30" s="42">
        <v>99.05913978494624</v>
      </c>
    </row>
    <row r="31" spans="2:40" ht="15" thickBot="1" x14ac:dyDescent="0.25">
      <c r="B31" s="40">
        <v>8</v>
      </c>
      <c r="C31" s="41">
        <v>99.865591397849457</v>
      </c>
      <c r="D31" s="42">
        <v>99.731182795698928</v>
      </c>
      <c r="E31" s="42">
        <v>95.026881720430111</v>
      </c>
      <c r="F31" s="42">
        <v>99.327956989247312</v>
      </c>
      <c r="G31" s="42">
        <v>93.817204301075279</v>
      </c>
      <c r="H31" s="42">
        <v>99.865591397849457</v>
      </c>
      <c r="I31" s="42">
        <v>99.731182795698928</v>
      </c>
      <c r="J31" s="41">
        <v>99.865591397849457</v>
      </c>
      <c r="K31" s="42">
        <v>99.865591397849457</v>
      </c>
      <c r="L31" s="42">
        <v>94.623655913978496</v>
      </c>
      <c r="M31" s="42">
        <v>99.731182795698928</v>
      </c>
    </row>
    <row r="32" spans="2:40" ht="15" thickBot="1" x14ac:dyDescent="0.25">
      <c r="B32" s="40">
        <v>9</v>
      </c>
      <c r="C32" s="41">
        <v>100</v>
      </c>
      <c r="D32" s="42">
        <v>100</v>
      </c>
      <c r="E32" s="42">
        <v>100</v>
      </c>
      <c r="F32" s="42">
        <v>99.722222222222229</v>
      </c>
      <c r="G32" s="42">
        <v>99.861111111111114</v>
      </c>
      <c r="H32" s="42">
        <v>96.805555555555557</v>
      </c>
      <c r="I32" s="42">
        <v>100</v>
      </c>
      <c r="J32" s="41">
        <v>100</v>
      </c>
      <c r="K32" s="42">
        <v>100</v>
      </c>
      <c r="L32" s="42">
        <v>100</v>
      </c>
      <c r="M32" s="42">
        <v>97.777777777777771</v>
      </c>
    </row>
    <row r="33" spans="1:13" ht="15" thickBot="1" x14ac:dyDescent="0.25">
      <c r="B33" s="40">
        <v>10</v>
      </c>
      <c r="C33" s="41">
        <v>99.731182795698928</v>
      </c>
      <c r="D33" s="42">
        <v>99.731182795698928</v>
      </c>
      <c r="E33" s="42">
        <v>99.327956989247312</v>
      </c>
      <c r="F33" s="42">
        <v>99.596774193548384</v>
      </c>
      <c r="G33" s="42">
        <v>99.731182795698928</v>
      </c>
      <c r="H33" s="42">
        <v>99.731182795698928</v>
      </c>
      <c r="I33" s="42">
        <v>99.731182795698928</v>
      </c>
      <c r="J33" s="41">
        <v>55.51075268817204</v>
      </c>
      <c r="K33" s="42">
        <v>99.596774193548384</v>
      </c>
      <c r="L33" s="42">
        <v>99.596774193548384</v>
      </c>
      <c r="M33" s="42">
        <v>94.892473118279568</v>
      </c>
    </row>
    <row r="34" spans="1:13" ht="15" thickBot="1" x14ac:dyDescent="0.25">
      <c r="B34" s="40">
        <v>11</v>
      </c>
      <c r="C34" s="41">
        <v>99.861111111111114</v>
      </c>
      <c r="D34" s="42">
        <v>99.166666666666671</v>
      </c>
      <c r="E34" s="42">
        <v>99.722222222222229</v>
      </c>
      <c r="F34" s="42">
        <v>99.861111111111114</v>
      </c>
      <c r="G34" s="42">
        <v>99.444444444444443</v>
      </c>
      <c r="H34" s="42">
        <v>99.861111111111114</v>
      </c>
      <c r="I34" s="42">
        <v>99.861111111111114</v>
      </c>
      <c r="J34" s="91" t="s">
        <v>357</v>
      </c>
      <c r="K34" s="42">
        <v>99.305555555555557</v>
      </c>
      <c r="L34" s="42">
        <v>99.861111111111114</v>
      </c>
      <c r="M34" s="42">
        <v>99.444444444444443</v>
      </c>
    </row>
    <row r="35" spans="1:13" ht="15" thickBot="1" x14ac:dyDescent="0.25">
      <c r="B35" s="40">
        <v>12</v>
      </c>
      <c r="C35" s="41">
        <v>99.731182795698928</v>
      </c>
      <c r="D35" s="42">
        <v>99.865591397849457</v>
      </c>
      <c r="E35" s="42">
        <v>99.731182795698928</v>
      </c>
      <c r="F35" s="42">
        <v>99.865591397849457</v>
      </c>
      <c r="G35" s="42">
        <v>99.865591397849457</v>
      </c>
      <c r="H35" s="42">
        <v>99.731182795698928</v>
      </c>
      <c r="I35" s="42">
        <v>98.924731182795696</v>
      </c>
      <c r="J35" s="91" t="s">
        <v>369</v>
      </c>
      <c r="K35" s="42">
        <v>96.774193548387103</v>
      </c>
      <c r="L35" s="42">
        <v>84.946236559139791</v>
      </c>
      <c r="M35" s="42">
        <v>91.532258064516128</v>
      </c>
    </row>
    <row r="36" spans="1:13" x14ac:dyDescent="0.2">
      <c r="B36" s="88" t="s">
        <v>273</v>
      </c>
    </row>
    <row r="39" spans="1:13" ht="17.25" thickBot="1" x14ac:dyDescent="0.25">
      <c r="A39" s="4" t="s">
        <v>165</v>
      </c>
      <c r="B39" s="2"/>
    </row>
    <row r="40" spans="1:13" ht="15" thickBot="1" x14ac:dyDescent="0.25">
      <c r="A40" s="75"/>
      <c r="B40" s="75"/>
      <c r="C40" s="40" t="s">
        <v>2</v>
      </c>
      <c r="D40" s="40" t="s">
        <v>196</v>
      </c>
      <c r="E40" s="40" t="s">
        <v>4</v>
      </c>
      <c r="F40" s="40" t="s">
        <v>5</v>
      </c>
      <c r="G40" s="40" t="s">
        <v>6</v>
      </c>
      <c r="H40" s="40" t="s">
        <v>7</v>
      </c>
      <c r="I40" s="40" t="s">
        <v>34</v>
      </c>
      <c r="J40" s="50" t="s">
        <v>261</v>
      </c>
      <c r="K40" s="50" t="s">
        <v>260</v>
      </c>
      <c r="L40" s="50" t="s">
        <v>262</v>
      </c>
      <c r="M40" s="50" t="s">
        <v>267</v>
      </c>
    </row>
    <row r="41" spans="1:13" ht="15" thickBot="1" x14ac:dyDescent="0.25">
      <c r="A41" s="75" t="s">
        <v>92</v>
      </c>
      <c r="B41" s="75"/>
      <c r="C41" s="41">
        <v>15.594090755148752</v>
      </c>
      <c r="D41" s="42">
        <v>26.280642742213541</v>
      </c>
      <c r="E41" s="42">
        <v>2.8543903965599586</v>
      </c>
      <c r="F41" s="42">
        <v>1.6290393814432995</v>
      </c>
      <c r="G41" s="42">
        <v>11.773327199539962</v>
      </c>
      <c r="H41" s="42">
        <v>8.975168177125127</v>
      </c>
      <c r="I41" s="42">
        <v>-4.6107486754204181E-2</v>
      </c>
      <c r="J41" s="41" t="s">
        <v>299</v>
      </c>
      <c r="K41" s="42">
        <v>28.028199424427338</v>
      </c>
      <c r="L41" s="42">
        <v>7.4515117345750879</v>
      </c>
      <c r="M41" s="42">
        <v>2.126953289780694</v>
      </c>
    </row>
    <row r="42" spans="1:13" ht="15" thickBot="1" x14ac:dyDescent="0.25">
      <c r="A42" s="75" t="s">
        <v>11</v>
      </c>
      <c r="B42" s="75"/>
      <c r="C42" s="41">
        <v>89.128466666666654</v>
      </c>
      <c r="D42" s="42">
        <v>116.36192083333333</v>
      </c>
      <c r="E42" s="42">
        <v>37.995891666666665</v>
      </c>
      <c r="F42" s="42">
        <v>59.35037916666667</v>
      </c>
      <c r="G42" s="42">
        <v>178.73855833333334</v>
      </c>
      <c r="H42" s="42">
        <v>108.60409583333335</v>
      </c>
      <c r="I42" s="42">
        <v>6.4204750000000006</v>
      </c>
      <c r="J42" s="41" t="s">
        <v>311</v>
      </c>
      <c r="K42" s="42">
        <v>125.50235416666665</v>
      </c>
      <c r="L42" s="42">
        <v>117.36672083333336</v>
      </c>
      <c r="M42" s="42">
        <v>38.562983333333335</v>
      </c>
    </row>
    <row r="43" spans="1:13" ht="15" thickBot="1" x14ac:dyDescent="0.25">
      <c r="A43" s="75" t="s">
        <v>12</v>
      </c>
      <c r="B43" s="75"/>
      <c r="C43" s="41">
        <v>318.2</v>
      </c>
      <c r="D43" s="42">
        <v>412.47379999999998</v>
      </c>
      <c r="E43" s="42">
        <v>146.45349999999999</v>
      </c>
      <c r="F43" s="42">
        <v>223.12020000000001</v>
      </c>
      <c r="G43" s="42">
        <v>544.78980000000001</v>
      </c>
      <c r="H43" s="42">
        <v>300.63459999999998</v>
      </c>
      <c r="I43" s="42">
        <v>30.073599999999999</v>
      </c>
      <c r="J43" s="41" t="s">
        <v>314</v>
      </c>
      <c r="K43" s="42">
        <v>270.48129999999998</v>
      </c>
      <c r="L43" s="42">
        <v>296.05</v>
      </c>
      <c r="M43" s="42">
        <v>149.48169999999999</v>
      </c>
    </row>
    <row r="44" spans="1:13" x14ac:dyDescent="0.2">
      <c r="A44" s="3" t="s">
        <v>364</v>
      </c>
    </row>
    <row r="45" spans="1:13" x14ac:dyDescent="0.2">
      <c r="A45" s="3"/>
    </row>
  </sheetData>
  <mergeCells count="4">
    <mergeCell ref="A40:B40"/>
    <mergeCell ref="A41:B41"/>
    <mergeCell ref="A42:B42"/>
    <mergeCell ref="A43:B43"/>
  </mergeCells>
  <pageMargins left="0.7" right="0.7" top="0.75" bottom="0.75" header="0.3" footer="0.3"/>
  <pageSetup paperSize="9" orientation="portrait" r:id="rId1"/>
  <ignoredErrors>
    <ignoredError sqref="W6:AL6" numberStoredAsText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0"/>
  <sheetViews>
    <sheetView workbookViewId="0">
      <selection activeCell="A3" sqref="A3"/>
    </sheetView>
  </sheetViews>
  <sheetFormatPr defaultColWidth="8.85546875" defaultRowHeight="14.25" x14ac:dyDescent="0.2"/>
  <cols>
    <col min="1" max="1" width="18.7109375" style="7" customWidth="1"/>
    <col min="2" max="2" width="5.7109375" style="3" customWidth="1"/>
    <col min="3" max="6" width="8.7109375" style="2" customWidth="1"/>
    <col min="7" max="8" width="8.85546875" style="7"/>
    <col min="9" max="9" width="8.7109375" style="7" customWidth="1"/>
    <col min="10" max="33" width="5.7109375" style="7" customWidth="1"/>
    <col min="34" max="16384" width="8.85546875" style="7"/>
  </cols>
  <sheetData>
    <row r="1" spans="1:33" ht="18" x14ac:dyDescent="0.25">
      <c r="A1" s="15" t="s">
        <v>254</v>
      </c>
    </row>
    <row r="3" spans="1:33" ht="21" x14ac:dyDescent="0.35">
      <c r="A3" s="15" t="s">
        <v>178</v>
      </c>
    </row>
    <row r="5" spans="1:33" ht="17.25" thickBot="1" x14ac:dyDescent="0.25">
      <c r="B5" s="4" t="s">
        <v>77</v>
      </c>
      <c r="C5" s="1"/>
      <c r="D5" s="1"/>
      <c r="E5" s="1"/>
      <c r="F5" s="1"/>
      <c r="I5" s="7" t="s">
        <v>176</v>
      </c>
    </row>
    <row r="6" spans="1:33" ht="15" thickBot="1" x14ac:dyDescent="0.25">
      <c r="B6" s="40" t="s">
        <v>1</v>
      </c>
      <c r="C6" s="40" t="s">
        <v>196</v>
      </c>
      <c r="D6" s="40" t="s">
        <v>4</v>
      </c>
      <c r="E6" s="40" t="s">
        <v>5</v>
      </c>
      <c r="F6" s="40" t="s">
        <v>34</v>
      </c>
      <c r="I6" s="50"/>
      <c r="J6" s="50">
        <v>94</v>
      </c>
      <c r="K6" s="50">
        <v>95</v>
      </c>
      <c r="L6" s="50">
        <v>96</v>
      </c>
      <c r="M6" s="50">
        <v>97</v>
      </c>
      <c r="N6" s="50">
        <v>98</v>
      </c>
      <c r="O6" s="50">
        <v>99</v>
      </c>
      <c r="P6" s="50" t="s">
        <v>17</v>
      </c>
      <c r="Q6" s="50" t="s">
        <v>18</v>
      </c>
      <c r="R6" s="50" t="s">
        <v>19</v>
      </c>
      <c r="S6" s="50" t="s">
        <v>20</v>
      </c>
      <c r="T6" s="50" t="s">
        <v>21</v>
      </c>
      <c r="U6" s="50" t="s">
        <v>22</v>
      </c>
      <c r="V6" s="50" t="s">
        <v>23</v>
      </c>
      <c r="W6" s="50" t="s">
        <v>24</v>
      </c>
      <c r="X6" s="50" t="s">
        <v>25</v>
      </c>
      <c r="Y6" s="50" t="s">
        <v>26</v>
      </c>
      <c r="Z6" s="50" t="s">
        <v>27</v>
      </c>
      <c r="AA6" s="50" t="s">
        <v>28</v>
      </c>
      <c r="AB6" s="50" t="s">
        <v>29</v>
      </c>
      <c r="AC6" s="50" t="s">
        <v>35</v>
      </c>
      <c r="AD6" s="50" t="s">
        <v>152</v>
      </c>
      <c r="AE6" s="50" t="s">
        <v>201</v>
      </c>
      <c r="AF6" s="50" t="s">
        <v>274</v>
      </c>
      <c r="AG6" s="50" t="s">
        <v>275</v>
      </c>
    </row>
    <row r="7" spans="1:33" ht="15" thickBot="1" x14ac:dyDescent="0.25">
      <c r="B7" s="40">
        <v>1</v>
      </c>
      <c r="C7" s="42">
        <v>33.61948787061992</v>
      </c>
      <c r="D7" s="42">
        <v>43.679030997304636</v>
      </c>
      <c r="E7" s="42">
        <v>46.533241239892192</v>
      </c>
      <c r="F7" s="42">
        <v>52.097763328822694</v>
      </c>
      <c r="I7" s="50" t="s">
        <v>30</v>
      </c>
      <c r="J7" s="41">
        <v>31.786872398425977</v>
      </c>
      <c r="K7" s="42">
        <v>35.602490840711141</v>
      </c>
      <c r="L7" s="42">
        <v>35.277114023895138</v>
      </c>
      <c r="M7" s="42">
        <v>37.006520247083046</v>
      </c>
      <c r="N7" s="42">
        <v>35.785787847579812</v>
      </c>
      <c r="O7" s="41"/>
      <c r="P7" s="42">
        <v>37.814315115481364</v>
      </c>
      <c r="Q7" s="42">
        <v>39.269262151765943</v>
      </c>
      <c r="R7" s="42">
        <v>40.993461053114601</v>
      </c>
      <c r="S7" s="42">
        <v>39.759623085983428</v>
      </c>
      <c r="T7" s="41">
        <v>43.852742123687243</v>
      </c>
      <c r="U7" s="42"/>
      <c r="V7" s="42"/>
      <c r="W7" s="42"/>
      <c r="X7" s="42"/>
      <c r="Y7" s="41"/>
      <c r="Z7" s="42"/>
      <c r="AA7" s="42"/>
      <c r="AB7" s="42"/>
      <c r="AC7" s="42"/>
      <c r="AD7" s="41"/>
      <c r="AE7" s="42"/>
      <c r="AF7" s="42"/>
      <c r="AG7" s="42"/>
    </row>
    <row r="8" spans="1:33" ht="15" thickBot="1" x14ac:dyDescent="0.25">
      <c r="B8" s="40">
        <v>2</v>
      </c>
      <c r="C8" s="42">
        <v>38.496624441132667</v>
      </c>
      <c r="D8" s="42">
        <v>51.393932637853901</v>
      </c>
      <c r="E8" s="42">
        <v>54.554383408071736</v>
      </c>
      <c r="F8" s="42">
        <v>57.136647988077513</v>
      </c>
      <c r="I8" s="50" t="s">
        <v>2</v>
      </c>
      <c r="J8" s="41"/>
      <c r="K8" s="42"/>
      <c r="L8" s="42"/>
      <c r="M8" s="42"/>
      <c r="N8" s="42"/>
      <c r="O8" s="41"/>
      <c r="P8" s="42"/>
      <c r="Q8" s="42"/>
      <c r="R8" s="42"/>
      <c r="S8" s="42"/>
      <c r="T8" s="41"/>
      <c r="U8" s="42">
        <v>36.958572105138735</v>
      </c>
      <c r="V8" s="42"/>
      <c r="W8" s="42">
        <v>35.053810462823265</v>
      </c>
      <c r="X8" s="42">
        <v>38.400348068221263</v>
      </c>
      <c r="Y8" s="41">
        <v>36.961072034925976</v>
      </c>
      <c r="Z8" s="42">
        <v>38.616835349089214</v>
      </c>
      <c r="AA8" s="42">
        <v>40.143283405533296</v>
      </c>
      <c r="AB8" s="42">
        <v>39.12358945175648</v>
      </c>
      <c r="AC8" s="42">
        <v>39.118907371254799</v>
      </c>
      <c r="AD8" s="41">
        <v>34.574333333333406</v>
      </c>
      <c r="AE8" s="42">
        <v>41.339177137502915</v>
      </c>
      <c r="AF8" s="42"/>
      <c r="AG8" s="42"/>
    </row>
    <row r="9" spans="1:33" ht="15" thickBot="1" x14ac:dyDescent="0.25">
      <c r="B9" s="40">
        <v>3</v>
      </c>
      <c r="C9" s="42">
        <v>47.423607629427792</v>
      </c>
      <c r="D9" s="42">
        <v>60.928662516914763</v>
      </c>
      <c r="E9" s="42">
        <v>60.96219445196212</v>
      </c>
      <c r="F9" s="42">
        <v>65.864327162162169</v>
      </c>
      <c r="I9" s="50" t="s">
        <v>196</v>
      </c>
      <c r="J9" s="41"/>
      <c r="K9" s="42"/>
      <c r="L9" s="42"/>
      <c r="M9" s="42"/>
      <c r="N9" s="42"/>
      <c r="O9" s="41"/>
      <c r="P9" s="42"/>
      <c r="Q9" s="42"/>
      <c r="R9" s="42"/>
      <c r="S9" s="42"/>
      <c r="T9" s="41"/>
      <c r="U9" s="42"/>
      <c r="V9" s="42"/>
      <c r="W9" s="42"/>
      <c r="X9" s="42"/>
      <c r="Y9" s="41"/>
      <c r="Z9" s="42"/>
      <c r="AA9" s="42"/>
      <c r="AB9" s="42"/>
      <c r="AC9" s="42"/>
      <c r="AD9" s="41"/>
      <c r="AE9" s="42">
        <v>35.881371139045697</v>
      </c>
      <c r="AF9" s="42">
        <v>37.100975878704368</v>
      </c>
      <c r="AG9" s="42">
        <v>38.105604296604412</v>
      </c>
    </row>
    <row r="10" spans="1:33" ht="15" thickBot="1" x14ac:dyDescent="0.25">
      <c r="B10" s="40">
        <v>4</v>
      </c>
      <c r="C10" s="42">
        <v>52.41135203366062</v>
      </c>
      <c r="D10" s="42">
        <v>64.458371308016865</v>
      </c>
      <c r="E10" s="42">
        <v>61.264573435326859</v>
      </c>
      <c r="F10" s="42">
        <v>64.901516852367592</v>
      </c>
      <c r="I10" s="50" t="s">
        <v>4</v>
      </c>
      <c r="J10" s="41"/>
      <c r="K10" s="42"/>
      <c r="L10" s="42"/>
      <c r="M10" s="42"/>
      <c r="N10" s="42"/>
      <c r="O10" s="41"/>
      <c r="P10" s="42">
        <v>44.936026936026934</v>
      </c>
      <c r="Q10" s="42">
        <v>46.197321325482044</v>
      </c>
      <c r="R10" s="42">
        <v>48.772664038952009</v>
      </c>
      <c r="S10" s="42">
        <v>45.144085527071979</v>
      </c>
      <c r="T10" s="41">
        <v>48.403412890580093</v>
      </c>
      <c r="U10" s="42">
        <v>47.611659192825201</v>
      </c>
      <c r="V10" s="42">
        <v>50.864109398539753</v>
      </c>
      <c r="W10" s="42">
        <v>45.032014761849908</v>
      </c>
      <c r="X10" s="42">
        <v>48.08645413741506</v>
      </c>
      <c r="Y10" s="41">
        <v>45.609533726715064</v>
      </c>
      <c r="Z10" s="42">
        <v>48.246431587861323</v>
      </c>
      <c r="AA10" s="42">
        <v>49.517996256241844</v>
      </c>
      <c r="AB10" s="42">
        <v>48.287018548336953</v>
      </c>
      <c r="AC10" s="42">
        <v>51.643523747505974</v>
      </c>
      <c r="AD10" s="41">
        <v>46.034144994816238</v>
      </c>
      <c r="AE10" s="42">
        <v>49.618068378223526</v>
      </c>
      <c r="AF10" s="42">
        <v>47.670655288517423</v>
      </c>
      <c r="AG10" s="42">
        <v>49.1786690437972</v>
      </c>
    </row>
    <row r="11" spans="1:33" ht="15" thickBot="1" x14ac:dyDescent="0.25">
      <c r="B11" s="40">
        <v>5</v>
      </c>
      <c r="C11" s="42">
        <v>50.142864314789733</v>
      </c>
      <c r="D11" s="42">
        <v>65.091634143049944</v>
      </c>
      <c r="E11" s="42">
        <v>62.197561590296566</v>
      </c>
      <c r="F11" s="42">
        <v>64.573108490566042</v>
      </c>
      <c r="I11" s="50" t="s">
        <v>5</v>
      </c>
      <c r="J11" s="41"/>
      <c r="K11" s="42"/>
      <c r="L11" s="42"/>
      <c r="M11" s="42"/>
      <c r="N11" s="42"/>
      <c r="O11" s="41"/>
      <c r="P11" s="42"/>
      <c r="Q11" s="42"/>
      <c r="R11" s="42"/>
      <c r="S11" s="42"/>
      <c r="T11" s="41"/>
      <c r="U11" s="42"/>
      <c r="V11" s="42"/>
      <c r="W11" s="42"/>
      <c r="X11" s="42"/>
      <c r="Y11" s="41">
        <v>45.737601676115467</v>
      </c>
      <c r="Z11" s="42">
        <v>48.701784465375468</v>
      </c>
      <c r="AA11" s="42">
        <v>46.828075921702144</v>
      </c>
      <c r="AB11" s="42">
        <v>45.659863840925986</v>
      </c>
      <c r="AC11" s="42">
        <v>48.368347144643735</v>
      </c>
      <c r="AD11" s="41">
        <v>46.765924424068963</v>
      </c>
      <c r="AE11" s="42">
        <v>46.989107846966846</v>
      </c>
      <c r="AF11" s="42">
        <v>46.661937434255563</v>
      </c>
      <c r="AG11" s="42">
        <v>47.158355042930729</v>
      </c>
    </row>
    <row r="12" spans="1:33" ht="15" thickBot="1" x14ac:dyDescent="0.25">
      <c r="B12" s="40">
        <v>6</v>
      </c>
      <c r="C12" s="42">
        <v>40.117522366522316</v>
      </c>
      <c r="D12" s="42">
        <v>56.949408913649059</v>
      </c>
      <c r="E12" s="42">
        <v>49.952071727019522</v>
      </c>
      <c r="F12" s="42">
        <v>50.817446944858389</v>
      </c>
      <c r="I12" s="50" t="s">
        <v>7</v>
      </c>
      <c r="J12" s="41">
        <v>39.136079426885551</v>
      </c>
      <c r="K12" s="42">
        <v>43.643615053944131</v>
      </c>
      <c r="L12" s="42">
        <v>44.650097802324247</v>
      </c>
      <c r="M12" s="42">
        <v>43.612966374942424</v>
      </c>
      <c r="N12" s="42">
        <v>43.033170391061454</v>
      </c>
      <c r="O12" s="41">
        <v>46.142972350230416</v>
      </c>
      <c r="P12" s="42">
        <v>44.316189362945643</v>
      </c>
      <c r="Q12" s="42">
        <v>43.411865765662583</v>
      </c>
      <c r="R12" s="42">
        <v>45.678706570347437</v>
      </c>
      <c r="S12" s="42">
        <v>43.827407492530334</v>
      </c>
      <c r="T12" s="41">
        <v>46.105025699600226</v>
      </c>
      <c r="U12" s="42">
        <v>46.044778370851773</v>
      </c>
      <c r="V12" s="42">
        <v>48.819394154538003</v>
      </c>
      <c r="W12" s="42">
        <v>42.554698988970593</v>
      </c>
      <c r="X12" s="42">
        <v>46.24472593274983</v>
      </c>
      <c r="Y12" s="41">
        <v>42.4278635630331</v>
      </c>
      <c r="Z12" s="42">
        <v>44.338234218543953</v>
      </c>
      <c r="AA12" s="42">
        <v>44.603916815001469</v>
      </c>
      <c r="AB12" s="42">
        <v>44.65041390183714</v>
      </c>
      <c r="AC12" s="42">
        <v>47.248117674063536</v>
      </c>
      <c r="AD12" s="41"/>
      <c r="AE12" s="42"/>
      <c r="AF12" s="42"/>
      <c r="AG12" s="42"/>
    </row>
    <row r="13" spans="1:33" ht="15" thickBot="1" x14ac:dyDescent="0.25">
      <c r="B13" s="40">
        <v>7</v>
      </c>
      <c r="C13" s="42">
        <v>36.929191073919149</v>
      </c>
      <c r="D13" s="42">
        <v>48.088960053981133</v>
      </c>
      <c r="E13" s="42">
        <v>42.710905525606428</v>
      </c>
      <c r="F13" s="42">
        <v>42.447685135135181</v>
      </c>
      <c r="I13" s="50" t="s">
        <v>34</v>
      </c>
      <c r="J13" s="41">
        <v>48.712848127481863</v>
      </c>
      <c r="K13" s="42">
        <v>53.190840234452338</v>
      </c>
      <c r="L13" s="42">
        <v>54.222746632899735</v>
      </c>
      <c r="M13" s="42">
        <v>53.919030664982195</v>
      </c>
      <c r="N13" s="42">
        <v>50.932657994704734</v>
      </c>
      <c r="O13" s="41">
        <v>55.339130434782611</v>
      </c>
      <c r="P13" s="42">
        <v>51.897539563359132</v>
      </c>
      <c r="Q13" s="42">
        <v>52.855562095350209</v>
      </c>
      <c r="R13" s="42">
        <v>55.038586326767089</v>
      </c>
      <c r="S13" s="42">
        <v>52.293188169538858</v>
      </c>
      <c r="T13" s="41">
        <v>53.436069418386367</v>
      </c>
      <c r="U13" s="42">
        <v>53.967256225273488</v>
      </c>
      <c r="V13" s="42">
        <v>57.697360738059139</v>
      </c>
      <c r="W13" s="42">
        <v>49.504065703634566</v>
      </c>
      <c r="X13" s="42">
        <v>52.018868799258037</v>
      </c>
      <c r="Y13" s="41">
        <v>48.626162723600757</v>
      </c>
      <c r="Z13" s="42">
        <v>51.172633424735999</v>
      </c>
      <c r="AA13" s="42">
        <v>55.493409844422928</v>
      </c>
      <c r="AB13" s="42">
        <v>52.242007283808668</v>
      </c>
      <c r="AC13" s="42">
        <v>55.492561003695407</v>
      </c>
      <c r="AD13" s="41">
        <v>49.505496960591955</v>
      </c>
      <c r="AE13" s="42">
        <v>48.97455760018439</v>
      </c>
      <c r="AF13" s="42"/>
      <c r="AG13" s="42">
        <v>49.011112347244726</v>
      </c>
    </row>
    <row r="14" spans="1:33" ht="15" thickBot="1" x14ac:dyDescent="0.25">
      <c r="B14" s="40">
        <v>8</v>
      </c>
      <c r="C14" s="42">
        <v>39.668835135135133</v>
      </c>
      <c r="D14" s="42">
        <v>52.236830188679299</v>
      </c>
      <c r="E14" s="42">
        <v>47.17618223418576</v>
      </c>
      <c r="F14" s="42">
        <v>44.980444010767172</v>
      </c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</row>
    <row r="15" spans="1:33" ht="15" thickBot="1" x14ac:dyDescent="0.25">
      <c r="B15" s="40">
        <v>9</v>
      </c>
      <c r="C15" s="42">
        <v>26.612939860139893</v>
      </c>
      <c r="D15" s="42">
        <v>32.123281589958104</v>
      </c>
      <c r="E15" s="42">
        <v>29.439171548117162</v>
      </c>
      <c r="F15" s="42">
        <v>27.741406963788283</v>
      </c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</row>
    <row r="16" spans="1:33" ht="17.25" thickBot="1" x14ac:dyDescent="0.25">
      <c r="B16" s="40">
        <v>10</v>
      </c>
      <c r="C16" s="42">
        <v>28.053921938088813</v>
      </c>
      <c r="D16" s="42">
        <v>33.009915696887724</v>
      </c>
      <c r="E16" s="42">
        <v>32.660809568733171</v>
      </c>
      <c r="F16" s="42">
        <v>32.753616734143051</v>
      </c>
      <c r="I16" s="7" t="s">
        <v>177</v>
      </c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</row>
    <row r="17" spans="2:33" ht="15" thickBot="1" x14ac:dyDescent="0.25">
      <c r="B17" s="40">
        <v>11</v>
      </c>
      <c r="C17" s="42">
        <v>30.069520949720705</v>
      </c>
      <c r="D17" s="42">
        <v>38.50500223152023</v>
      </c>
      <c r="E17" s="42">
        <v>36.644383426183829</v>
      </c>
      <c r="F17" s="42">
        <v>39.004151253481844</v>
      </c>
      <c r="I17" s="50"/>
      <c r="J17" s="50">
        <v>94</v>
      </c>
      <c r="K17" s="50">
        <v>95</v>
      </c>
      <c r="L17" s="50">
        <v>96</v>
      </c>
      <c r="M17" s="50">
        <v>97</v>
      </c>
      <c r="N17" s="50">
        <v>98</v>
      </c>
      <c r="O17" s="50">
        <v>99</v>
      </c>
      <c r="P17" s="50">
        <v>0</v>
      </c>
      <c r="Q17" s="50" t="s">
        <v>18</v>
      </c>
      <c r="R17" s="50" t="s">
        <v>19</v>
      </c>
      <c r="S17" s="50" t="s">
        <v>20</v>
      </c>
      <c r="T17" s="50" t="s">
        <v>21</v>
      </c>
      <c r="U17" s="50" t="s">
        <v>22</v>
      </c>
      <c r="V17" s="50" t="s">
        <v>23</v>
      </c>
      <c r="W17" s="50" t="s">
        <v>24</v>
      </c>
      <c r="X17" s="50" t="s">
        <v>25</v>
      </c>
      <c r="Y17" s="50" t="s">
        <v>26</v>
      </c>
      <c r="Z17" s="50" t="s">
        <v>27</v>
      </c>
      <c r="AA17" s="50" t="s">
        <v>28</v>
      </c>
      <c r="AB17" s="50" t="s">
        <v>29</v>
      </c>
      <c r="AC17" s="50" t="s">
        <v>35</v>
      </c>
      <c r="AD17" s="50" t="s">
        <v>152</v>
      </c>
      <c r="AE17" s="50" t="s">
        <v>201</v>
      </c>
      <c r="AF17" s="50" t="s">
        <v>274</v>
      </c>
      <c r="AG17" s="50" t="s">
        <v>275</v>
      </c>
    </row>
    <row r="18" spans="2:33" ht="15" thickBot="1" x14ac:dyDescent="0.25">
      <c r="B18" s="40">
        <v>12</v>
      </c>
      <c r="C18" s="42">
        <v>33.882238805970132</v>
      </c>
      <c r="D18" s="42">
        <v>43.862858736559119</v>
      </c>
      <c r="E18" s="42">
        <v>42.192132123655931</v>
      </c>
      <c r="F18" s="42">
        <v>46.258265075034075</v>
      </c>
      <c r="I18" s="50" t="s">
        <v>30</v>
      </c>
      <c r="J18" s="41">
        <v>0</v>
      </c>
      <c r="K18" s="42">
        <v>0</v>
      </c>
      <c r="L18" s="42">
        <v>0</v>
      </c>
      <c r="M18" s="42">
        <v>0</v>
      </c>
      <c r="N18" s="42">
        <v>0</v>
      </c>
      <c r="O18" s="41"/>
      <c r="P18" s="42">
        <v>0</v>
      </c>
      <c r="Q18" s="42">
        <v>0</v>
      </c>
      <c r="R18" s="42">
        <v>0</v>
      </c>
      <c r="S18" s="42">
        <v>0</v>
      </c>
      <c r="T18" s="41">
        <v>3</v>
      </c>
      <c r="U18" s="42"/>
      <c r="V18" s="42"/>
      <c r="W18" s="42"/>
      <c r="X18" s="42"/>
      <c r="Y18" s="41"/>
      <c r="Z18" s="42"/>
      <c r="AA18" s="42"/>
      <c r="AB18" s="42"/>
      <c r="AC18" s="42"/>
      <c r="AD18" s="41"/>
      <c r="AE18" s="42"/>
      <c r="AF18" s="42"/>
      <c r="AG18" s="42"/>
    </row>
    <row r="19" spans="2:33" ht="15" thickBot="1" x14ac:dyDescent="0.25">
      <c r="I19" s="50" t="s">
        <v>2</v>
      </c>
      <c r="J19" s="41"/>
      <c r="K19" s="42"/>
      <c r="L19" s="42"/>
      <c r="M19" s="42"/>
      <c r="N19" s="42"/>
      <c r="O19" s="41"/>
      <c r="P19" s="42"/>
      <c r="Q19" s="42"/>
      <c r="R19" s="42"/>
      <c r="S19" s="42"/>
      <c r="T19" s="41"/>
      <c r="U19" s="42">
        <v>0</v>
      </c>
      <c r="V19" s="42">
        <v>0</v>
      </c>
      <c r="W19" s="42">
        <v>0</v>
      </c>
      <c r="X19" s="42">
        <v>0</v>
      </c>
      <c r="Y19" s="41">
        <v>2</v>
      </c>
      <c r="Z19" s="42">
        <v>0</v>
      </c>
      <c r="AA19" s="42">
        <v>0</v>
      </c>
      <c r="AB19" s="42">
        <v>0</v>
      </c>
      <c r="AC19" s="42">
        <v>0</v>
      </c>
      <c r="AD19" s="41">
        <v>0</v>
      </c>
      <c r="AE19" s="42">
        <v>0</v>
      </c>
      <c r="AF19" s="42"/>
      <c r="AG19" s="42"/>
    </row>
    <row r="20" spans="2:33" ht="15" thickBot="1" x14ac:dyDescent="0.25">
      <c r="I20" s="50" t="s">
        <v>196</v>
      </c>
      <c r="J20" s="41"/>
      <c r="K20" s="42"/>
      <c r="L20" s="42"/>
      <c r="M20" s="42"/>
      <c r="N20" s="42"/>
      <c r="O20" s="41"/>
      <c r="P20" s="42"/>
      <c r="Q20" s="42"/>
      <c r="R20" s="42"/>
      <c r="S20" s="42"/>
      <c r="T20" s="41"/>
      <c r="U20" s="42"/>
      <c r="V20" s="42"/>
      <c r="W20" s="42"/>
      <c r="X20" s="42"/>
      <c r="Y20" s="41"/>
      <c r="Z20" s="42"/>
      <c r="AA20" s="42"/>
      <c r="AB20" s="42"/>
      <c r="AC20" s="42"/>
      <c r="AD20" s="41"/>
      <c r="AE20" s="42">
        <v>0</v>
      </c>
      <c r="AF20" s="42">
        <v>0</v>
      </c>
      <c r="AG20" s="42">
        <v>0</v>
      </c>
    </row>
    <row r="21" spans="2:33" ht="15" thickBot="1" x14ac:dyDescent="0.25">
      <c r="I21" s="50" t="s">
        <v>4</v>
      </c>
      <c r="J21" s="41"/>
      <c r="K21" s="42"/>
      <c r="L21" s="42"/>
      <c r="M21" s="42"/>
      <c r="N21" s="42"/>
      <c r="O21" s="41"/>
      <c r="P21" s="42">
        <v>0</v>
      </c>
      <c r="Q21" s="42">
        <v>0</v>
      </c>
      <c r="R21" s="42">
        <v>2</v>
      </c>
      <c r="S21" s="42">
        <v>0</v>
      </c>
      <c r="T21" s="41">
        <v>4</v>
      </c>
      <c r="U21" s="42">
        <v>2</v>
      </c>
      <c r="V21" s="42">
        <v>11</v>
      </c>
      <c r="W21" s="42">
        <v>0</v>
      </c>
      <c r="X21" s="42">
        <v>0</v>
      </c>
      <c r="Y21" s="41">
        <v>2</v>
      </c>
      <c r="Z21" s="42">
        <v>10</v>
      </c>
      <c r="AA21" s="42">
        <v>2</v>
      </c>
      <c r="AB21" s="42">
        <v>0</v>
      </c>
      <c r="AC21" s="42">
        <v>1</v>
      </c>
      <c r="AD21" s="41">
        <v>3</v>
      </c>
      <c r="AE21" s="42">
        <v>0</v>
      </c>
      <c r="AF21" s="42">
        <v>0</v>
      </c>
      <c r="AG21" s="42">
        <v>2</v>
      </c>
    </row>
    <row r="22" spans="2:33" ht="15" thickBot="1" x14ac:dyDescent="0.25">
      <c r="B22" s="4" t="s">
        <v>78</v>
      </c>
      <c r="C22" s="1"/>
      <c r="D22" s="1"/>
      <c r="E22" s="1"/>
      <c r="F22" s="1"/>
      <c r="I22" s="50" t="s">
        <v>5</v>
      </c>
      <c r="J22" s="41"/>
      <c r="K22" s="42"/>
      <c r="L22" s="42"/>
      <c r="M22" s="42"/>
      <c r="N22" s="42"/>
      <c r="O22" s="41"/>
      <c r="P22" s="42"/>
      <c r="Q22" s="42"/>
      <c r="R22" s="42"/>
      <c r="S22" s="42"/>
      <c r="T22" s="41"/>
      <c r="U22" s="42"/>
      <c r="V22" s="42"/>
      <c r="W22" s="42"/>
      <c r="X22" s="42"/>
      <c r="Y22" s="41">
        <v>2</v>
      </c>
      <c r="Z22" s="42">
        <v>7</v>
      </c>
      <c r="AA22" s="42">
        <v>2</v>
      </c>
      <c r="AB22" s="42">
        <v>0</v>
      </c>
      <c r="AC22" s="42">
        <v>1</v>
      </c>
      <c r="AD22" s="41">
        <v>0</v>
      </c>
      <c r="AE22" s="42">
        <v>0</v>
      </c>
      <c r="AF22" s="42">
        <v>0</v>
      </c>
      <c r="AG22" s="42">
        <v>0</v>
      </c>
    </row>
    <row r="23" spans="2:33" ht="15" thickBot="1" x14ac:dyDescent="0.25">
      <c r="B23" s="40" t="s">
        <v>1</v>
      </c>
      <c r="C23" s="40" t="s">
        <v>196</v>
      </c>
      <c r="D23" s="40" t="s">
        <v>4</v>
      </c>
      <c r="E23" s="40" t="s">
        <v>5</v>
      </c>
      <c r="F23" s="40" t="s">
        <v>34</v>
      </c>
      <c r="I23" s="50" t="s">
        <v>7</v>
      </c>
      <c r="J23" s="41">
        <v>1</v>
      </c>
      <c r="K23" s="42">
        <v>0</v>
      </c>
      <c r="L23" s="42">
        <v>4</v>
      </c>
      <c r="M23" s="42">
        <v>2</v>
      </c>
      <c r="N23" s="42">
        <v>1</v>
      </c>
      <c r="O23" s="41">
        <v>2</v>
      </c>
      <c r="P23" s="42">
        <v>1</v>
      </c>
      <c r="Q23" s="42">
        <v>0</v>
      </c>
      <c r="R23" s="42">
        <v>3</v>
      </c>
      <c r="S23" s="42">
        <v>0</v>
      </c>
      <c r="T23" s="41">
        <v>6</v>
      </c>
      <c r="U23" s="42">
        <v>1</v>
      </c>
      <c r="V23" s="42">
        <v>10</v>
      </c>
      <c r="W23" s="42">
        <v>0</v>
      </c>
      <c r="X23" s="42">
        <v>4</v>
      </c>
      <c r="Y23" s="41">
        <v>2</v>
      </c>
      <c r="Z23" s="42">
        <v>3</v>
      </c>
      <c r="AA23" s="42">
        <v>2</v>
      </c>
      <c r="AB23" s="42">
        <v>0</v>
      </c>
      <c r="AC23" s="42">
        <v>0</v>
      </c>
      <c r="AD23" s="41"/>
      <c r="AE23" s="42"/>
      <c r="AF23" s="42"/>
      <c r="AG23" s="42"/>
    </row>
    <row r="24" spans="2:33" ht="15" thickBot="1" x14ac:dyDescent="0.25">
      <c r="B24" s="40">
        <v>1</v>
      </c>
      <c r="C24" s="42">
        <v>99.731182795698928</v>
      </c>
      <c r="D24" s="42">
        <v>99.731182795698928</v>
      </c>
      <c r="E24" s="42">
        <v>99.731182795698928</v>
      </c>
      <c r="F24" s="42">
        <v>99.327956989247312</v>
      </c>
      <c r="I24" s="50" t="s">
        <v>34</v>
      </c>
      <c r="J24" s="41">
        <v>7</v>
      </c>
      <c r="K24" s="42">
        <v>4</v>
      </c>
      <c r="L24" s="42">
        <v>18</v>
      </c>
      <c r="M24" s="42">
        <v>9</v>
      </c>
      <c r="N24" s="42">
        <v>5</v>
      </c>
      <c r="O24" s="41">
        <v>3</v>
      </c>
      <c r="P24" s="42">
        <v>3</v>
      </c>
      <c r="Q24" s="42">
        <v>0</v>
      </c>
      <c r="R24" s="42">
        <v>5</v>
      </c>
      <c r="S24" s="42">
        <v>2</v>
      </c>
      <c r="T24" s="41">
        <v>9</v>
      </c>
      <c r="U24" s="42">
        <v>2</v>
      </c>
      <c r="V24" s="42">
        <v>18</v>
      </c>
      <c r="W24" s="42">
        <v>1</v>
      </c>
      <c r="X24" s="42">
        <v>10</v>
      </c>
      <c r="Y24" s="41">
        <v>3</v>
      </c>
      <c r="Z24" s="42">
        <v>3</v>
      </c>
      <c r="AA24" s="42">
        <v>7</v>
      </c>
      <c r="AB24" s="42">
        <v>0</v>
      </c>
      <c r="AC24" s="42">
        <v>2</v>
      </c>
      <c r="AD24" s="41">
        <v>1</v>
      </c>
      <c r="AE24" s="42">
        <v>0</v>
      </c>
      <c r="AF24" s="42"/>
      <c r="AG24" s="42">
        <v>2</v>
      </c>
    </row>
    <row r="25" spans="2:33" ht="15" thickBot="1" x14ac:dyDescent="0.25">
      <c r="B25" s="40">
        <v>2</v>
      </c>
      <c r="C25" s="42">
        <v>99.851190476190482</v>
      </c>
      <c r="D25" s="42">
        <v>99.851190476190482</v>
      </c>
      <c r="E25" s="42">
        <v>99.553571428571431</v>
      </c>
      <c r="F25" s="42">
        <v>99.851190476190482</v>
      </c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</row>
    <row r="26" spans="2:33" ht="15" thickBot="1" x14ac:dyDescent="0.25">
      <c r="B26" s="40">
        <v>3</v>
      </c>
      <c r="C26" s="42">
        <v>98.655913978494624</v>
      </c>
      <c r="D26" s="42">
        <v>99.327956989247312</v>
      </c>
      <c r="E26" s="42">
        <v>99.327956989247312</v>
      </c>
      <c r="F26" s="42">
        <v>99.462365591397855</v>
      </c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</row>
    <row r="27" spans="2:33" ht="17.25" thickBot="1" x14ac:dyDescent="0.25">
      <c r="B27" s="40">
        <v>4</v>
      </c>
      <c r="C27" s="42">
        <v>99.027777777777786</v>
      </c>
      <c r="D27" s="42">
        <v>98.75</v>
      </c>
      <c r="E27" s="42">
        <v>99.861111111111114</v>
      </c>
      <c r="F27" s="42">
        <v>99.722222222222229</v>
      </c>
      <c r="I27" s="7" t="s">
        <v>179</v>
      </c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</row>
    <row r="28" spans="2:33" ht="17.25" thickBot="1" x14ac:dyDescent="0.25">
      <c r="B28" s="40">
        <v>5</v>
      </c>
      <c r="C28" s="42">
        <v>99.05913978494624</v>
      </c>
      <c r="D28" s="42">
        <v>99.596774193548384</v>
      </c>
      <c r="E28" s="42">
        <v>99.731182795698928</v>
      </c>
      <c r="F28" s="42">
        <v>99.731182795698928</v>
      </c>
      <c r="I28" s="7" t="s">
        <v>180</v>
      </c>
      <c r="AC28" s="8"/>
      <c r="AD28" s="8"/>
      <c r="AE28" s="8"/>
      <c r="AF28" s="8"/>
      <c r="AG28" s="8"/>
    </row>
    <row r="29" spans="2:33" ht="15" thickBot="1" x14ac:dyDescent="0.25">
      <c r="B29" s="40">
        <v>6</v>
      </c>
      <c r="C29" s="42">
        <v>96.25</v>
      </c>
      <c r="D29" s="42">
        <v>99.722222222222229</v>
      </c>
      <c r="E29" s="42">
        <v>99.722222222222229</v>
      </c>
      <c r="F29" s="42">
        <v>93.194444444444443</v>
      </c>
      <c r="I29" s="7" t="s">
        <v>79</v>
      </c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</row>
    <row r="30" spans="2:33" ht="15" thickBot="1" x14ac:dyDescent="0.25">
      <c r="B30" s="40">
        <v>7</v>
      </c>
      <c r="C30" s="42">
        <v>96.370967741935488</v>
      </c>
      <c r="D30" s="42">
        <v>99.596774193548384</v>
      </c>
      <c r="E30" s="42">
        <v>99.731182795698928</v>
      </c>
      <c r="F30" s="42">
        <v>99.462365591397855</v>
      </c>
      <c r="I30" s="50"/>
      <c r="J30" s="50">
        <v>94</v>
      </c>
      <c r="K30" s="50">
        <v>95</v>
      </c>
      <c r="L30" s="50">
        <v>96</v>
      </c>
      <c r="M30" s="50">
        <v>97</v>
      </c>
      <c r="N30" s="50">
        <v>98</v>
      </c>
      <c r="O30" s="50">
        <v>99</v>
      </c>
      <c r="P30" s="50" t="s">
        <v>17</v>
      </c>
      <c r="Q30" s="50" t="s">
        <v>18</v>
      </c>
      <c r="R30" s="50" t="s">
        <v>19</v>
      </c>
      <c r="S30" s="50" t="s">
        <v>20</v>
      </c>
      <c r="T30" s="50" t="s">
        <v>21</v>
      </c>
      <c r="U30" s="50" t="s">
        <v>22</v>
      </c>
      <c r="V30" s="50" t="s">
        <v>23</v>
      </c>
      <c r="W30" s="50" t="s">
        <v>24</v>
      </c>
      <c r="X30" s="50" t="s">
        <v>25</v>
      </c>
      <c r="Y30" s="50" t="s">
        <v>26</v>
      </c>
      <c r="Z30" s="50">
        <v>10</v>
      </c>
      <c r="AA30" s="50">
        <v>11</v>
      </c>
      <c r="AB30" s="50">
        <v>12</v>
      </c>
      <c r="AC30" s="50">
        <v>13</v>
      </c>
      <c r="AD30" s="50" t="s">
        <v>152</v>
      </c>
      <c r="AE30" s="50" t="s">
        <v>201</v>
      </c>
      <c r="AF30" s="50" t="s">
        <v>274</v>
      </c>
      <c r="AG30" s="50" t="s">
        <v>275</v>
      </c>
    </row>
    <row r="31" spans="2:33" ht="15" thickBot="1" x14ac:dyDescent="0.25">
      <c r="B31" s="40">
        <v>8</v>
      </c>
      <c r="C31" s="42">
        <v>99.462365591397855</v>
      </c>
      <c r="D31" s="42">
        <v>99.731182795698928</v>
      </c>
      <c r="E31" s="42">
        <v>99.865591397849457</v>
      </c>
      <c r="F31" s="42">
        <v>99.865591397849457</v>
      </c>
      <c r="I31" s="50" t="s">
        <v>30</v>
      </c>
      <c r="J31" s="44">
        <v>0.32754</v>
      </c>
      <c r="K31" s="44">
        <v>0.20785400000000001</v>
      </c>
      <c r="L31" s="44">
        <v>0.18407200000000001</v>
      </c>
      <c r="M31" s="44">
        <v>0.42009999999999997</v>
      </c>
      <c r="N31" s="43">
        <v>0.31763400000000003</v>
      </c>
      <c r="O31" s="44"/>
      <c r="P31" s="44">
        <v>0.38715799999999995</v>
      </c>
      <c r="Q31" s="44">
        <v>0.63984000000000008</v>
      </c>
      <c r="R31" s="44">
        <v>0.38938899999999993</v>
      </c>
      <c r="S31" s="43">
        <v>0.92476800000000003</v>
      </c>
      <c r="T31" s="44">
        <v>2.9829760000000003</v>
      </c>
      <c r="U31" s="44"/>
      <c r="V31" s="44"/>
      <c r="W31" s="44"/>
      <c r="X31" s="43"/>
      <c r="Y31" s="44"/>
      <c r="Z31" s="44"/>
      <c r="AA31" s="44"/>
      <c r="AB31" s="44"/>
      <c r="AC31" s="43"/>
      <c r="AD31" s="44"/>
      <c r="AE31" s="44"/>
      <c r="AF31" s="44"/>
      <c r="AG31" s="44"/>
    </row>
    <row r="32" spans="2:33" ht="15" thickBot="1" x14ac:dyDescent="0.25">
      <c r="B32" s="40">
        <v>9</v>
      </c>
      <c r="C32" s="42">
        <v>99.305555555555557</v>
      </c>
      <c r="D32" s="42">
        <v>99.583333333333329</v>
      </c>
      <c r="E32" s="42">
        <v>99.583333333333329</v>
      </c>
      <c r="F32" s="42">
        <v>99.722222222222229</v>
      </c>
      <c r="I32" s="50" t="s">
        <v>2</v>
      </c>
      <c r="J32" s="44"/>
      <c r="K32" s="44"/>
      <c r="L32" s="44"/>
      <c r="M32" s="44"/>
      <c r="N32" s="43"/>
      <c r="O32" s="44"/>
      <c r="P32" s="44"/>
      <c r="Q32" s="44"/>
      <c r="R32" s="44"/>
      <c r="S32" s="43"/>
      <c r="T32" s="44"/>
      <c r="U32" s="44">
        <v>0.45842899999999998</v>
      </c>
      <c r="V32" s="44" t="s">
        <v>80</v>
      </c>
      <c r="W32" s="44">
        <v>0.39138450000000002</v>
      </c>
      <c r="X32" s="43">
        <v>1.01</v>
      </c>
      <c r="Y32" s="44">
        <v>0.48099999999999998</v>
      </c>
      <c r="Z32" s="44">
        <v>2.0393208693917808</v>
      </c>
      <c r="AA32" s="44">
        <v>0.97840063579888248</v>
      </c>
      <c r="AB32" s="44">
        <v>0.29230412414194723</v>
      </c>
      <c r="AC32" s="43">
        <v>0.96962502378016369</v>
      </c>
      <c r="AD32" s="44"/>
      <c r="AE32" s="45">
        <v>0.1</v>
      </c>
      <c r="AF32" s="45"/>
      <c r="AG32" s="45"/>
    </row>
    <row r="33" spans="1:33" ht="15" thickBot="1" x14ac:dyDescent="0.25">
      <c r="B33" s="40">
        <v>10</v>
      </c>
      <c r="C33" s="42">
        <v>99.865591397849457</v>
      </c>
      <c r="D33" s="42">
        <v>99.327956989247312</v>
      </c>
      <c r="E33" s="42">
        <v>99.731182795698928</v>
      </c>
      <c r="F33" s="42">
        <v>99.596774193548384</v>
      </c>
      <c r="I33" s="50" t="s">
        <v>196</v>
      </c>
      <c r="J33" s="44"/>
      <c r="K33" s="44"/>
      <c r="L33" s="44"/>
      <c r="M33" s="44"/>
      <c r="N33" s="43"/>
      <c r="O33" s="44"/>
      <c r="P33" s="44"/>
      <c r="Q33" s="44"/>
      <c r="R33" s="44"/>
      <c r="S33" s="43"/>
      <c r="T33" s="44"/>
      <c r="U33" s="44"/>
      <c r="V33" s="44"/>
      <c r="W33" s="44"/>
      <c r="X33" s="43"/>
      <c r="Y33" s="44"/>
      <c r="Z33" s="44"/>
      <c r="AA33" s="44"/>
      <c r="AB33" s="44"/>
      <c r="AC33" s="43"/>
      <c r="AD33" s="44"/>
      <c r="AE33" s="45">
        <v>0.1</v>
      </c>
      <c r="AF33" s="45">
        <v>1.0649999999999999</v>
      </c>
      <c r="AG33" s="45">
        <v>0.24199999999999999</v>
      </c>
    </row>
    <row r="34" spans="1:33" ht="15" thickBot="1" x14ac:dyDescent="0.25">
      <c r="B34" s="40">
        <v>11</v>
      </c>
      <c r="C34" s="42">
        <v>99.444444444444443</v>
      </c>
      <c r="D34" s="42">
        <v>99.583333333333329</v>
      </c>
      <c r="E34" s="42">
        <v>99.722222222222229</v>
      </c>
      <c r="F34" s="42">
        <v>99.722222222222229</v>
      </c>
      <c r="I34" s="50" t="s">
        <v>4</v>
      </c>
      <c r="J34" s="44"/>
      <c r="K34" s="44"/>
      <c r="L34" s="44"/>
      <c r="M34" s="44"/>
      <c r="N34" s="43"/>
      <c r="O34" s="44"/>
      <c r="P34" s="44">
        <v>2.0233499999999998</v>
      </c>
      <c r="Q34" s="44">
        <v>2.4812650000000001</v>
      </c>
      <c r="R34" s="44">
        <v>4.9196650000000011</v>
      </c>
      <c r="S34" s="43">
        <v>2.2946820000000003</v>
      </c>
      <c r="T34" s="44">
        <v>4.2426720000000007</v>
      </c>
      <c r="U34" s="44">
        <v>1.9969860000000001</v>
      </c>
      <c r="V34" s="44">
        <v>6.9519840000000004</v>
      </c>
      <c r="W34" s="44">
        <v>2.3094604799999998</v>
      </c>
      <c r="X34" s="43">
        <v>4.407</v>
      </c>
      <c r="Y34" s="44">
        <v>2.6</v>
      </c>
      <c r="Z34" s="44">
        <v>7.53622381050352</v>
      </c>
      <c r="AA34" s="44">
        <v>4.1752041030745053</v>
      </c>
      <c r="AB34" s="44">
        <v>2.8625489791340843</v>
      </c>
      <c r="AC34" s="43">
        <v>5.2122616768344736</v>
      </c>
      <c r="AD34" s="44">
        <v>2.921962066788991</v>
      </c>
      <c r="AE34" s="45">
        <v>0.8</v>
      </c>
      <c r="AF34" s="45">
        <v>4.0069999999999997</v>
      </c>
      <c r="AG34" s="45">
        <v>1.0129999999999999</v>
      </c>
    </row>
    <row r="35" spans="1:33" ht="15" thickBot="1" x14ac:dyDescent="0.25">
      <c r="B35" s="40">
        <v>12</v>
      </c>
      <c r="C35" s="42">
        <v>99.05913978494624</v>
      </c>
      <c r="D35" s="42">
        <v>100</v>
      </c>
      <c r="E35" s="42">
        <v>100</v>
      </c>
      <c r="F35" s="42">
        <v>98.521505376344081</v>
      </c>
      <c r="I35" s="50" t="s">
        <v>5</v>
      </c>
      <c r="J35" s="44"/>
      <c r="K35" s="44"/>
      <c r="L35" s="44"/>
      <c r="M35" s="44"/>
      <c r="N35" s="43"/>
      <c r="O35" s="44"/>
      <c r="P35" s="44"/>
      <c r="Q35" s="44"/>
      <c r="R35" s="44"/>
      <c r="S35" s="43"/>
      <c r="T35" s="44"/>
      <c r="U35" s="44"/>
      <c r="V35" s="44"/>
      <c r="W35" s="44"/>
      <c r="X35" s="43"/>
      <c r="Y35" s="44">
        <v>3.3849999999999998</v>
      </c>
      <c r="Z35" s="44">
        <v>8.7663715737947676</v>
      </c>
      <c r="AA35" s="44">
        <v>4.0705099799083975</v>
      </c>
      <c r="AB35" s="44" t="s">
        <v>81</v>
      </c>
      <c r="AC35" s="43">
        <v>4.3343139891927303</v>
      </c>
      <c r="AD35" s="44">
        <v>3.7104553775342457</v>
      </c>
      <c r="AE35" s="45">
        <v>0.7</v>
      </c>
      <c r="AF35" s="45">
        <v>5.3170000000000002</v>
      </c>
      <c r="AG35" s="45">
        <v>0.86699999999999999</v>
      </c>
    </row>
    <row r="36" spans="1:33" ht="15" thickBot="1" x14ac:dyDescent="0.25">
      <c r="I36" s="50" t="s">
        <v>7</v>
      </c>
      <c r="J36" s="44">
        <v>3.5280420000000001</v>
      </c>
      <c r="K36" s="44">
        <v>3.8431199999999999</v>
      </c>
      <c r="L36" s="44">
        <v>3.7913110000000008</v>
      </c>
      <c r="M36" s="44">
        <v>4.9665720000000011</v>
      </c>
      <c r="N36" s="43">
        <v>3.9800769999999996</v>
      </c>
      <c r="O36" s="44">
        <v>5.8214119999999996</v>
      </c>
      <c r="P36" s="44">
        <v>3.6560370000000004</v>
      </c>
      <c r="Q36" s="44">
        <v>2.3863839999999996</v>
      </c>
      <c r="R36" s="44">
        <v>4.3240580000000008</v>
      </c>
      <c r="S36" s="43">
        <v>3.1829999999999998</v>
      </c>
      <c r="T36" s="44">
        <v>5.6525200000000009</v>
      </c>
      <c r="U36" s="44">
        <v>3.0612579999999996</v>
      </c>
      <c r="V36" s="44">
        <v>7.7477999999999998</v>
      </c>
      <c r="W36" s="44">
        <v>1.8310364800000003</v>
      </c>
      <c r="X36" s="43">
        <v>6.2809999999999997</v>
      </c>
      <c r="Y36" s="44">
        <v>2.5539999999999998</v>
      </c>
      <c r="Z36" s="44">
        <v>5.3990330623373302</v>
      </c>
      <c r="AA36" s="44">
        <v>4.6080051263446586</v>
      </c>
      <c r="AB36" s="44">
        <v>2.8825940456962877</v>
      </c>
      <c r="AC36" s="43">
        <v>4.8063832884589921</v>
      </c>
      <c r="AD36" s="44"/>
      <c r="AE36" s="45"/>
      <c r="AF36" s="45"/>
      <c r="AG36" s="45"/>
    </row>
    <row r="37" spans="1:33" ht="15" thickBot="1" x14ac:dyDescent="0.25">
      <c r="I37" s="50" t="s">
        <v>34</v>
      </c>
      <c r="J37" s="44">
        <v>6.7257120000000006</v>
      </c>
      <c r="K37" s="44">
        <v>8.0993060000000003</v>
      </c>
      <c r="L37" s="44">
        <v>8.0813799999999993</v>
      </c>
      <c r="M37" s="44">
        <v>11.151104</v>
      </c>
      <c r="N37" s="43">
        <v>6.3551459999999995</v>
      </c>
      <c r="O37" s="44">
        <v>11.011545000000002</v>
      </c>
      <c r="P37" s="44">
        <v>6.5654339999999989</v>
      </c>
      <c r="Q37" s="44">
        <v>6.6653330000000004</v>
      </c>
      <c r="R37" s="44">
        <v>9.8330400000000004</v>
      </c>
      <c r="S37" s="43">
        <v>8.89785</v>
      </c>
      <c r="T37" s="44">
        <v>8.2313010000000002</v>
      </c>
      <c r="U37" s="44">
        <v>5.0720280000000004</v>
      </c>
      <c r="V37" s="44">
        <v>13.815314999999998</v>
      </c>
      <c r="W37" s="44">
        <v>4.3121723999999997</v>
      </c>
      <c r="X37" s="43">
        <v>9.6579999999999995</v>
      </c>
      <c r="Y37" s="44">
        <v>5.3920000000000003</v>
      </c>
      <c r="Z37" s="44">
        <v>8.0975906436356109</v>
      </c>
      <c r="AA37" s="44">
        <v>9.8433749501092009</v>
      </c>
      <c r="AB37" s="44" t="s">
        <v>82</v>
      </c>
      <c r="AC37" s="43">
        <v>8.1071675595832247</v>
      </c>
      <c r="AD37" s="44">
        <v>6.0338555664804465</v>
      </c>
      <c r="AE37" s="45">
        <v>1.2</v>
      </c>
      <c r="AF37" s="45"/>
      <c r="AG37" s="45">
        <v>1.9069</v>
      </c>
    </row>
    <row r="38" spans="1:33" x14ac:dyDescent="0.2">
      <c r="I38" s="8" t="s">
        <v>378</v>
      </c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</row>
    <row r="39" spans="1:33" ht="17.25" thickBot="1" x14ac:dyDescent="0.25">
      <c r="A39" s="4" t="s">
        <v>167</v>
      </c>
      <c r="B39" s="2"/>
      <c r="F39" s="7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</row>
    <row r="40" spans="1:33" ht="15" thickBot="1" x14ac:dyDescent="0.25">
      <c r="A40" s="75"/>
      <c r="B40" s="75"/>
      <c r="C40" s="40" t="s">
        <v>196</v>
      </c>
      <c r="D40" s="40" t="s">
        <v>4</v>
      </c>
      <c r="E40" s="40" t="s">
        <v>5</v>
      </c>
      <c r="F40" s="40" t="s">
        <v>34</v>
      </c>
    </row>
    <row r="41" spans="1:33" ht="17.25" thickBot="1" x14ac:dyDescent="0.25">
      <c r="A41" s="75" t="s">
        <v>92</v>
      </c>
      <c r="B41" s="75"/>
      <c r="C41" s="42">
        <v>38.105604296604412</v>
      </c>
      <c r="D41" s="42">
        <v>49.1786690437972</v>
      </c>
      <c r="E41" s="42">
        <v>47.158355042930729</v>
      </c>
      <c r="F41" s="42">
        <v>49.011112347244726</v>
      </c>
      <c r="I41" s="7" t="s">
        <v>181</v>
      </c>
    </row>
    <row r="42" spans="1:33" ht="15" thickBot="1" x14ac:dyDescent="0.25">
      <c r="A42" s="75" t="s">
        <v>11</v>
      </c>
      <c r="B42" s="75"/>
      <c r="C42" s="42">
        <v>76.489874999999998</v>
      </c>
      <c r="D42" s="42">
        <v>81.824591666666663</v>
      </c>
      <c r="E42" s="42">
        <v>84.385566666666676</v>
      </c>
      <c r="F42" s="42">
        <v>89.979129166666667</v>
      </c>
      <c r="I42" s="50"/>
      <c r="J42" s="50">
        <v>94</v>
      </c>
      <c r="K42" s="50">
        <v>95</v>
      </c>
      <c r="L42" s="50">
        <v>96</v>
      </c>
      <c r="M42" s="50">
        <v>97</v>
      </c>
      <c r="N42" s="50">
        <v>98</v>
      </c>
      <c r="O42" s="50">
        <v>99</v>
      </c>
      <c r="P42" s="50" t="s">
        <v>17</v>
      </c>
      <c r="Q42" s="50" t="s">
        <v>18</v>
      </c>
      <c r="R42" s="50" t="s">
        <v>19</v>
      </c>
      <c r="S42" s="50" t="s">
        <v>20</v>
      </c>
      <c r="T42" s="50" t="s">
        <v>21</v>
      </c>
      <c r="U42" s="50" t="s">
        <v>22</v>
      </c>
      <c r="V42" s="50" t="s">
        <v>23</v>
      </c>
      <c r="W42" s="50" t="s">
        <v>24</v>
      </c>
      <c r="X42" s="50" t="s">
        <v>25</v>
      </c>
      <c r="Y42" s="50" t="s">
        <v>26</v>
      </c>
      <c r="Z42" s="50" t="s">
        <v>27</v>
      </c>
      <c r="AA42" s="50" t="s">
        <v>28</v>
      </c>
      <c r="AB42" s="50" t="s">
        <v>29</v>
      </c>
      <c r="AC42" s="50" t="s">
        <v>35</v>
      </c>
      <c r="AD42" s="50" t="s">
        <v>152</v>
      </c>
      <c r="AE42" s="50" t="s">
        <v>201</v>
      </c>
      <c r="AF42" s="50" t="s">
        <v>274</v>
      </c>
      <c r="AG42" s="50" t="s">
        <v>275</v>
      </c>
    </row>
    <row r="43" spans="1:33" ht="15" thickBot="1" x14ac:dyDescent="0.25">
      <c r="A43" s="75" t="s">
        <v>12</v>
      </c>
      <c r="B43" s="75"/>
      <c r="C43" s="42">
        <v>118.938</v>
      </c>
      <c r="D43" s="42">
        <v>143.82</v>
      </c>
      <c r="E43" s="42">
        <v>125.7115</v>
      </c>
      <c r="F43" s="42">
        <v>145.0307</v>
      </c>
      <c r="I43" s="50" t="s">
        <v>30</v>
      </c>
      <c r="J43" s="42">
        <v>112.74061433447099</v>
      </c>
      <c r="K43" s="42">
        <v>109.0136518771331</v>
      </c>
      <c r="L43" s="42">
        <v>143</v>
      </c>
      <c r="M43" s="42">
        <v>118</v>
      </c>
      <c r="N43" s="42">
        <v>116</v>
      </c>
      <c r="O43" s="42">
        <v>115</v>
      </c>
      <c r="P43" s="42">
        <v>124</v>
      </c>
      <c r="Q43" s="42">
        <v>106</v>
      </c>
      <c r="R43" s="42">
        <v>124</v>
      </c>
      <c r="S43" s="42">
        <v>122.8</v>
      </c>
      <c r="T43" s="42">
        <v>152.4</v>
      </c>
      <c r="U43" s="42"/>
      <c r="V43" s="42"/>
      <c r="W43" s="42"/>
      <c r="X43" s="42"/>
      <c r="Y43" s="42"/>
      <c r="Z43" s="42"/>
      <c r="AA43" s="42"/>
      <c r="AB43" s="42"/>
      <c r="AC43" s="42"/>
      <c r="AD43" s="42"/>
      <c r="AE43" s="42"/>
      <c r="AF43" s="42"/>
      <c r="AG43" s="42"/>
    </row>
    <row r="44" spans="1:33" ht="15" thickBot="1" x14ac:dyDescent="0.25">
      <c r="A44" s="75" t="s">
        <v>83</v>
      </c>
      <c r="B44" s="75"/>
      <c r="C44" s="42">
        <v>241.7501088180112</v>
      </c>
      <c r="D44" s="46">
        <v>1013.3379284671532</v>
      </c>
      <c r="E44" s="46">
        <v>866.55202185792348</v>
      </c>
      <c r="F44" s="46">
        <v>1906.9016804469261</v>
      </c>
      <c r="I44" s="50" t="s">
        <v>2</v>
      </c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>
        <v>119.6</v>
      </c>
      <c r="V44" s="42">
        <v>149</v>
      </c>
      <c r="W44" s="42">
        <v>123</v>
      </c>
      <c r="X44" s="42">
        <v>124.2</v>
      </c>
      <c r="Y44" s="42">
        <v>131</v>
      </c>
      <c r="Z44" s="42">
        <v>152.03317000000001</v>
      </c>
      <c r="AA44" s="42">
        <v>138.85234</v>
      </c>
      <c r="AB44" s="42">
        <v>100.44316000000001</v>
      </c>
      <c r="AC44" s="42">
        <v>130.28222700000001</v>
      </c>
      <c r="AD44" s="42">
        <v>120.7908</v>
      </c>
      <c r="AE44" s="42">
        <v>110.2777</v>
      </c>
      <c r="AF44" s="42"/>
      <c r="AG44" s="42"/>
    </row>
    <row r="45" spans="1:33" ht="15" thickBot="1" x14ac:dyDescent="0.25">
      <c r="A45" s="3" t="s">
        <v>84</v>
      </c>
      <c r="B45" s="2"/>
      <c r="E45" s="7"/>
      <c r="I45" s="50" t="s">
        <v>196</v>
      </c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  <c r="AA45" s="42"/>
      <c r="AB45" s="42"/>
      <c r="AC45" s="42"/>
      <c r="AD45" s="42"/>
      <c r="AE45" s="42">
        <v>108.53789999999999</v>
      </c>
      <c r="AF45" s="42">
        <v>113.462</v>
      </c>
      <c r="AG45" s="42">
        <v>118.938</v>
      </c>
    </row>
    <row r="46" spans="1:33" ht="15" thickBot="1" x14ac:dyDescent="0.25">
      <c r="A46" s="8"/>
      <c r="I46" s="50" t="s">
        <v>4</v>
      </c>
      <c r="J46" s="42"/>
      <c r="K46" s="42"/>
      <c r="L46" s="42"/>
      <c r="M46" s="42"/>
      <c r="N46" s="42"/>
      <c r="O46" s="42">
        <v>100</v>
      </c>
      <c r="P46" s="42">
        <v>125</v>
      </c>
      <c r="Q46" s="42">
        <v>116</v>
      </c>
      <c r="R46" s="42">
        <v>156</v>
      </c>
      <c r="S46" s="42">
        <v>137.9</v>
      </c>
      <c r="T46" s="42">
        <v>163.30000000000001</v>
      </c>
      <c r="U46" s="42">
        <v>133.19999999999999</v>
      </c>
      <c r="V46" s="42">
        <v>169</v>
      </c>
      <c r="W46" s="42">
        <v>142</v>
      </c>
      <c r="X46" s="42">
        <v>136.4</v>
      </c>
      <c r="Y46" s="42">
        <v>130.80000000000001</v>
      </c>
      <c r="Z46" s="42">
        <v>175.334626996683</v>
      </c>
      <c r="AA46" s="42">
        <v>160.97230146013933</v>
      </c>
      <c r="AB46" s="42">
        <v>119.29353360485503</v>
      </c>
      <c r="AC46" s="42">
        <v>146.08385692583948</v>
      </c>
      <c r="AD46" s="42">
        <v>147.81399999999999</v>
      </c>
      <c r="AE46" s="42">
        <v>122.38639999999999</v>
      </c>
      <c r="AF46" s="42">
        <v>120.4183</v>
      </c>
      <c r="AG46" s="42">
        <v>143.82</v>
      </c>
    </row>
    <row r="47" spans="1:33" ht="15" thickBot="1" x14ac:dyDescent="0.25">
      <c r="I47" s="50" t="s">
        <v>5</v>
      </c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>
        <v>136.1</v>
      </c>
      <c r="Z47" s="42">
        <v>169.46053000000001</v>
      </c>
      <c r="AA47" s="42">
        <v>154.04056</v>
      </c>
      <c r="AB47" s="42">
        <v>144.04427000000001</v>
      </c>
      <c r="AC47" s="42">
        <v>131.07058699999999</v>
      </c>
      <c r="AD47" s="42">
        <v>139.37129999999999</v>
      </c>
      <c r="AE47" s="42">
        <v>114.7343</v>
      </c>
      <c r="AF47" s="42">
        <v>125.4057</v>
      </c>
      <c r="AG47" s="42">
        <v>125.7115</v>
      </c>
    </row>
    <row r="48" spans="1:33" ht="15" thickBot="1" x14ac:dyDescent="0.25">
      <c r="I48" s="50" t="s">
        <v>7</v>
      </c>
      <c r="J48" s="42">
        <v>136.03412969283278</v>
      </c>
      <c r="K48" s="42">
        <v>127.64846416382252</v>
      </c>
      <c r="L48" s="42">
        <v>137</v>
      </c>
      <c r="M48" s="42">
        <v>147</v>
      </c>
      <c r="N48" s="42">
        <v>143</v>
      </c>
      <c r="O48" s="42">
        <v>137</v>
      </c>
      <c r="P48" s="42">
        <v>129</v>
      </c>
      <c r="Q48" s="42">
        <v>112</v>
      </c>
      <c r="R48" s="42">
        <v>162</v>
      </c>
      <c r="S48" s="42">
        <v>120.8</v>
      </c>
      <c r="T48" s="42">
        <v>182</v>
      </c>
      <c r="U48" s="42">
        <v>135</v>
      </c>
      <c r="V48" s="42">
        <v>157</v>
      </c>
      <c r="W48" s="42">
        <v>117</v>
      </c>
      <c r="X48" s="42">
        <v>149</v>
      </c>
      <c r="Y48" s="42">
        <v>127</v>
      </c>
      <c r="Z48" s="42">
        <v>148.86343129064295</v>
      </c>
      <c r="AA48" s="42">
        <v>142.04154873223999</v>
      </c>
      <c r="AB48" s="42">
        <v>115.67340466433865</v>
      </c>
      <c r="AC48" s="42">
        <v>129.25061007411762</v>
      </c>
      <c r="AD48" s="42"/>
      <c r="AE48" s="42"/>
      <c r="AF48" s="42"/>
      <c r="AG48" s="42"/>
    </row>
    <row r="49" spans="9:33" ht="15" thickBot="1" x14ac:dyDescent="0.25">
      <c r="I49" s="50" t="s">
        <v>34</v>
      </c>
      <c r="J49" s="42">
        <v>140.69283276450511</v>
      </c>
      <c r="K49" s="42">
        <v>143.48805460750853</v>
      </c>
      <c r="L49" s="42">
        <v>163</v>
      </c>
      <c r="M49" s="42">
        <v>150</v>
      </c>
      <c r="N49" s="42">
        <v>153</v>
      </c>
      <c r="O49" s="42">
        <v>145</v>
      </c>
      <c r="P49" s="42">
        <v>134</v>
      </c>
      <c r="Q49" s="42">
        <v>123</v>
      </c>
      <c r="R49" s="42">
        <v>138</v>
      </c>
      <c r="S49" s="42">
        <v>132.19999999999999</v>
      </c>
      <c r="T49" s="42">
        <v>188</v>
      </c>
      <c r="U49" s="42">
        <v>145.4</v>
      </c>
      <c r="V49" s="42">
        <v>162</v>
      </c>
      <c r="W49" s="42">
        <v>132</v>
      </c>
      <c r="X49" s="42">
        <v>152.80000000000001</v>
      </c>
      <c r="Y49" s="42">
        <v>135.1</v>
      </c>
      <c r="Z49" s="42">
        <v>150.1045612200067</v>
      </c>
      <c r="AA49" s="42">
        <v>133.94739600547265</v>
      </c>
      <c r="AB49" s="42">
        <v>122.68427158435094</v>
      </c>
      <c r="AC49" s="42">
        <v>132.39034334903039</v>
      </c>
      <c r="AD49" s="42">
        <v>131.50360000000001</v>
      </c>
      <c r="AE49" s="42">
        <v>121.4104</v>
      </c>
      <c r="AF49" s="42">
        <v>128.91059999999999</v>
      </c>
      <c r="AG49" s="42">
        <v>145.0307</v>
      </c>
    </row>
    <row r="50" spans="9:33" x14ac:dyDescent="0.2">
      <c r="I50" s="8" t="s">
        <v>85</v>
      </c>
    </row>
  </sheetData>
  <mergeCells count="5">
    <mergeCell ref="A40:B40"/>
    <mergeCell ref="A41:B41"/>
    <mergeCell ref="A42:B42"/>
    <mergeCell ref="A43:B43"/>
    <mergeCell ref="A44:B44"/>
  </mergeCells>
  <pageMargins left="0.7" right="0.7" top="0.75" bottom="0.75" header="0.3" footer="0.3"/>
  <pageSetup paperSize="9" orientation="portrait" r:id="rId1"/>
  <ignoredErrors>
    <ignoredError sqref="P6:AE6 P17:AE17 P30:AE30 P42:AE42" numberStoredAsText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82"/>
  <sheetViews>
    <sheetView workbookViewId="0">
      <selection activeCell="A3" sqref="A3"/>
    </sheetView>
  </sheetViews>
  <sheetFormatPr defaultColWidth="8.85546875" defaultRowHeight="14.25" x14ac:dyDescent="0.2"/>
  <cols>
    <col min="1" max="1" width="18.7109375" style="7" customWidth="1"/>
    <col min="2" max="2" width="5.7109375" style="3" customWidth="1"/>
    <col min="3" max="4" width="8.7109375" style="2" customWidth="1"/>
    <col min="5" max="7" width="8.85546875" style="7"/>
    <col min="8" max="8" width="8.7109375" style="7" customWidth="1"/>
    <col min="9" max="32" width="5.7109375" style="7" customWidth="1"/>
    <col min="33" max="16384" width="8.85546875" style="7"/>
  </cols>
  <sheetData>
    <row r="1" spans="1:32" ht="18" x14ac:dyDescent="0.25">
      <c r="A1" s="15" t="s">
        <v>254</v>
      </c>
    </row>
    <row r="3" spans="1:32" ht="21" x14ac:dyDescent="0.35">
      <c r="A3" s="15" t="s">
        <v>184</v>
      </c>
    </row>
    <row r="5" spans="1:32" ht="17.25" thickBot="1" x14ac:dyDescent="0.25">
      <c r="B5" s="4" t="s">
        <v>86</v>
      </c>
      <c r="C5" s="1"/>
      <c r="D5" s="1"/>
      <c r="H5" s="7" t="s">
        <v>182</v>
      </c>
    </row>
    <row r="6" spans="1:32" ht="15" thickBot="1" x14ac:dyDescent="0.25">
      <c r="B6" s="40" t="s">
        <v>1</v>
      </c>
      <c r="C6" s="40" t="s">
        <v>4</v>
      </c>
      <c r="D6" s="40" t="s">
        <v>34</v>
      </c>
      <c r="H6" s="50"/>
      <c r="I6" s="50">
        <v>94</v>
      </c>
      <c r="J6" s="50">
        <v>95</v>
      </c>
      <c r="K6" s="50">
        <v>96</v>
      </c>
      <c r="L6" s="50">
        <v>97</v>
      </c>
      <c r="M6" s="50">
        <v>98</v>
      </c>
      <c r="N6" s="50">
        <v>99</v>
      </c>
      <c r="O6" s="50" t="s">
        <v>17</v>
      </c>
      <c r="P6" s="50" t="s">
        <v>18</v>
      </c>
      <c r="Q6" s="50" t="s">
        <v>19</v>
      </c>
      <c r="R6" s="50" t="s">
        <v>20</v>
      </c>
      <c r="S6" s="50" t="s">
        <v>21</v>
      </c>
      <c r="T6" s="50" t="s">
        <v>22</v>
      </c>
      <c r="U6" s="50" t="s">
        <v>23</v>
      </c>
      <c r="V6" s="50" t="s">
        <v>24</v>
      </c>
      <c r="W6" s="50" t="s">
        <v>25</v>
      </c>
      <c r="X6" s="50" t="s">
        <v>26</v>
      </c>
      <c r="Y6" s="50" t="s">
        <v>27</v>
      </c>
      <c r="Z6" s="50" t="s">
        <v>28</v>
      </c>
      <c r="AA6" s="50" t="s">
        <v>29</v>
      </c>
      <c r="AB6" s="50" t="s">
        <v>35</v>
      </c>
      <c r="AC6" s="50" t="s">
        <v>152</v>
      </c>
      <c r="AD6" s="50" t="s">
        <v>201</v>
      </c>
      <c r="AE6" s="50">
        <v>16</v>
      </c>
      <c r="AF6" s="50">
        <v>17</v>
      </c>
    </row>
    <row r="7" spans="1:32" ht="15" thickBot="1" x14ac:dyDescent="0.25">
      <c r="B7" s="40">
        <v>1</v>
      </c>
      <c r="C7" s="44">
        <v>1.0306646029609692</v>
      </c>
      <c r="D7" s="44">
        <v>0.74863531799729377</v>
      </c>
      <c r="H7" s="50" t="s">
        <v>30</v>
      </c>
      <c r="I7" s="42">
        <v>9.04903829351362</v>
      </c>
      <c r="J7" s="42">
        <v>3.6336380474586218</v>
      </c>
      <c r="K7" s="42">
        <v>6.1048841953678146</v>
      </c>
      <c r="L7" s="42">
        <v>3.9727500896378629</v>
      </c>
      <c r="M7" s="42">
        <v>4.2918060200668897</v>
      </c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  <c r="AA7" s="42"/>
      <c r="AB7" s="42"/>
      <c r="AC7" s="42"/>
      <c r="AD7" s="42"/>
      <c r="AE7" s="42"/>
      <c r="AF7" s="42"/>
    </row>
    <row r="8" spans="1:32" ht="15" thickBot="1" x14ac:dyDescent="0.25">
      <c r="B8" s="40">
        <v>2</v>
      </c>
      <c r="C8" s="44">
        <v>0.98316797583081528</v>
      </c>
      <c r="D8" s="44">
        <v>0.28987805970149272</v>
      </c>
      <c r="H8" s="50" t="s">
        <v>3</v>
      </c>
      <c r="I8" s="42">
        <v>5.2791146976721839</v>
      </c>
      <c r="J8" s="42">
        <v>5.1189697453908414</v>
      </c>
      <c r="K8" s="42">
        <v>6.7483059051306871</v>
      </c>
      <c r="L8" s="42">
        <v>4.4614922503904797</v>
      </c>
      <c r="M8" s="42" t="s">
        <v>97</v>
      </c>
      <c r="N8" s="42">
        <v>3.8947115961146421</v>
      </c>
      <c r="O8" s="42">
        <v>2.8414496036240089</v>
      </c>
      <c r="P8" s="42">
        <v>3.7336634859282523</v>
      </c>
      <c r="Q8" s="42">
        <v>3.8227007215668309</v>
      </c>
      <c r="R8" s="42">
        <v>4.9030081495685618</v>
      </c>
      <c r="S8" s="42">
        <v>3.7395949074074024</v>
      </c>
      <c r="T8" s="42">
        <v>3.5066267183644468</v>
      </c>
      <c r="U8" s="42">
        <v>3.8724408526587282</v>
      </c>
      <c r="V8" s="42">
        <v>3.0091967540867874</v>
      </c>
      <c r="W8" s="42">
        <v>2.2990941818604083</v>
      </c>
      <c r="X8" s="42">
        <v>2.7756653992395481</v>
      </c>
      <c r="Y8" s="42">
        <v>2.0051632730461182</v>
      </c>
      <c r="Z8" s="42">
        <v>2.4049839933878916</v>
      </c>
      <c r="AA8" s="42">
        <v>2.0527720371032769</v>
      </c>
      <c r="AB8" s="42">
        <v>1.6281657152291158</v>
      </c>
      <c r="AC8" s="42">
        <v>1.9049019397084315</v>
      </c>
      <c r="AD8" s="42"/>
      <c r="AE8" s="42"/>
      <c r="AF8" s="42"/>
    </row>
    <row r="9" spans="1:32" ht="15" thickBot="1" x14ac:dyDescent="0.25">
      <c r="B9" s="40">
        <v>3</v>
      </c>
      <c r="C9" s="44">
        <v>0.52211442048517587</v>
      </c>
      <c r="D9" s="44">
        <v>0.1449085020242917</v>
      </c>
      <c r="H9" s="50" t="s">
        <v>4</v>
      </c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2"/>
      <c r="AC9" s="42">
        <v>1.7803214588634406</v>
      </c>
      <c r="AD9" s="42">
        <v>1.0187901879871635</v>
      </c>
      <c r="AE9" s="42">
        <v>1.2158446815914603</v>
      </c>
      <c r="AF9" s="42">
        <v>0.69269424113800904</v>
      </c>
    </row>
    <row r="10" spans="1:32" ht="15" thickBot="1" x14ac:dyDescent="0.25">
      <c r="B10" s="40">
        <v>4</v>
      </c>
      <c r="C10" s="44">
        <v>0.71408587412587476</v>
      </c>
      <c r="D10" s="44">
        <v>0.38406471408647164</v>
      </c>
      <c r="H10" s="50" t="s">
        <v>6</v>
      </c>
      <c r="I10" s="42"/>
      <c r="J10" s="42"/>
      <c r="K10" s="42">
        <v>4.503209242618742</v>
      </c>
      <c r="L10" s="42">
        <v>3.8531526222746022</v>
      </c>
      <c r="M10" s="42">
        <v>3.8174739493873813</v>
      </c>
      <c r="N10" s="42">
        <v>2.7418689876316993</v>
      </c>
      <c r="O10" s="42">
        <v>1.9108978752570254</v>
      </c>
      <c r="P10" s="42">
        <v>2.3622408065070455</v>
      </c>
      <c r="Q10" s="42">
        <v>2.6108560936424143</v>
      </c>
      <c r="R10" s="42">
        <v>3.1611910611910519</v>
      </c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</row>
    <row r="11" spans="1:32" ht="15" thickBot="1" x14ac:dyDescent="0.25">
      <c r="B11" s="40">
        <v>5</v>
      </c>
      <c r="C11" s="44">
        <v>0.94567318059299166</v>
      </c>
      <c r="D11" s="44">
        <v>0.52427496635262449</v>
      </c>
      <c r="H11" s="50" t="s">
        <v>7</v>
      </c>
      <c r="I11" s="42">
        <v>4.6704868622219919</v>
      </c>
      <c r="J11" s="42">
        <v>3.2606308685938155</v>
      </c>
      <c r="K11" s="42">
        <v>3.9422412766464214</v>
      </c>
      <c r="L11" s="42">
        <v>2.6813344493602775</v>
      </c>
      <c r="M11" s="42">
        <v>3.0572044040210629</v>
      </c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/>
    </row>
    <row r="12" spans="1:32" ht="15" thickBot="1" x14ac:dyDescent="0.25">
      <c r="B12" s="40">
        <v>6</v>
      </c>
      <c r="C12" s="44">
        <v>0.54013793584379366</v>
      </c>
      <c r="D12" s="44">
        <v>0.28479895522388016</v>
      </c>
      <c r="H12" s="50" t="s">
        <v>34</v>
      </c>
      <c r="I12" s="42">
        <v>2.501087835372743</v>
      </c>
      <c r="J12" s="42">
        <v>1.4521148199197385</v>
      </c>
      <c r="K12" s="42">
        <v>2.9772045590881824</v>
      </c>
      <c r="L12" s="42">
        <v>1.4022700119474314</v>
      </c>
      <c r="M12" s="42">
        <v>1.5876020347805513</v>
      </c>
      <c r="N12" s="42">
        <v>1.332093253968254</v>
      </c>
      <c r="O12" s="42">
        <v>1.046242774566474</v>
      </c>
      <c r="P12" s="42">
        <v>1.4767119990371886</v>
      </c>
      <c r="Q12" s="42">
        <v>1.5135724672806592</v>
      </c>
      <c r="R12" s="42">
        <v>1.8565278592375416</v>
      </c>
      <c r="S12" s="42">
        <v>1.5095137914913581</v>
      </c>
      <c r="T12" s="42">
        <v>1.5119636667861691</v>
      </c>
      <c r="U12" s="42">
        <v>2.0938614778781632</v>
      </c>
      <c r="V12" s="42">
        <v>1.0622639336711157</v>
      </c>
      <c r="W12" s="42">
        <v>1.1960147857225314</v>
      </c>
      <c r="X12" s="42">
        <v>0.99268041237114057</v>
      </c>
      <c r="Y12" s="42">
        <v>1.4885130468036794</v>
      </c>
      <c r="Z12" s="42">
        <v>1.0744049056886009</v>
      </c>
      <c r="AA12" s="42">
        <v>1.080663528334701</v>
      </c>
      <c r="AB12" s="42">
        <v>0.93052565022310396</v>
      </c>
      <c r="AC12" s="42">
        <v>0.81011266790180703</v>
      </c>
      <c r="AD12" s="42">
        <v>0.37709611085235295</v>
      </c>
      <c r="AE12" s="42">
        <v>0.44736932944606295</v>
      </c>
      <c r="AF12" s="42">
        <v>0.44003097763430893</v>
      </c>
    </row>
    <row r="13" spans="1:32" ht="15" thickBot="1" x14ac:dyDescent="0.25">
      <c r="B13" s="40">
        <v>7</v>
      </c>
      <c r="C13" s="44">
        <v>0.48551132075471665</v>
      </c>
      <c r="D13" s="44">
        <v>0.21004075573549291</v>
      </c>
      <c r="H13" s="50" t="s">
        <v>44</v>
      </c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 t="s">
        <v>99</v>
      </c>
      <c r="X13" s="42" t="s">
        <v>100</v>
      </c>
      <c r="Y13" s="42" t="s">
        <v>101</v>
      </c>
      <c r="Z13" s="42" t="s">
        <v>101</v>
      </c>
      <c r="AA13" s="42" t="s">
        <v>102</v>
      </c>
      <c r="AB13" s="42" t="s">
        <v>53</v>
      </c>
      <c r="AC13" s="42" t="s">
        <v>163</v>
      </c>
      <c r="AD13" s="42"/>
      <c r="AE13" s="42" t="s">
        <v>252</v>
      </c>
      <c r="AF13" s="42"/>
    </row>
    <row r="14" spans="1:32" ht="15" thickBot="1" x14ac:dyDescent="0.25">
      <c r="B14" s="40">
        <v>8</v>
      </c>
      <c r="C14" s="44">
        <v>1.0983558704453429</v>
      </c>
      <c r="D14" s="44">
        <v>0.17908636977058043</v>
      </c>
      <c r="H14" s="50" t="s">
        <v>162</v>
      </c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>
        <v>3.4784392233009709</v>
      </c>
      <c r="AD14" s="42">
        <v>1.1236235955056231</v>
      </c>
      <c r="AE14" s="42">
        <v>1.4090203275186843</v>
      </c>
      <c r="AF14" s="42"/>
    </row>
    <row r="15" spans="1:32" ht="15" thickBot="1" x14ac:dyDescent="0.25">
      <c r="B15" s="40">
        <v>9</v>
      </c>
      <c r="C15" s="44">
        <v>0.80003807531380788</v>
      </c>
      <c r="D15" s="44">
        <v>0.62646913407821236</v>
      </c>
      <c r="H15" s="8" t="s">
        <v>98</v>
      </c>
    </row>
    <row r="16" spans="1:32" ht="15" thickBot="1" x14ac:dyDescent="0.25">
      <c r="B16" s="40">
        <v>10</v>
      </c>
      <c r="C16" s="44">
        <v>0.25366097560975615</v>
      </c>
      <c r="D16" s="44">
        <v>0.26970781671159016</v>
      </c>
      <c r="H16" s="9" t="s">
        <v>248</v>
      </c>
    </row>
    <row r="17" spans="2:8" ht="15" thickBot="1" x14ac:dyDescent="0.25">
      <c r="B17" s="40">
        <v>11</v>
      </c>
      <c r="C17" s="44">
        <v>0.32200502793296093</v>
      </c>
      <c r="D17" s="44">
        <v>0.57749121338912135</v>
      </c>
      <c r="H17" s="8" t="s">
        <v>276</v>
      </c>
    </row>
    <row r="18" spans="2:8" ht="15" thickBot="1" x14ac:dyDescent="0.25">
      <c r="B18" s="40">
        <v>12</v>
      </c>
      <c r="C18" s="44">
        <v>0.63222398921832867</v>
      </c>
      <c r="D18" s="44">
        <v>1.0246759837177746</v>
      </c>
    </row>
    <row r="22" spans="2:8" ht="15" thickBot="1" x14ac:dyDescent="0.25">
      <c r="B22" s="4" t="s">
        <v>87</v>
      </c>
      <c r="C22" s="1"/>
      <c r="D22" s="1"/>
    </row>
    <row r="23" spans="2:8" ht="15" thickBot="1" x14ac:dyDescent="0.25">
      <c r="B23" s="40" t="s">
        <v>1</v>
      </c>
      <c r="C23" s="40" t="s">
        <v>4</v>
      </c>
      <c r="D23" s="40" t="s">
        <v>34</v>
      </c>
    </row>
    <row r="24" spans="2:8" ht="15" thickBot="1" x14ac:dyDescent="0.25">
      <c r="B24" s="40">
        <v>1</v>
      </c>
      <c r="C24" s="42">
        <v>99.865591397849457</v>
      </c>
      <c r="D24" s="42">
        <v>99.327956989247312</v>
      </c>
    </row>
    <row r="25" spans="2:8" ht="15" thickBot="1" x14ac:dyDescent="0.25">
      <c r="B25" s="40">
        <v>2</v>
      </c>
      <c r="C25" s="42">
        <v>98.511904761904773</v>
      </c>
      <c r="D25" s="42">
        <v>99.702380952380949</v>
      </c>
    </row>
    <row r="26" spans="2:8" ht="15" thickBot="1" x14ac:dyDescent="0.25">
      <c r="B26" s="40">
        <v>3</v>
      </c>
      <c r="C26" s="42">
        <v>99.731182795698928</v>
      </c>
      <c r="D26" s="42">
        <v>99.596774193548384</v>
      </c>
    </row>
    <row r="27" spans="2:8" ht="15" thickBot="1" x14ac:dyDescent="0.25">
      <c r="B27" s="40">
        <v>4</v>
      </c>
      <c r="C27" s="42">
        <v>99.305555555555557</v>
      </c>
      <c r="D27" s="42">
        <v>99.583333333333329</v>
      </c>
    </row>
    <row r="28" spans="2:8" ht="15" thickBot="1" x14ac:dyDescent="0.25">
      <c r="B28" s="40">
        <v>5</v>
      </c>
      <c r="C28" s="42">
        <v>99.731182795698928</v>
      </c>
      <c r="D28" s="42">
        <v>99.865591397849457</v>
      </c>
    </row>
    <row r="29" spans="2:8" ht="15" thickBot="1" x14ac:dyDescent="0.25">
      <c r="B29" s="40">
        <v>6</v>
      </c>
      <c r="C29" s="42">
        <v>99.583333333333329</v>
      </c>
      <c r="D29" s="42">
        <v>93.055555555555557</v>
      </c>
    </row>
    <row r="30" spans="2:8" ht="15" thickBot="1" x14ac:dyDescent="0.25">
      <c r="B30" s="40">
        <v>7</v>
      </c>
      <c r="C30" s="42">
        <v>99.731182795698928</v>
      </c>
      <c r="D30" s="42">
        <v>99.596774193548384</v>
      </c>
    </row>
    <row r="31" spans="2:8" ht="15" thickBot="1" x14ac:dyDescent="0.25">
      <c r="B31" s="40">
        <v>8</v>
      </c>
      <c r="C31" s="42">
        <v>99.596774193548384</v>
      </c>
      <c r="D31" s="42">
        <v>99.596774193548384</v>
      </c>
    </row>
    <row r="32" spans="2:8" ht="15" thickBot="1" x14ac:dyDescent="0.25">
      <c r="B32" s="40">
        <v>9</v>
      </c>
      <c r="C32" s="42">
        <v>99.583333333333329</v>
      </c>
      <c r="D32" s="42">
        <v>99.444444444444443</v>
      </c>
    </row>
    <row r="33" spans="2:4" ht="15" thickBot="1" x14ac:dyDescent="0.25">
      <c r="B33" s="40">
        <v>10</v>
      </c>
      <c r="C33" s="42">
        <v>99.193548387096769</v>
      </c>
      <c r="D33" s="42">
        <v>99.731182795698928</v>
      </c>
    </row>
    <row r="34" spans="2:4" ht="15" thickBot="1" x14ac:dyDescent="0.25">
      <c r="B34" s="40">
        <v>11</v>
      </c>
      <c r="C34" s="42">
        <v>99.444444444444443</v>
      </c>
      <c r="D34" s="42">
        <v>99.583333333333329</v>
      </c>
    </row>
    <row r="35" spans="2:4" ht="15" thickBot="1" x14ac:dyDescent="0.25">
      <c r="B35" s="40">
        <v>12</v>
      </c>
      <c r="C35" s="42">
        <v>99.731182795698928</v>
      </c>
      <c r="D35" s="42">
        <v>99.05913978494624</v>
      </c>
    </row>
    <row r="39" spans="2:4" ht="17.25" thickBot="1" x14ac:dyDescent="0.25">
      <c r="B39" s="4" t="s">
        <v>88</v>
      </c>
      <c r="C39" s="1"/>
      <c r="D39" s="1"/>
    </row>
    <row r="40" spans="2:4" ht="15" thickBot="1" x14ac:dyDescent="0.25">
      <c r="B40" s="40" t="s">
        <v>1</v>
      </c>
      <c r="C40" s="40" t="s">
        <v>4</v>
      </c>
      <c r="D40" s="40" t="s">
        <v>34</v>
      </c>
    </row>
    <row r="41" spans="2:4" ht="15" thickBot="1" x14ac:dyDescent="0.25">
      <c r="B41" s="40">
        <v>1</v>
      </c>
      <c r="C41" s="42">
        <v>2.0719833333333333</v>
      </c>
      <c r="D41" s="42">
        <v>2.2097772727272726</v>
      </c>
    </row>
    <row r="42" spans="2:4" ht="15" thickBot="1" x14ac:dyDescent="0.25">
      <c r="B42" s="40">
        <v>2</v>
      </c>
      <c r="C42" s="42">
        <v>4.3143260869565214</v>
      </c>
      <c r="D42" s="42">
        <v>1.0178416666666665</v>
      </c>
    </row>
    <row r="43" spans="2:4" ht="15" thickBot="1" x14ac:dyDescent="0.25">
      <c r="B43" s="40">
        <v>3</v>
      </c>
      <c r="C43" s="42">
        <v>1.3278708333333331</v>
      </c>
      <c r="D43" s="42">
        <v>0.59841250000000001</v>
      </c>
    </row>
    <row r="44" spans="2:4" ht="15" thickBot="1" x14ac:dyDescent="0.25">
      <c r="B44" s="40">
        <v>4</v>
      </c>
      <c r="C44" s="42">
        <v>2.8392958333333329</v>
      </c>
      <c r="D44" s="42">
        <v>0.77508333333333324</v>
      </c>
    </row>
    <row r="45" spans="2:4" ht="15" thickBot="1" x14ac:dyDescent="0.25">
      <c r="B45" s="40">
        <v>5</v>
      </c>
      <c r="C45" s="42">
        <v>2.6732208333333332</v>
      </c>
      <c r="D45" s="42">
        <v>1.192825</v>
      </c>
    </row>
    <row r="46" spans="2:4" ht="15" thickBot="1" x14ac:dyDescent="0.25">
      <c r="B46" s="40">
        <v>6</v>
      </c>
      <c r="C46" s="42">
        <v>1.6592374999999999</v>
      </c>
      <c r="D46" s="42">
        <v>0.88083750000000005</v>
      </c>
    </row>
    <row r="47" spans="2:4" ht="15" thickBot="1" x14ac:dyDescent="0.25">
      <c r="B47" s="40">
        <v>7</v>
      </c>
      <c r="C47" s="42">
        <v>1.5309625</v>
      </c>
      <c r="D47" s="42">
        <v>0.64826666666666666</v>
      </c>
    </row>
    <row r="48" spans="2:4" ht="15" thickBot="1" x14ac:dyDescent="0.25">
      <c r="B48" s="40">
        <v>8</v>
      </c>
      <c r="C48" s="42">
        <v>3.6420166666666667</v>
      </c>
      <c r="D48" s="42">
        <v>0.58833750000000007</v>
      </c>
    </row>
    <row r="49" spans="2:4" ht="15" thickBot="1" x14ac:dyDescent="0.25">
      <c r="B49" s="40">
        <v>9</v>
      </c>
      <c r="C49" s="42">
        <v>1.9235499999999999</v>
      </c>
      <c r="D49" s="42">
        <v>2.0996541666666659</v>
      </c>
    </row>
    <row r="50" spans="2:4" ht="15" thickBot="1" x14ac:dyDescent="0.25">
      <c r="B50" s="40">
        <v>10</v>
      </c>
      <c r="C50" s="42">
        <v>1.6611083333333332</v>
      </c>
      <c r="D50" s="42">
        <v>1.0118791666666664</v>
      </c>
    </row>
    <row r="51" spans="2:4" ht="15" thickBot="1" x14ac:dyDescent="0.25">
      <c r="B51" s="40">
        <v>11</v>
      </c>
      <c r="C51" s="42">
        <v>1.4818750000000003</v>
      </c>
      <c r="D51" s="42">
        <v>1.3824125</v>
      </c>
    </row>
    <row r="52" spans="2:4" ht="15" thickBot="1" x14ac:dyDescent="0.25">
      <c r="B52" s="40">
        <v>12</v>
      </c>
      <c r="C52" s="42">
        <v>2.3844333333333334</v>
      </c>
      <c r="D52" s="42">
        <v>1.6621458333333334</v>
      </c>
    </row>
    <row r="53" spans="2:4" x14ac:dyDescent="0.2">
      <c r="B53" s="3" t="s">
        <v>89</v>
      </c>
    </row>
    <row r="56" spans="2:4" ht="17.25" thickBot="1" x14ac:dyDescent="0.25">
      <c r="B56" s="4" t="s">
        <v>90</v>
      </c>
      <c r="C56" s="1"/>
      <c r="D56" s="1"/>
    </row>
    <row r="57" spans="2:4" ht="15" thickBot="1" x14ac:dyDescent="0.25">
      <c r="B57" s="40" t="s">
        <v>1</v>
      </c>
      <c r="C57" s="40" t="s">
        <v>4</v>
      </c>
      <c r="D57" s="40" t="s">
        <v>34</v>
      </c>
    </row>
    <row r="58" spans="2:4" ht="15" thickBot="1" x14ac:dyDescent="0.25">
      <c r="B58" s="40">
        <v>1</v>
      </c>
      <c r="C58" s="42">
        <v>4.3550000000000004</v>
      </c>
      <c r="D58" s="42">
        <v>5.9032</v>
      </c>
    </row>
    <row r="59" spans="2:4" ht="15" thickBot="1" x14ac:dyDescent="0.25">
      <c r="B59" s="40">
        <v>2</v>
      </c>
      <c r="C59" s="42">
        <v>9.5695999999999994</v>
      </c>
      <c r="D59" s="42">
        <v>2.8005</v>
      </c>
    </row>
    <row r="60" spans="2:4" ht="15" thickBot="1" x14ac:dyDescent="0.25">
      <c r="B60" s="40">
        <v>3</v>
      </c>
      <c r="C60" s="42">
        <v>5.6216999999999997</v>
      </c>
      <c r="D60" s="42">
        <v>2.1995</v>
      </c>
    </row>
    <row r="61" spans="2:4" ht="15" thickBot="1" x14ac:dyDescent="0.25">
      <c r="B61" s="40">
        <v>4</v>
      </c>
      <c r="C61" s="42">
        <v>10.6485</v>
      </c>
      <c r="D61" s="42">
        <v>3.2966000000000002</v>
      </c>
    </row>
    <row r="62" spans="2:4" ht="15" thickBot="1" x14ac:dyDescent="0.25">
      <c r="B62" s="40">
        <v>5</v>
      </c>
      <c r="C62" s="42">
        <v>6.3226000000000004</v>
      </c>
      <c r="D62" s="42">
        <v>5.8746999999999998</v>
      </c>
    </row>
    <row r="63" spans="2:4" ht="15" thickBot="1" x14ac:dyDescent="0.25">
      <c r="B63" s="40">
        <v>6</v>
      </c>
      <c r="C63" s="42">
        <v>4.4617000000000004</v>
      </c>
      <c r="D63" s="42">
        <v>2.9077000000000002</v>
      </c>
    </row>
    <row r="64" spans="2:4" ht="15" thickBot="1" x14ac:dyDescent="0.25">
      <c r="B64" s="40">
        <v>7</v>
      </c>
      <c r="C64" s="42">
        <v>4.0049999999999999</v>
      </c>
      <c r="D64" s="42">
        <v>2.0916999999999999</v>
      </c>
    </row>
    <row r="65" spans="1:4" ht="15" thickBot="1" x14ac:dyDescent="0.25">
      <c r="B65" s="40">
        <v>8</v>
      </c>
      <c r="C65" s="42">
        <v>18.774999999999999</v>
      </c>
      <c r="D65" s="42">
        <v>0.92169999999999996</v>
      </c>
    </row>
    <row r="66" spans="1:4" ht="15" thickBot="1" x14ac:dyDescent="0.25">
      <c r="B66" s="40">
        <v>9</v>
      </c>
      <c r="C66" s="42">
        <v>6.5067000000000004</v>
      </c>
      <c r="D66" s="42">
        <v>6.1982999999999997</v>
      </c>
    </row>
    <row r="67" spans="1:4" ht="15" thickBot="1" x14ac:dyDescent="0.25">
      <c r="B67" s="40">
        <v>10</v>
      </c>
      <c r="C67" s="42">
        <v>5.1982999999999997</v>
      </c>
      <c r="D67" s="42">
        <v>1.9083000000000001</v>
      </c>
    </row>
    <row r="68" spans="1:4" ht="15" thickBot="1" x14ac:dyDescent="0.25">
      <c r="B68" s="40">
        <v>11</v>
      </c>
      <c r="C68" s="42">
        <v>4.9333</v>
      </c>
      <c r="D68" s="42">
        <v>2.5813000000000001</v>
      </c>
    </row>
    <row r="69" spans="1:4" ht="15" thickBot="1" x14ac:dyDescent="0.25">
      <c r="B69" s="40">
        <v>12</v>
      </c>
      <c r="C69" s="42">
        <v>6.0867000000000004</v>
      </c>
      <c r="D69" s="42">
        <v>2.7</v>
      </c>
    </row>
    <row r="70" spans="1:4" x14ac:dyDescent="0.2">
      <c r="B70" s="3" t="s">
        <v>91</v>
      </c>
    </row>
    <row r="73" spans="1:4" ht="17.25" thickBot="1" x14ac:dyDescent="0.25">
      <c r="A73" s="4" t="s">
        <v>166</v>
      </c>
      <c r="B73" s="2"/>
    </row>
    <row r="74" spans="1:4" ht="15" thickBot="1" x14ac:dyDescent="0.25">
      <c r="A74" s="75"/>
      <c r="B74" s="75"/>
      <c r="C74" s="40" t="s">
        <v>4</v>
      </c>
      <c r="D74" s="40" t="s">
        <v>34</v>
      </c>
    </row>
    <row r="75" spans="1:4" ht="15" thickBot="1" x14ac:dyDescent="0.25">
      <c r="A75" s="75" t="s">
        <v>92</v>
      </c>
      <c r="B75" s="75"/>
      <c r="C75" s="44">
        <v>0.69269424113800904</v>
      </c>
      <c r="D75" s="44">
        <v>0.44003097763430893</v>
      </c>
    </row>
    <row r="76" spans="1:4" ht="15" thickBot="1" x14ac:dyDescent="0.25">
      <c r="A76" s="75" t="s">
        <v>11</v>
      </c>
      <c r="B76" s="75"/>
      <c r="C76" s="42">
        <v>8.9105541666666657</v>
      </c>
      <c r="D76" s="42">
        <v>4.8275791666666672</v>
      </c>
    </row>
    <row r="77" spans="1:4" ht="15" thickBot="1" x14ac:dyDescent="0.25">
      <c r="A77" s="75" t="s">
        <v>12</v>
      </c>
      <c r="B77" s="75"/>
      <c r="C77" s="42">
        <v>51.773299999999999</v>
      </c>
      <c r="D77" s="42">
        <v>12.5146</v>
      </c>
    </row>
    <row r="78" spans="1:4" ht="15" thickBot="1" x14ac:dyDescent="0.25">
      <c r="A78" s="75" t="s">
        <v>95</v>
      </c>
      <c r="B78" s="75"/>
      <c r="C78" s="42">
        <v>4.3143260869565214</v>
      </c>
      <c r="D78" s="42">
        <v>2.2097772727272726</v>
      </c>
    </row>
    <row r="79" spans="1:4" ht="15" thickBot="1" x14ac:dyDescent="0.25">
      <c r="A79" s="75" t="s">
        <v>96</v>
      </c>
      <c r="B79" s="75"/>
      <c r="C79" s="42">
        <v>14.926500000000001</v>
      </c>
      <c r="D79" s="42">
        <v>6.0487000000000002</v>
      </c>
    </row>
    <row r="80" spans="1:4" ht="15.75" x14ac:dyDescent="0.3">
      <c r="A80" s="3" t="s">
        <v>195</v>
      </c>
      <c r="B80" s="2"/>
    </row>
    <row r="81" spans="1:2" ht="15.75" x14ac:dyDescent="0.3">
      <c r="A81" s="3" t="s">
        <v>93</v>
      </c>
      <c r="B81" s="2"/>
    </row>
    <row r="82" spans="1:2" ht="15.75" x14ac:dyDescent="0.3">
      <c r="A82" s="3" t="s">
        <v>94</v>
      </c>
      <c r="B82" s="2"/>
    </row>
  </sheetData>
  <mergeCells count="6">
    <mergeCell ref="A79:B79"/>
    <mergeCell ref="A74:B74"/>
    <mergeCell ref="A75:B75"/>
    <mergeCell ref="A76:B76"/>
    <mergeCell ref="A77:B77"/>
    <mergeCell ref="A78:B78"/>
  </mergeCells>
  <pageMargins left="0.7" right="0.7" top="0.75" bottom="0.75" header="0.3" footer="0.3"/>
  <pageSetup paperSize="9" orientation="portrait" r:id="rId1"/>
  <ignoredErrors>
    <ignoredError sqref="O6:AD6" numberStoredAsText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8"/>
  <sheetViews>
    <sheetView workbookViewId="0">
      <selection activeCell="A3" sqref="A3"/>
    </sheetView>
  </sheetViews>
  <sheetFormatPr defaultColWidth="8.85546875" defaultRowHeight="14.25" x14ac:dyDescent="0.2"/>
  <cols>
    <col min="1" max="1" width="18.7109375" style="7" customWidth="1"/>
    <col min="2" max="2" width="5.7109375" style="3" customWidth="1"/>
    <col min="3" max="7" width="8.7109375" style="2" customWidth="1"/>
    <col min="8" max="11" width="8.85546875" style="7"/>
    <col min="12" max="12" width="18.7109375" style="8" customWidth="1"/>
    <col min="13" max="21" width="5.7109375" style="8" customWidth="1"/>
    <col min="22" max="16384" width="8.85546875" style="7"/>
  </cols>
  <sheetData>
    <row r="1" spans="1:27" ht="18" x14ac:dyDescent="0.25">
      <c r="A1" s="15" t="s">
        <v>254</v>
      </c>
    </row>
    <row r="3" spans="1:27" ht="18" x14ac:dyDescent="0.25">
      <c r="A3" s="15" t="s">
        <v>185</v>
      </c>
    </row>
    <row r="5" spans="1:27" ht="17.25" thickBot="1" x14ac:dyDescent="0.25">
      <c r="B5" s="4" t="s">
        <v>103</v>
      </c>
      <c r="C5" s="1"/>
      <c r="D5" s="1"/>
      <c r="E5" s="1"/>
      <c r="F5" s="1"/>
      <c r="G5" s="1"/>
      <c r="L5" s="4" t="s">
        <v>164</v>
      </c>
      <c r="X5" s="92"/>
      <c r="Y5" s="92"/>
      <c r="Z5" s="92"/>
      <c r="AA5" s="92"/>
    </row>
    <row r="6" spans="1:27" ht="15" thickBot="1" x14ac:dyDescent="0.25">
      <c r="B6" s="40" t="s">
        <v>1</v>
      </c>
      <c r="C6" s="40" t="s">
        <v>2</v>
      </c>
      <c r="D6" s="40" t="s">
        <v>196</v>
      </c>
      <c r="E6" s="40" t="s">
        <v>4</v>
      </c>
      <c r="F6" s="40" t="s">
        <v>6</v>
      </c>
      <c r="G6" s="40" t="s">
        <v>267</v>
      </c>
      <c r="H6" s="20"/>
      <c r="L6" s="49"/>
      <c r="M6" s="56" t="s">
        <v>26</v>
      </c>
      <c r="N6" s="50">
        <v>10</v>
      </c>
      <c r="O6" s="50">
        <v>11</v>
      </c>
      <c r="P6" s="50">
        <v>12</v>
      </c>
      <c r="Q6" s="50">
        <v>13</v>
      </c>
      <c r="R6" s="50">
        <v>14</v>
      </c>
      <c r="S6" s="50">
        <v>15</v>
      </c>
      <c r="T6" s="50">
        <v>16</v>
      </c>
      <c r="U6" s="50">
        <v>17</v>
      </c>
      <c r="X6" s="92"/>
      <c r="Y6" s="92"/>
      <c r="Z6" s="92"/>
      <c r="AA6" s="92"/>
    </row>
    <row r="7" spans="1:27" ht="15" thickBot="1" x14ac:dyDescent="0.25">
      <c r="B7" s="40">
        <v>1</v>
      </c>
      <c r="C7" s="44">
        <v>0.76218064516128925</v>
      </c>
      <c r="D7" s="44">
        <v>1.1196927223719675</v>
      </c>
      <c r="E7" s="44">
        <v>0.61129623655913945</v>
      </c>
      <c r="F7" s="44">
        <v>0.91990397163120485</v>
      </c>
      <c r="G7" s="43">
        <v>1.1598625788643528</v>
      </c>
      <c r="L7" s="49" t="s">
        <v>109</v>
      </c>
      <c r="M7" s="44"/>
      <c r="N7" s="44"/>
      <c r="O7" s="44">
        <v>1.2687333571637105</v>
      </c>
      <c r="P7" s="44"/>
      <c r="Q7" s="43">
        <v>0.90174710559720106</v>
      </c>
      <c r="R7" s="44">
        <v>0.81173752574960112</v>
      </c>
      <c r="S7" s="44">
        <v>0.72106753633138687</v>
      </c>
      <c r="T7" s="44">
        <v>0.79635120602424103</v>
      </c>
      <c r="U7" s="44">
        <v>0.68384093714285776</v>
      </c>
      <c r="V7" s="8"/>
      <c r="X7" s="92"/>
      <c r="Y7" s="92"/>
      <c r="Z7" s="92"/>
      <c r="AA7" s="92"/>
    </row>
    <row r="8" spans="1:27" ht="15" thickBot="1" x14ac:dyDescent="0.25">
      <c r="B8" s="40">
        <v>2</v>
      </c>
      <c r="C8" s="44">
        <v>0.71963883928571393</v>
      </c>
      <c r="D8" s="44">
        <v>1.0677797619047618</v>
      </c>
      <c r="E8" s="44">
        <v>0.53587098214285656</v>
      </c>
      <c r="F8" s="44">
        <v>0.8009940476190468</v>
      </c>
      <c r="G8" s="43">
        <v>0.93019419642857082</v>
      </c>
      <c r="L8" s="49" t="s">
        <v>202</v>
      </c>
      <c r="M8" s="44"/>
      <c r="N8" s="44"/>
      <c r="O8" s="44"/>
      <c r="P8" s="44"/>
      <c r="Q8" s="43"/>
      <c r="R8" s="44"/>
      <c r="S8" s="44">
        <v>1.3523548056223818</v>
      </c>
      <c r="T8" s="44">
        <v>1.1769608585858555</v>
      </c>
      <c r="U8" s="44">
        <v>1.0812965644030741</v>
      </c>
      <c r="V8" s="8"/>
      <c r="X8" s="92"/>
      <c r="Y8" s="92"/>
      <c r="Z8" s="92"/>
      <c r="AA8" s="92"/>
    </row>
    <row r="9" spans="1:27" ht="15" thickBot="1" x14ac:dyDescent="0.25">
      <c r="B9" s="40">
        <v>3</v>
      </c>
      <c r="C9" s="44">
        <v>0.56363701211305572</v>
      </c>
      <c r="D9" s="44">
        <v>0.96769594594594477</v>
      </c>
      <c r="E9" s="44">
        <v>0.32272810810810787</v>
      </c>
      <c r="F9" s="44">
        <v>0.58327577388963603</v>
      </c>
      <c r="G9" s="43">
        <v>0.66900927419354772</v>
      </c>
      <c r="L9" s="49" t="s">
        <v>110</v>
      </c>
      <c r="M9" s="44"/>
      <c r="N9" s="44"/>
      <c r="O9" s="44"/>
      <c r="P9" s="44">
        <v>0.67801717407826945</v>
      </c>
      <c r="Q9" s="43">
        <v>0.59211747445390628</v>
      </c>
      <c r="R9" s="44">
        <v>0.52973591907514317</v>
      </c>
      <c r="S9" s="44">
        <v>0.52436902068335101</v>
      </c>
      <c r="T9" s="44">
        <v>0.49992212790697732</v>
      </c>
      <c r="U9" s="44">
        <v>0.41509201416657099</v>
      </c>
      <c r="V9" s="8"/>
    </row>
    <row r="10" spans="1:27" ht="15" thickBot="1" x14ac:dyDescent="0.25">
      <c r="B10" s="40">
        <v>4</v>
      </c>
      <c r="C10" s="44">
        <v>0.5380263888888891</v>
      </c>
      <c r="D10" s="44">
        <v>0.87620448179271759</v>
      </c>
      <c r="E10" s="44">
        <v>0.27122069444444419</v>
      </c>
      <c r="F10" s="44">
        <v>0.46793999999999986</v>
      </c>
      <c r="G10" s="43">
        <v>0.45861885416666637</v>
      </c>
      <c r="L10" s="49" t="s">
        <v>107</v>
      </c>
      <c r="M10" s="44" t="s">
        <v>112</v>
      </c>
      <c r="N10" s="44"/>
      <c r="O10" s="44"/>
      <c r="P10" s="44"/>
      <c r="Q10" s="43"/>
      <c r="R10" s="44"/>
      <c r="S10" s="44"/>
      <c r="T10" s="44"/>
      <c r="U10" s="44"/>
      <c r="V10" s="8"/>
    </row>
    <row r="11" spans="1:27" ht="15" thickBot="1" x14ac:dyDescent="0.25">
      <c r="B11" s="40">
        <v>5</v>
      </c>
      <c r="C11" s="44">
        <v>0.61285168690958225</v>
      </c>
      <c r="D11" s="44">
        <v>1.0488709677419361</v>
      </c>
      <c r="E11" s="44">
        <v>0.32621182795698933</v>
      </c>
      <c r="F11" s="44">
        <v>0.49517202702702712</v>
      </c>
      <c r="G11" s="43">
        <v>0.42543244248985079</v>
      </c>
      <c r="L11" s="49" t="s">
        <v>203</v>
      </c>
      <c r="M11" s="44"/>
      <c r="N11" s="44"/>
      <c r="O11" s="44"/>
      <c r="P11" s="44"/>
      <c r="Q11" s="43"/>
      <c r="R11" s="44"/>
      <c r="S11" s="44">
        <v>0.87814007583837173</v>
      </c>
      <c r="T11" s="44"/>
      <c r="U11" s="44">
        <v>0.66963054583625115</v>
      </c>
      <c r="V11" s="8"/>
    </row>
    <row r="12" spans="1:27" ht="15" thickBot="1" x14ac:dyDescent="0.25">
      <c r="B12" s="40">
        <v>6</v>
      </c>
      <c r="C12" s="44">
        <v>0.67640598052851286</v>
      </c>
      <c r="D12" s="44">
        <v>1.2457583212735168</v>
      </c>
      <c r="E12" s="44">
        <v>0.35119222222222235</v>
      </c>
      <c r="F12" s="44">
        <v>0.55144534075104312</v>
      </c>
      <c r="G12" s="43">
        <v>0.43919398280802296</v>
      </c>
      <c r="L12" s="49" t="s">
        <v>140</v>
      </c>
      <c r="M12" s="44"/>
      <c r="N12" s="44"/>
      <c r="O12" s="44"/>
      <c r="P12" s="44"/>
      <c r="Q12" s="43"/>
      <c r="R12" s="44">
        <v>0.90908161157024869</v>
      </c>
      <c r="S12" s="44"/>
      <c r="T12" s="44">
        <v>0.7577323371734922</v>
      </c>
      <c r="U12" s="44"/>
      <c r="V12" s="8"/>
    </row>
    <row r="13" spans="1:27" ht="15" thickBot="1" x14ac:dyDescent="0.25">
      <c r="B13" s="40">
        <v>7</v>
      </c>
      <c r="C13" s="44">
        <v>0.78073203230148125</v>
      </c>
      <c r="D13" s="44">
        <v>1.109018817204301</v>
      </c>
      <c r="E13" s="44">
        <v>0.32986276881720444</v>
      </c>
      <c r="F13" s="44">
        <v>0.52957688172042983</v>
      </c>
      <c r="G13" s="43">
        <v>0.44274844384303108</v>
      </c>
      <c r="L13" s="49" t="s">
        <v>141</v>
      </c>
      <c r="M13" s="44"/>
      <c r="N13" s="44"/>
      <c r="O13" s="44"/>
      <c r="P13" s="44"/>
      <c r="Q13" s="43"/>
      <c r="R13" s="44"/>
      <c r="S13" s="44"/>
      <c r="T13" s="44">
        <v>0.26480825550559217</v>
      </c>
      <c r="U13" s="44"/>
      <c r="V13" s="8"/>
    </row>
    <row r="14" spans="1:27" ht="15" thickBot="1" x14ac:dyDescent="0.25">
      <c r="B14" s="40">
        <v>8</v>
      </c>
      <c r="C14" s="44">
        <v>0.76804811827956954</v>
      </c>
      <c r="D14" s="44">
        <v>1.469983849259757</v>
      </c>
      <c r="E14" s="44">
        <v>0.41388987854250997</v>
      </c>
      <c r="F14" s="44">
        <v>0.80436464646464556</v>
      </c>
      <c r="G14" s="43">
        <v>0.50800295698924725</v>
      </c>
      <c r="L14" s="49" t="s">
        <v>108</v>
      </c>
      <c r="M14" s="44"/>
      <c r="N14" s="44">
        <v>2.6373268406698203</v>
      </c>
      <c r="O14" s="44"/>
      <c r="P14" s="44"/>
      <c r="Q14" s="43"/>
      <c r="R14" s="44"/>
      <c r="S14" s="44">
        <v>1.5484296621934293</v>
      </c>
      <c r="T14" s="44"/>
      <c r="U14" s="44"/>
      <c r="V14" s="8"/>
    </row>
    <row r="15" spans="1:27" ht="15" thickBot="1" x14ac:dyDescent="0.25">
      <c r="B15" s="40">
        <v>9</v>
      </c>
      <c r="C15" s="44">
        <v>0.85903491620111627</v>
      </c>
      <c r="D15" s="44">
        <v>1.1306083333333343</v>
      </c>
      <c r="E15" s="44">
        <v>0.51377541666666637</v>
      </c>
      <c r="F15" s="44">
        <v>0.78181075418994517</v>
      </c>
      <c r="G15" s="43">
        <v>0.73226173184357524</v>
      </c>
      <c r="L15" s="49" t="s">
        <v>111</v>
      </c>
      <c r="M15" s="44"/>
      <c r="N15" s="44"/>
      <c r="O15" s="44"/>
      <c r="P15" s="44">
        <v>1.5758112864848464</v>
      </c>
      <c r="Q15" s="43"/>
      <c r="R15" s="44"/>
      <c r="S15" s="44"/>
      <c r="T15" s="44"/>
      <c r="U15" s="44"/>
    </row>
    <row r="16" spans="1:27" ht="15" thickBot="1" x14ac:dyDescent="0.25">
      <c r="B16" s="40">
        <v>10</v>
      </c>
      <c r="C16" s="44">
        <v>0.74366330645161283</v>
      </c>
      <c r="D16" s="44">
        <v>1.0549233870967738</v>
      </c>
      <c r="E16" s="44">
        <v>0.43587970430107553</v>
      </c>
      <c r="F16" s="44">
        <v>0.68199314516129061</v>
      </c>
      <c r="G16" s="43">
        <v>0.73647889518413601</v>
      </c>
      <c r="L16" s="49" t="s">
        <v>145</v>
      </c>
      <c r="M16" s="44"/>
      <c r="N16" s="44"/>
      <c r="O16" s="44"/>
      <c r="P16" s="44"/>
      <c r="Q16" s="43"/>
      <c r="R16" s="44">
        <v>0.80297588578088464</v>
      </c>
      <c r="S16" s="44"/>
      <c r="T16" s="44"/>
      <c r="U16" s="44"/>
      <c r="W16" s="8"/>
    </row>
    <row r="17" spans="2:24" ht="15" thickBot="1" x14ac:dyDescent="0.25">
      <c r="B17" s="40">
        <v>11</v>
      </c>
      <c r="C17" s="44">
        <v>0.66151402777777812</v>
      </c>
      <c r="D17" s="44">
        <v>1.0618720445062586</v>
      </c>
      <c r="E17" s="44">
        <v>0.42652763888888912</v>
      </c>
      <c r="F17" s="44">
        <v>0.823905277777777</v>
      </c>
      <c r="G17" s="43">
        <v>0.73707426573426671</v>
      </c>
      <c r="L17" s="49" t="s">
        <v>142</v>
      </c>
      <c r="M17" s="44"/>
      <c r="N17" s="44"/>
      <c r="O17" s="44"/>
      <c r="P17" s="44"/>
      <c r="Q17" s="43"/>
      <c r="R17" s="44"/>
      <c r="S17" s="44"/>
      <c r="T17" s="44">
        <v>0.63630433557868904</v>
      </c>
      <c r="U17" s="44"/>
      <c r="W17" s="8"/>
    </row>
    <row r="18" spans="2:24" ht="15" thickBot="1" x14ac:dyDescent="0.25">
      <c r="B18" s="40">
        <v>12</v>
      </c>
      <c r="C18" s="44">
        <v>0.52442459677419251</v>
      </c>
      <c r="D18" s="44">
        <v>0.82134931506849285</v>
      </c>
      <c r="E18" s="44">
        <v>0.45068548387096768</v>
      </c>
      <c r="F18" s="44">
        <v>0.62246762917933107</v>
      </c>
      <c r="G18" s="43">
        <v>0.47903731587561349</v>
      </c>
      <c r="L18" s="49" t="s">
        <v>287</v>
      </c>
      <c r="M18" s="44"/>
      <c r="N18" s="44"/>
      <c r="O18" s="44"/>
      <c r="P18" s="44"/>
      <c r="Q18" s="43"/>
      <c r="R18" s="44"/>
      <c r="S18" s="44"/>
      <c r="T18" s="44"/>
      <c r="U18" s="44">
        <v>0.63740726771746758</v>
      </c>
      <c r="W18" s="8"/>
    </row>
    <row r="19" spans="2:24" ht="15.75" x14ac:dyDescent="0.3">
      <c r="L19" s="8" t="s">
        <v>186</v>
      </c>
      <c r="W19" s="8"/>
    </row>
    <row r="20" spans="2:24" x14ac:dyDescent="0.2">
      <c r="L20" s="8" t="s">
        <v>37</v>
      </c>
      <c r="W20" s="8"/>
    </row>
    <row r="21" spans="2:24" x14ac:dyDescent="0.2">
      <c r="L21" s="4"/>
      <c r="W21" s="8"/>
    </row>
    <row r="22" spans="2:24" ht="17.25" thickBot="1" x14ac:dyDescent="0.25">
      <c r="B22" s="4" t="s">
        <v>104</v>
      </c>
      <c r="C22" s="1"/>
      <c r="D22" s="1"/>
      <c r="E22" s="1"/>
      <c r="F22" s="1"/>
      <c r="G22" s="1"/>
      <c r="L22" s="7" t="s">
        <v>187</v>
      </c>
      <c r="W22" s="8"/>
    </row>
    <row r="23" spans="2:24" ht="15" thickBot="1" x14ac:dyDescent="0.25">
      <c r="B23" s="40" t="s">
        <v>1</v>
      </c>
      <c r="C23" s="40" t="s">
        <v>2</v>
      </c>
      <c r="D23" s="40" t="s">
        <v>196</v>
      </c>
      <c r="E23" s="40" t="s">
        <v>4</v>
      </c>
      <c r="F23" s="40" t="s">
        <v>6</v>
      </c>
      <c r="G23" s="40" t="s">
        <v>267</v>
      </c>
      <c r="L23" s="49"/>
      <c r="M23" s="56" t="s">
        <v>26</v>
      </c>
      <c r="N23" s="50">
        <v>10</v>
      </c>
      <c r="O23" s="50">
        <v>11</v>
      </c>
      <c r="P23" s="50">
        <v>12</v>
      </c>
      <c r="Q23" s="50">
        <v>13</v>
      </c>
      <c r="R23" s="50">
        <v>14</v>
      </c>
      <c r="S23" s="50">
        <v>15</v>
      </c>
      <c r="T23" s="50">
        <v>16</v>
      </c>
      <c r="U23" s="50">
        <v>17</v>
      </c>
      <c r="W23" s="8"/>
    </row>
    <row r="24" spans="2:24" ht="15" thickBot="1" x14ac:dyDescent="0.25">
      <c r="B24" s="40">
        <v>1</v>
      </c>
      <c r="C24" s="42">
        <v>100</v>
      </c>
      <c r="D24" s="42">
        <v>99.731182795698928</v>
      </c>
      <c r="E24" s="42">
        <v>100</v>
      </c>
      <c r="F24" s="42">
        <v>94.758064516129039</v>
      </c>
      <c r="G24" s="42">
        <v>85.215053763440864</v>
      </c>
      <c r="L24" s="49" t="s">
        <v>109</v>
      </c>
      <c r="M24" s="44"/>
      <c r="N24" s="44"/>
      <c r="O24" s="44">
        <v>16.862499</v>
      </c>
      <c r="P24" s="44"/>
      <c r="Q24" s="43">
        <v>8.9616670599999999</v>
      </c>
      <c r="R24" s="44">
        <v>8.9564000000000004</v>
      </c>
      <c r="S24" s="44">
        <v>9.73</v>
      </c>
      <c r="T24" s="44">
        <v>6.7385000000000002</v>
      </c>
      <c r="U24" s="44">
        <v>7.9166999999999996</v>
      </c>
      <c r="W24" s="8"/>
      <c r="X24" s="8"/>
    </row>
    <row r="25" spans="2:24" ht="15" thickBot="1" x14ac:dyDescent="0.25">
      <c r="B25" s="40">
        <v>2</v>
      </c>
      <c r="C25" s="42">
        <v>100</v>
      </c>
      <c r="D25" s="42">
        <v>100</v>
      </c>
      <c r="E25" s="42">
        <v>100</v>
      </c>
      <c r="F25" s="42">
        <v>100</v>
      </c>
      <c r="G25" s="42">
        <v>100</v>
      </c>
      <c r="L25" s="49" t="s">
        <v>202</v>
      </c>
      <c r="M25" s="44"/>
      <c r="N25" s="44"/>
      <c r="O25" s="44"/>
      <c r="P25" s="44"/>
      <c r="Q25" s="43"/>
      <c r="R25" s="44"/>
      <c r="S25" s="44">
        <v>15.4414</v>
      </c>
      <c r="T25" s="44">
        <v>13.015000000000001</v>
      </c>
      <c r="U25" s="44">
        <v>16.367999999999999</v>
      </c>
    </row>
    <row r="26" spans="2:24" ht="15" thickBot="1" x14ac:dyDescent="0.25">
      <c r="B26" s="40">
        <v>3</v>
      </c>
      <c r="C26" s="42">
        <v>99.865591397849457</v>
      </c>
      <c r="D26" s="42">
        <v>99.462365591397855</v>
      </c>
      <c r="E26" s="42">
        <v>99.462365591397855</v>
      </c>
      <c r="F26" s="42">
        <v>99.865591397849457</v>
      </c>
      <c r="G26" s="42">
        <v>100</v>
      </c>
      <c r="L26" s="49" t="s">
        <v>110</v>
      </c>
      <c r="M26" s="44"/>
      <c r="N26" s="44"/>
      <c r="O26" s="44"/>
      <c r="P26" s="44">
        <v>9.9218333383333359</v>
      </c>
      <c r="Q26" s="43">
        <v>10.012166619833332</v>
      </c>
      <c r="R26" s="44">
        <v>8.4178999999999995</v>
      </c>
      <c r="S26" s="44">
        <v>7.8730000000000002</v>
      </c>
      <c r="T26" s="44">
        <v>6.6059999999999999</v>
      </c>
      <c r="U26" s="44">
        <v>5.5598000000000001</v>
      </c>
    </row>
    <row r="27" spans="2:24" ht="15" thickBot="1" x14ac:dyDescent="0.25">
      <c r="B27" s="40">
        <v>4</v>
      </c>
      <c r="C27" s="42">
        <v>100</v>
      </c>
      <c r="D27" s="42">
        <v>99.166666666666671</v>
      </c>
      <c r="E27" s="42">
        <v>100</v>
      </c>
      <c r="F27" s="42">
        <v>100</v>
      </c>
      <c r="G27" s="42">
        <v>100</v>
      </c>
      <c r="L27" s="49" t="s">
        <v>107</v>
      </c>
      <c r="M27" s="44" t="s">
        <v>113</v>
      </c>
      <c r="N27" s="44"/>
      <c r="O27" s="44"/>
      <c r="P27" s="44"/>
      <c r="Q27" s="43"/>
      <c r="R27" s="44"/>
      <c r="S27" s="44"/>
      <c r="T27" s="44"/>
      <c r="U27" s="44"/>
    </row>
    <row r="28" spans="2:24" ht="15" thickBot="1" x14ac:dyDescent="0.25">
      <c r="B28" s="40">
        <v>5</v>
      </c>
      <c r="C28" s="42">
        <v>99.596774193548384</v>
      </c>
      <c r="D28" s="42">
        <v>100</v>
      </c>
      <c r="E28" s="42">
        <v>100</v>
      </c>
      <c r="F28" s="42">
        <v>99.462365591397855</v>
      </c>
      <c r="G28" s="42">
        <v>99.327956989247312</v>
      </c>
      <c r="L28" s="49" t="s">
        <v>203</v>
      </c>
      <c r="M28" s="44"/>
      <c r="N28" s="44"/>
      <c r="O28" s="44"/>
      <c r="P28" s="44"/>
      <c r="Q28" s="43"/>
      <c r="R28" s="44"/>
      <c r="S28" s="44">
        <v>9.7378999999999998</v>
      </c>
      <c r="T28" s="44"/>
      <c r="U28" s="44">
        <v>10.518599999999999</v>
      </c>
    </row>
    <row r="29" spans="2:24" ht="15" thickBot="1" x14ac:dyDescent="0.25">
      <c r="B29" s="40">
        <v>6</v>
      </c>
      <c r="C29" s="42">
        <v>99.861111111111114</v>
      </c>
      <c r="D29" s="42">
        <v>95.972222222222229</v>
      </c>
      <c r="E29" s="42">
        <v>100</v>
      </c>
      <c r="F29" s="42">
        <v>99.861111111111114</v>
      </c>
      <c r="G29" s="42">
        <v>96.944444444444443</v>
      </c>
      <c r="L29" s="49" t="s">
        <v>140</v>
      </c>
      <c r="M29" s="44"/>
      <c r="N29" s="44"/>
      <c r="O29" s="44"/>
      <c r="P29" s="44"/>
      <c r="Q29" s="43"/>
      <c r="R29" s="44">
        <v>13.7201</v>
      </c>
      <c r="S29" s="44"/>
      <c r="T29" s="44">
        <v>15.2416</v>
      </c>
      <c r="U29" s="44"/>
    </row>
    <row r="30" spans="2:24" ht="15" thickBot="1" x14ac:dyDescent="0.25">
      <c r="B30" s="40">
        <v>7</v>
      </c>
      <c r="C30" s="42">
        <v>99.865591397849457</v>
      </c>
      <c r="D30" s="42">
        <v>100</v>
      </c>
      <c r="E30" s="42">
        <v>100</v>
      </c>
      <c r="F30" s="42">
        <v>100</v>
      </c>
      <c r="G30" s="42">
        <v>99.327956989247312</v>
      </c>
      <c r="L30" s="49" t="s">
        <v>141</v>
      </c>
      <c r="M30" s="44"/>
      <c r="N30" s="44"/>
      <c r="O30" s="44"/>
      <c r="P30" s="44"/>
      <c r="Q30" s="43"/>
      <c r="R30" s="44"/>
      <c r="S30" s="44"/>
      <c r="T30" s="44">
        <v>7.3083</v>
      </c>
      <c r="U30" s="44"/>
    </row>
    <row r="31" spans="2:24" ht="15" thickBot="1" x14ac:dyDescent="0.25">
      <c r="B31" s="40">
        <v>8</v>
      </c>
      <c r="C31" s="42">
        <v>100</v>
      </c>
      <c r="D31" s="42">
        <v>99.865591397849457</v>
      </c>
      <c r="E31" s="42">
        <v>99.596774193548384</v>
      </c>
      <c r="F31" s="42">
        <v>93.145161290322577</v>
      </c>
      <c r="G31" s="42">
        <v>100</v>
      </c>
      <c r="L31" s="49" t="s">
        <v>108</v>
      </c>
      <c r="M31" s="44"/>
      <c r="N31" s="44">
        <v>13.961166</v>
      </c>
      <c r="O31" s="44"/>
      <c r="P31" s="44"/>
      <c r="Q31" s="43"/>
      <c r="R31" s="44"/>
      <c r="S31" s="44">
        <v>18.434000000000001</v>
      </c>
      <c r="T31" s="44"/>
      <c r="U31" s="44"/>
    </row>
    <row r="32" spans="2:24" ht="15" thickBot="1" x14ac:dyDescent="0.25">
      <c r="B32" s="40">
        <v>9</v>
      </c>
      <c r="C32" s="42">
        <v>99.444444444444443</v>
      </c>
      <c r="D32" s="42">
        <v>100</v>
      </c>
      <c r="E32" s="42">
        <v>100</v>
      </c>
      <c r="F32" s="42">
        <v>99.444444444444443</v>
      </c>
      <c r="G32" s="42">
        <v>99.444444444444443</v>
      </c>
      <c r="L32" s="49" t="s">
        <v>111</v>
      </c>
      <c r="M32" s="44"/>
      <c r="N32" s="44"/>
      <c r="O32" s="44"/>
      <c r="P32" s="44">
        <v>12.8605</v>
      </c>
      <c r="Q32" s="43"/>
      <c r="R32" s="44"/>
      <c r="S32" s="44"/>
      <c r="T32" s="44"/>
      <c r="U32" s="44"/>
    </row>
    <row r="33" spans="2:21" ht="15" thickBot="1" x14ac:dyDescent="0.25">
      <c r="B33" s="40">
        <v>10</v>
      </c>
      <c r="C33" s="42">
        <v>100</v>
      </c>
      <c r="D33" s="42">
        <v>100</v>
      </c>
      <c r="E33" s="42">
        <v>100</v>
      </c>
      <c r="F33" s="42">
        <v>100</v>
      </c>
      <c r="G33" s="42">
        <v>94.892473118279568</v>
      </c>
      <c r="L33" s="49" t="s">
        <v>145</v>
      </c>
      <c r="M33" s="44"/>
      <c r="N33" s="44"/>
      <c r="O33" s="44"/>
      <c r="P33" s="44"/>
      <c r="Q33" s="43"/>
      <c r="R33" s="44">
        <v>14.9252</v>
      </c>
      <c r="S33" s="44"/>
      <c r="T33" s="44"/>
      <c r="U33" s="44"/>
    </row>
    <row r="34" spans="2:21" ht="15" thickBot="1" x14ac:dyDescent="0.25">
      <c r="B34" s="40">
        <v>11</v>
      </c>
      <c r="C34" s="42">
        <v>100</v>
      </c>
      <c r="D34" s="42">
        <v>99.861111111111114</v>
      </c>
      <c r="E34" s="42">
        <v>100</v>
      </c>
      <c r="F34" s="42">
        <v>100</v>
      </c>
      <c r="G34" s="42">
        <v>99.305555555555557</v>
      </c>
      <c r="L34" s="49" t="s">
        <v>142</v>
      </c>
      <c r="M34" s="44"/>
      <c r="N34" s="44"/>
      <c r="O34" s="44"/>
      <c r="P34" s="44"/>
      <c r="Q34" s="43"/>
      <c r="R34" s="44"/>
      <c r="S34" s="44"/>
      <c r="T34" s="44">
        <v>14.911</v>
      </c>
      <c r="U34" s="44"/>
    </row>
    <row r="35" spans="2:21" ht="15" thickBot="1" x14ac:dyDescent="0.25">
      <c r="B35" s="40">
        <v>12</v>
      </c>
      <c r="C35" s="42">
        <v>100</v>
      </c>
      <c r="D35" s="42">
        <v>98.118279569892479</v>
      </c>
      <c r="E35" s="42">
        <v>100</v>
      </c>
      <c r="F35" s="42">
        <v>88.44086021505376</v>
      </c>
      <c r="G35" s="42">
        <v>82.123655913978496</v>
      </c>
      <c r="L35" s="49" t="s">
        <v>287</v>
      </c>
      <c r="M35" s="44"/>
      <c r="N35" s="44"/>
      <c r="O35" s="44"/>
      <c r="P35" s="44"/>
      <c r="Q35" s="43"/>
      <c r="R35" s="44"/>
      <c r="S35" s="44"/>
      <c r="T35" s="44"/>
      <c r="U35" s="44">
        <v>20.29515</v>
      </c>
    </row>
    <row r="36" spans="2:21" ht="15.75" x14ac:dyDescent="0.3">
      <c r="L36" s="8" t="s">
        <v>186</v>
      </c>
    </row>
    <row r="37" spans="2:21" x14ac:dyDescent="0.2">
      <c r="L37" s="8" t="s">
        <v>37</v>
      </c>
    </row>
    <row r="38" spans="2:21" x14ac:dyDescent="0.2">
      <c r="C38" s="47"/>
      <c r="D38" s="47"/>
      <c r="E38" s="47"/>
      <c r="F38" s="47"/>
      <c r="G38" s="47"/>
    </row>
    <row r="39" spans="2:21" ht="17.25" thickBot="1" x14ac:dyDescent="0.25">
      <c r="B39" s="4" t="s">
        <v>105</v>
      </c>
      <c r="C39" s="1"/>
      <c r="D39" s="1"/>
      <c r="E39" s="1"/>
      <c r="F39" s="1"/>
      <c r="G39" s="1"/>
      <c r="L39" s="7" t="s">
        <v>188</v>
      </c>
    </row>
    <row r="40" spans="2:21" ht="15" thickBot="1" x14ac:dyDescent="0.25">
      <c r="B40" s="40" t="s">
        <v>1</v>
      </c>
      <c r="C40" s="40" t="s">
        <v>2</v>
      </c>
      <c r="D40" s="40" t="s">
        <v>196</v>
      </c>
      <c r="E40" s="40" t="s">
        <v>4</v>
      </c>
      <c r="F40" s="40" t="s">
        <v>6</v>
      </c>
      <c r="G40" s="40" t="s">
        <v>267</v>
      </c>
      <c r="L40" s="49"/>
      <c r="M40" s="56" t="s">
        <v>26</v>
      </c>
      <c r="N40" s="50">
        <v>10</v>
      </c>
      <c r="O40" s="50">
        <v>11</v>
      </c>
      <c r="P40" s="50">
        <v>12</v>
      </c>
      <c r="Q40" s="50">
        <v>13</v>
      </c>
      <c r="R40" s="50">
        <v>14</v>
      </c>
      <c r="S40" s="50">
        <v>15</v>
      </c>
      <c r="T40" s="50">
        <v>16</v>
      </c>
      <c r="U40" s="50">
        <v>17</v>
      </c>
    </row>
    <row r="41" spans="2:21" ht="15" thickBot="1" x14ac:dyDescent="0.25">
      <c r="B41" s="40">
        <v>1</v>
      </c>
      <c r="C41" s="44">
        <v>2.107475</v>
      </c>
      <c r="D41" s="44">
        <v>3.0297083333333332</v>
      </c>
      <c r="E41" s="44">
        <v>1.9642958333333336</v>
      </c>
      <c r="F41" s="44">
        <v>3.9056583333333332</v>
      </c>
      <c r="G41" s="43">
        <v>7.5876062499999994</v>
      </c>
      <c r="L41" s="49" t="s">
        <v>109</v>
      </c>
      <c r="M41" s="44"/>
      <c r="N41" s="44"/>
      <c r="O41" s="44">
        <v>4.3707847762500016</v>
      </c>
      <c r="P41" s="44"/>
      <c r="Q41" s="43">
        <v>2.7750902833333337</v>
      </c>
      <c r="R41" s="44">
        <v>4.6370916666666657</v>
      </c>
      <c r="S41" s="44">
        <v>3.1564124999999996</v>
      </c>
      <c r="T41" s="44">
        <v>3.2676916666666664</v>
      </c>
      <c r="U41" s="44">
        <v>2.107475</v>
      </c>
    </row>
    <row r="42" spans="2:21" ht="15" thickBot="1" x14ac:dyDescent="0.25">
      <c r="B42" s="40">
        <v>2</v>
      </c>
      <c r="C42" s="44">
        <v>1.430479166666667</v>
      </c>
      <c r="D42" s="44">
        <v>1.8750416666666663</v>
      </c>
      <c r="E42" s="44">
        <v>1.1886458333333334</v>
      </c>
      <c r="F42" s="44">
        <v>2.0717458333333334</v>
      </c>
      <c r="G42" s="43">
        <v>3.1769531249999994</v>
      </c>
      <c r="L42" s="49" t="s">
        <v>202</v>
      </c>
      <c r="M42" s="44"/>
      <c r="N42" s="44"/>
      <c r="O42" s="44"/>
      <c r="P42" s="44"/>
      <c r="Q42" s="43"/>
      <c r="R42" s="44"/>
      <c r="S42" s="44">
        <v>4.9855375000000004</v>
      </c>
      <c r="T42" s="44">
        <v>3.8391666666666673</v>
      </c>
      <c r="U42" s="44">
        <v>3.0297083333333332</v>
      </c>
    </row>
    <row r="43" spans="2:21" ht="15" thickBot="1" x14ac:dyDescent="0.25">
      <c r="B43" s="40">
        <v>3</v>
      </c>
      <c r="C43" s="44">
        <v>1.1310624999999999</v>
      </c>
      <c r="D43" s="44">
        <v>2.2467916666666667</v>
      </c>
      <c r="E43" s="44">
        <v>0.80900416666666664</v>
      </c>
      <c r="F43" s="44">
        <v>1.5575791666666665</v>
      </c>
      <c r="G43" s="43">
        <v>1.6279968750000002</v>
      </c>
      <c r="L43" s="49" t="s">
        <v>110</v>
      </c>
      <c r="M43" s="44"/>
      <c r="N43" s="44"/>
      <c r="O43" s="44"/>
      <c r="P43" s="44">
        <v>4.1820694420416666</v>
      </c>
      <c r="Q43" s="43">
        <v>2.69522916399875</v>
      </c>
      <c r="R43" s="44">
        <v>4.0526416666666671</v>
      </c>
      <c r="S43" s="44">
        <v>2.491566666666666</v>
      </c>
      <c r="T43" s="44">
        <v>2.7283666666666666</v>
      </c>
      <c r="U43" s="44">
        <v>1.9642958333333336</v>
      </c>
    </row>
    <row r="44" spans="2:21" ht="15" thickBot="1" x14ac:dyDescent="0.25">
      <c r="B44" s="40">
        <v>4</v>
      </c>
      <c r="C44" s="44">
        <v>0.90886250000000013</v>
      </c>
      <c r="D44" s="44">
        <v>1.8734999999999999</v>
      </c>
      <c r="E44" s="44">
        <v>0.57207916666666658</v>
      </c>
      <c r="F44" s="44">
        <v>0.98432916666666648</v>
      </c>
      <c r="G44" s="43">
        <v>0.98188125000000015</v>
      </c>
      <c r="L44" s="49" t="s">
        <v>107</v>
      </c>
      <c r="M44" s="44" t="s">
        <v>114</v>
      </c>
      <c r="N44" s="44"/>
      <c r="O44" s="44"/>
      <c r="P44" s="44"/>
      <c r="Q44" s="43"/>
      <c r="R44" s="44"/>
      <c r="S44" s="44"/>
      <c r="T44" s="44"/>
      <c r="U44" s="44"/>
    </row>
    <row r="45" spans="2:21" ht="15" thickBot="1" x14ac:dyDescent="0.25">
      <c r="B45" s="40">
        <v>5</v>
      </c>
      <c r="C45" s="44">
        <v>1.0695958333333333</v>
      </c>
      <c r="D45" s="44">
        <v>2.21475</v>
      </c>
      <c r="E45" s="44">
        <v>0.70481250000000006</v>
      </c>
      <c r="F45" s="44">
        <v>1.1556666666666666</v>
      </c>
      <c r="G45" s="43">
        <v>1.1841749999999998</v>
      </c>
      <c r="L45" s="49" t="s">
        <v>203</v>
      </c>
      <c r="M45" s="44"/>
      <c r="N45" s="44"/>
      <c r="O45" s="44"/>
      <c r="P45" s="44"/>
      <c r="Q45" s="43"/>
      <c r="R45" s="44"/>
      <c r="S45" s="44">
        <v>4.8195625</v>
      </c>
      <c r="T45" s="44"/>
      <c r="U45" s="44">
        <v>3.9056583333333332</v>
      </c>
    </row>
    <row r="46" spans="2:21" ht="15" thickBot="1" x14ac:dyDescent="0.25">
      <c r="B46" s="40">
        <v>6</v>
      </c>
      <c r="C46" s="44">
        <v>1.5885666666666669</v>
      </c>
      <c r="D46" s="44">
        <v>2.4470416666666663</v>
      </c>
      <c r="E46" s="44">
        <v>0.98170000000000035</v>
      </c>
      <c r="F46" s="44">
        <v>1.4248499999999999</v>
      </c>
      <c r="G46" s="43">
        <v>1.0929</v>
      </c>
      <c r="L46" s="49" t="s">
        <v>140</v>
      </c>
      <c r="M46" s="44"/>
      <c r="N46" s="44"/>
      <c r="O46" s="44"/>
      <c r="P46" s="44"/>
      <c r="Q46" s="43"/>
      <c r="R46" s="44">
        <v>5.9111374999999962</v>
      </c>
      <c r="S46" s="44"/>
      <c r="T46" s="44">
        <v>5.7030125000000007</v>
      </c>
      <c r="U46" s="44"/>
    </row>
    <row r="47" spans="2:21" ht="15" thickBot="1" x14ac:dyDescent="0.25">
      <c r="B47" s="40">
        <v>7</v>
      </c>
      <c r="C47" s="44">
        <v>1.9224583333333334</v>
      </c>
      <c r="D47" s="44">
        <v>2.2210833333333331</v>
      </c>
      <c r="E47" s="44">
        <v>0.58262083333333337</v>
      </c>
      <c r="F47" s="44">
        <v>1.253266666666667</v>
      </c>
      <c r="G47" s="43">
        <v>1.3588083333333334</v>
      </c>
      <c r="L47" s="49" t="s">
        <v>141</v>
      </c>
      <c r="M47" s="44"/>
      <c r="N47" s="44"/>
      <c r="O47" s="44"/>
      <c r="P47" s="44"/>
      <c r="Q47" s="43"/>
      <c r="R47" s="44"/>
      <c r="S47" s="44"/>
      <c r="T47" s="44">
        <v>1.9448458333333332</v>
      </c>
      <c r="U47" s="44"/>
    </row>
    <row r="48" spans="2:21" ht="15" thickBot="1" x14ac:dyDescent="0.25">
      <c r="B48" s="40">
        <v>8</v>
      </c>
      <c r="C48" s="44">
        <v>1.5709541666666667</v>
      </c>
      <c r="D48" s="44">
        <v>2.9196666666666675</v>
      </c>
      <c r="E48" s="44">
        <v>1.012542857142857</v>
      </c>
      <c r="F48" s="44">
        <v>1.9183083333333333</v>
      </c>
      <c r="G48" s="43">
        <v>1.0323749999999998</v>
      </c>
      <c r="L48" s="49" t="s">
        <v>108</v>
      </c>
      <c r="M48" s="44"/>
      <c r="N48" s="44">
        <v>6.943757033333334</v>
      </c>
      <c r="O48" s="44"/>
      <c r="P48" s="44"/>
      <c r="Q48" s="43"/>
      <c r="R48" s="44"/>
      <c r="S48" s="44">
        <v>5.4705000000000004</v>
      </c>
      <c r="T48" s="44"/>
      <c r="U48" s="44"/>
    </row>
    <row r="49" spans="2:21" ht="15" thickBot="1" x14ac:dyDescent="0.25">
      <c r="B49" s="40">
        <v>9</v>
      </c>
      <c r="C49" s="44">
        <v>1.91275</v>
      </c>
      <c r="D49" s="44">
        <v>2.1003749999999997</v>
      </c>
      <c r="E49" s="44">
        <v>1.1347666666666665</v>
      </c>
      <c r="F49" s="44">
        <v>1.4805124999999999</v>
      </c>
      <c r="G49" s="43">
        <v>1.3832791666666668</v>
      </c>
      <c r="L49" s="49" t="s">
        <v>111</v>
      </c>
      <c r="M49" s="44"/>
      <c r="N49" s="44"/>
      <c r="O49" s="44"/>
      <c r="P49" s="44">
        <v>6.439805554166667</v>
      </c>
      <c r="Q49" s="43"/>
      <c r="R49" s="44"/>
      <c r="S49" s="44"/>
      <c r="T49" s="44"/>
      <c r="U49" s="44"/>
    </row>
    <row r="50" spans="2:21" ht="15" thickBot="1" x14ac:dyDescent="0.25">
      <c r="B50" s="40">
        <v>10</v>
      </c>
      <c r="C50" s="44">
        <v>1.7619</v>
      </c>
      <c r="D50" s="44">
        <v>2.3146249999999999</v>
      </c>
      <c r="E50" s="44">
        <v>1.0175666666666667</v>
      </c>
      <c r="F50" s="44">
        <v>1.5392041666666663</v>
      </c>
      <c r="G50" s="43">
        <v>1.8846541666666663</v>
      </c>
      <c r="L50" s="49" t="s">
        <v>145</v>
      </c>
      <c r="M50" s="44"/>
      <c r="N50" s="44"/>
      <c r="O50" s="44"/>
      <c r="P50" s="44"/>
      <c r="Q50" s="43"/>
      <c r="R50" s="44">
        <v>6.149866666666667</v>
      </c>
      <c r="S50" s="44"/>
      <c r="T50" s="44"/>
      <c r="U50" s="44"/>
    </row>
    <row r="51" spans="2:21" ht="15" thickBot="1" x14ac:dyDescent="0.25">
      <c r="B51" s="40">
        <v>11</v>
      </c>
      <c r="C51" s="44">
        <v>1.4214625000000003</v>
      </c>
      <c r="D51" s="44">
        <v>1.9367916666666665</v>
      </c>
      <c r="E51" s="44">
        <v>0.75402083333333325</v>
      </c>
      <c r="F51" s="44">
        <v>1.8452791666666668</v>
      </c>
      <c r="G51" s="43">
        <v>2.4198375000000003</v>
      </c>
      <c r="L51" s="49" t="s">
        <v>142</v>
      </c>
      <c r="M51" s="44"/>
      <c r="N51" s="44"/>
      <c r="O51" s="44"/>
      <c r="P51" s="44"/>
      <c r="Q51" s="43"/>
      <c r="R51" s="44"/>
      <c r="S51" s="44"/>
      <c r="T51" s="44">
        <v>6.1089958333333341</v>
      </c>
      <c r="U51" s="44"/>
    </row>
    <row r="52" spans="2:21" ht="15" thickBot="1" x14ac:dyDescent="0.25">
      <c r="B52" s="40">
        <v>12</v>
      </c>
      <c r="C52" s="44">
        <v>0.9454083333333333</v>
      </c>
      <c r="D52" s="44">
        <v>1.6621666666666668</v>
      </c>
      <c r="E52" s="44">
        <v>0.95109999999999983</v>
      </c>
      <c r="F52" s="44">
        <v>1.5761500000000002</v>
      </c>
      <c r="G52" s="43">
        <v>1.2240041666666668</v>
      </c>
      <c r="L52" s="49" t="s">
        <v>287</v>
      </c>
      <c r="M52" s="44"/>
      <c r="N52" s="44"/>
      <c r="O52" s="44"/>
      <c r="P52" s="44"/>
      <c r="Q52" s="43"/>
      <c r="R52" s="44"/>
      <c r="S52" s="44"/>
      <c r="T52" s="44"/>
      <c r="U52" s="44">
        <v>7.5876062499999994</v>
      </c>
    </row>
    <row r="53" spans="2:21" ht="15.75" x14ac:dyDescent="0.3">
      <c r="L53" s="8" t="s">
        <v>186</v>
      </c>
    </row>
    <row r="54" spans="2:21" x14ac:dyDescent="0.2">
      <c r="C54" s="47"/>
      <c r="D54" s="47"/>
      <c r="E54" s="47"/>
      <c r="F54" s="47"/>
      <c r="G54" s="47"/>
      <c r="L54" s="8" t="s">
        <v>37</v>
      </c>
    </row>
    <row r="55" spans="2:21" ht="17.25" thickBot="1" x14ac:dyDescent="0.25">
      <c r="B55" s="4" t="s">
        <v>106</v>
      </c>
      <c r="C55" s="1"/>
      <c r="D55" s="1"/>
      <c r="E55" s="1"/>
      <c r="F55" s="1"/>
      <c r="G55" s="1"/>
    </row>
    <row r="56" spans="2:21" ht="15" thickBot="1" x14ac:dyDescent="0.25">
      <c r="B56" s="50" t="s">
        <v>1</v>
      </c>
      <c r="C56" s="50" t="s">
        <v>2</v>
      </c>
      <c r="D56" s="50" t="s">
        <v>196</v>
      </c>
      <c r="E56" s="50" t="s">
        <v>4</v>
      </c>
      <c r="F56" s="50" t="s">
        <v>6</v>
      </c>
      <c r="G56" s="50" t="s">
        <v>267</v>
      </c>
    </row>
    <row r="57" spans="2:21" ht="15" thickBot="1" x14ac:dyDescent="0.25">
      <c r="B57" s="50">
        <v>1</v>
      </c>
      <c r="C57" s="44">
        <v>6.9904999999999999</v>
      </c>
      <c r="D57" s="44">
        <v>8.5350000000000001</v>
      </c>
      <c r="E57" s="44">
        <v>5.5598000000000001</v>
      </c>
      <c r="F57" s="44">
        <v>10.518599999999999</v>
      </c>
      <c r="G57" s="43">
        <v>20.29515</v>
      </c>
    </row>
    <row r="58" spans="2:21" ht="15" thickBot="1" x14ac:dyDescent="0.25">
      <c r="B58" s="50">
        <v>2</v>
      </c>
      <c r="C58" s="44">
        <v>5.1632999999999996</v>
      </c>
      <c r="D58" s="44">
        <v>6.0190000000000001</v>
      </c>
      <c r="E58" s="44">
        <v>3.5918999999999999</v>
      </c>
      <c r="F58" s="44">
        <v>7.3937999999999997</v>
      </c>
      <c r="G58" s="43">
        <v>15.776699999999998</v>
      </c>
    </row>
    <row r="59" spans="2:21" ht="15" thickBot="1" x14ac:dyDescent="0.25">
      <c r="B59" s="50">
        <v>3</v>
      </c>
      <c r="C59" s="44">
        <v>4.1050000000000004</v>
      </c>
      <c r="D59" s="44">
        <v>16.367999999999999</v>
      </c>
      <c r="E59" s="44">
        <v>3.2054</v>
      </c>
      <c r="F59" s="44">
        <v>4.319</v>
      </c>
      <c r="G59" s="43">
        <v>9.9488249999999994</v>
      </c>
    </row>
    <row r="60" spans="2:21" ht="15" thickBot="1" x14ac:dyDescent="0.25">
      <c r="B60" s="50">
        <v>4</v>
      </c>
      <c r="C60" s="44">
        <v>3.2151999999999998</v>
      </c>
      <c r="D60" s="44">
        <v>6.218</v>
      </c>
      <c r="E60" s="44">
        <v>2.0383</v>
      </c>
      <c r="F60" s="44">
        <v>3.0996999999999999</v>
      </c>
      <c r="G60" s="43">
        <v>4.5497999999999994</v>
      </c>
    </row>
    <row r="61" spans="2:21" ht="15" thickBot="1" x14ac:dyDescent="0.25">
      <c r="B61" s="50">
        <v>5</v>
      </c>
      <c r="C61" s="44">
        <v>2.6838000000000002</v>
      </c>
      <c r="D61" s="44">
        <v>6.2380000000000004</v>
      </c>
      <c r="E61" s="44">
        <v>1.2998000000000001</v>
      </c>
      <c r="F61" s="44">
        <v>2.9184999999999999</v>
      </c>
      <c r="G61" s="43">
        <v>7.7820999999999998</v>
      </c>
    </row>
    <row r="62" spans="2:21" ht="15" thickBot="1" x14ac:dyDescent="0.25">
      <c r="B62" s="50">
        <v>6</v>
      </c>
      <c r="C62" s="44">
        <v>3.5992000000000002</v>
      </c>
      <c r="D62" s="44">
        <v>6.9779999999999998</v>
      </c>
      <c r="E62" s="44">
        <v>2.0531999999999999</v>
      </c>
      <c r="F62" s="44">
        <v>3.6234000000000002</v>
      </c>
      <c r="G62" s="43">
        <v>6.8339999999999996</v>
      </c>
    </row>
    <row r="63" spans="2:21" ht="15" thickBot="1" x14ac:dyDescent="0.25">
      <c r="B63" s="50">
        <v>7</v>
      </c>
      <c r="C63" s="44">
        <v>7.9166999999999996</v>
      </c>
      <c r="D63" s="44">
        <v>7.9630000000000001</v>
      </c>
      <c r="E63" s="44">
        <v>1.7297</v>
      </c>
      <c r="F63" s="44">
        <v>2.7225999999999999</v>
      </c>
      <c r="G63" s="43">
        <v>5.3803000000000001</v>
      </c>
    </row>
    <row r="64" spans="2:21" ht="15" thickBot="1" x14ac:dyDescent="0.25">
      <c r="B64" s="50">
        <v>8</v>
      </c>
      <c r="C64" s="44">
        <v>5.4595000000000002</v>
      </c>
      <c r="D64" s="44">
        <v>11.146000000000001</v>
      </c>
      <c r="E64" s="44">
        <v>2.7993999999999999</v>
      </c>
      <c r="F64" s="44">
        <v>5.6437999999999997</v>
      </c>
      <c r="G64" s="43">
        <v>4.1944999999999997</v>
      </c>
    </row>
    <row r="65" spans="1:21" ht="15" thickBot="1" x14ac:dyDescent="0.25">
      <c r="B65" s="50">
        <v>9</v>
      </c>
      <c r="C65" s="44">
        <v>3.8866000000000001</v>
      </c>
      <c r="D65" s="44">
        <v>6.6429999999999998</v>
      </c>
      <c r="E65" s="44">
        <v>2.6894999999999998</v>
      </c>
      <c r="F65" s="44">
        <v>3.6547999999999998</v>
      </c>
      <c r="G65" s="43">
        <v>6.3574000000000002</v>
      </c>
    </row>
    <row r="66" spans="1:21" ht="15" thickBot="1" x14ac:dyDescent="0.25">
      <c r="B66" s="50">
        <v>10</v>
      </c>
      <c r="C66" s="44">
        <v>4.1642999999999999</v>
      </c>
      <c r="D66" s="44">
        <v>6.9720000000000004</v>
      </c>
      <c r="E66" s="44">
        <v>3.0007999999999999</v>
      </c>
      <c r="F66" s="44">
        <v>3.7919</v>
      </c>
      <c r="G66" s="43">
        <v>10.021800000000001</v>
      </c>
    </row>
    <row r="67" spans="1:21" ht="15" thickBot="1" x14ac:dyDescent="0.25">
      <c r="B67" s="50">
        <v>11</v>
      </c>
      <c r="C67" s="44">
        <v>5.0339</v>
      </c>
      <c r="D67" s="44">
        <v>8.0640000000000001</v>
      </c>
      <c r="E67" s="44">
        <v>2.3843999999999999</v>
      </c>
      <c r="F67" s="44">
        <v>6.1600999999999999</v>
      </c>
      <c r="G67" s="43">
        <v>7.6882000000000001</v>
      </c>
    </row>
    <row r="68" spans="1:21" ht="15" thickBot="1" x14ac:dyDescent="0.25">
      <c r="B68" s="50">
        <v>12</v>
      </c>
      <c r="C68" s="44">
        <v>2.4581</v>
      </c>
      <c r="D68" s="44">
        <v>3.7069999999999999</v>
      </c>
      <c r="E68" s="44">
        <v>3.1978</v>
      </c>
      <c r="F68" s="44">
        <v>6.1879999999999997</v>
      </c>
      <c r="G68" s="43">
        <v>4.8777999999999997</v>
      </c>
    </row>
    <row r="71" spans="1:21" ht="17.25" thickBot="1" x14ac:dyDescent="0.25">
      <c r="A71" s="4" t="s">
        <v>286</v>
      </c>
      <c r="B71" s="2"/>
      <c r="H71" s="2"/>
      <c r="I71" s="2"/>
      <c r="J71" s="2"/>
      <c r="K71" s="2"/>
    </row>
    <row r="72" spans="1:21" ht="15" thickBot="1" x14ac:dyDescent="0.25">
      <c r="A72" s="75"/>
      <c r="B72" s="75"/>
      <c r="C72" s="50" t="s">
        <v>2</v>
      </c>
      <c r="D72" s="50" t="s">
        <v>196</v>
      </c>
      <c r="E72" s="50" t="s">
        <v>4</v>
      </c>
      <c r="F72" s="51" t="s">
        <v>6</v>
      </c>
      <c r="G72" s="52" t="s">
        <v>267</v>
      </c>
      <c r="H72" s="8"/>
      <c r="I72" s="8"/>
      <c r="J72" s="8"/>
      <c r="K72" s="8"/>
    </row>
    <row r="73" spans="1:21" ht="15" thickBot="1" x14ac:dyDescent="0.25">
      <c r="A73" s="75" t="s">
        <v>92</v>
      </c>
      <c r="B73" s="75"/>
      <c r="C73" s="44">
        <v>0.68384093714285776</v>
      </c>
      <c r="D73" s="44">
        <v>1.0812965644030741</v>
      </c>
      <c r="E73" s="44">
        <v>0.41509201416657099</v>
      </c>
      <c r="F73" s="44">
        <v>0.66963054583625115</v>
      </c>
      <c r="G73" s="44">
        <v>0.63740726771746758</v>
      </c>
      <c r="H73" s="92"/>
      <c r="I73" s="93"/>
      <c r="J73" s="93"/>
      <c r="K73" s="8"/>
    </row>
    <row r="74" spans="1:21" ht="15" thickBot="1" x14ac:dyDescent="0.25">
      <c r="A74" s="75" t="s">
        <v>11</v>
      </c>
      <c r="B74" s="75"/>
      <c r="C74" s="43">
        <v>2.107475</v>
      </c>
      <c r="D74" s="44">
        <v>3.0297083333333332</v>
      </c>
      <c r="E74" s="43">
        <v>1.9642958333333336</v>
      </c>
      <c r="F74" s="44">
        <v>3.9056583333333332</v>
      </c>
      <c r="G74" s="44">
        <v>7.5876062499999994</v>
      </c>
      <c r="H74" s="93"/>
      <c r="I74" s="93"/>
      <c r="J74" s="93"/>
      <c r="K74" s="8"/>
      <c r="T74" s="7"/>
      <c r="U74" s="7"/>
    </row>
    <row r="75" spans="1:21" ht="15" thickBot="1" x14ac:dyDescent="0.25">
      <c r="A75" s="75" t="s">
        <v>12</v>
      </c>
      <c r="B75" s="75"/>
      <c r="C75" s="41">
        <v>7.9166999999999996</v>
      </c>
      <c r="D75" s="42">
        <v>16.367999999999999</v>
      </c>
      <c r="E75" s="41">
        <v>5.5598000000000001</v>
      </c>
      <c r="F75" s="42">
        <v>10.518599999999999</v>
      </c>
      <c r="G75" s="42">
        <v>20.29515</v>
      </c>
      <c r="H75" s="92"/>
      <c r="I75" s="93"/>
      <c r="J75" s="93"/>
      <c r="K75" s="8"/>
      <c r="O75" s="7"/>
      <c r="P75" s="7"/>
      <c r="Q75" s="7"/>
      <c r="R75" s="7"/>
      <c r="S75" s="7"/>
      <c r="T75" s="7"/>
      <c r="U75" s="7"/>
    </row>
    <row r="76" spans="1:21" x14ac:dyDescent="0.2">
      <c r="O76" s="7"/>
      <c r="P76" s="7"/>
      <c r="Q76" s="7"/>
      <c r="R76" s="7"/>
      <c r="S76" s="7"/>
      <c r="T76" s="7"/>
      <c r="U76" s="7"/>
    </row>
    <row r="77" spans="1:21" x14ac:dyDescent="0.2">
      <c r="O77" s="7"/>
      <c r="P77" s="7"/>
      <c r="Q77" s="7"/>
      <c r="R77" s="7"/>
      <c r="S77" s="7"/>
      <c r="T77" s="7"/>
      <c r="U77" s="7"/>
    </row>
    <row r="78" spans="1:21" x14ac:dyDescent="0.2">
      <c r="O78" s="7"/>
      <c r="P78" s="7"/>
      <c r="Q78" s="7"/>
      <c r="R78" s="7"/>
      <c r="S78" s="7"/>
      <c r="T78" s="7"/>
      <c r="U78" s="7"/>
    </row>
  </sheetData>
  <mergeCells count="4">
    <mergeCell ref="A72:B72"/>
    <mergeCell ref="A73:B73"/>
    <mergeCell ref="A74:B74"/>
    <mergeCell ref="A75:B75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3"/>
  <sheetViews>
    <sheetView workbookViewId="0">
      <selection activeCell="A3" sqref="A3"/>
    </sheetView>
  </sheetViews>
  <sheetFormatPr defaultColWidth="8.85546875" defaultRowHeight="14.25" x14ac:dyDescent="0.2"/>
  <cols>
    <col min="1" max="1" width="18.7109375" style="7" customWidth="1"/>
    <col min="2" max="2" width="5.7109375" style="3" customWidth="1"/>
    <col min="3" max="7" width="8.7109375" style="2" customWidth="1"/>
    <col min="8" max="9" width="8.85546875" style="7"/>
    <col min="10" max="10" width="18.7109375" style="7" customWidth="1"/>
    <col min="11" max="21" width="5.7109375" style="7" customWidth="1"/>
    <col min="22" max="16384" width="8.85546875" style="7"/>
  </cols>
  <sheetData>
    <row r="1" spans="1:22" ht="18" x14ac:dyDescent="0.25">
      <c r="A1" s="15" t="s">
        <v>254</v>
      </c>
    </row>
    <row r="3" spans="1:22" ht="18" x14ac:dyDescent="0.25">
      <c r="A3" s="15" t="s">
        <v>190</v>
      </c>
    </row>
    <row r="5" spans="1:22" ht="17.25" thickBot="1" x14ac:dyDescent="0.25">
      <c r="B5" s="4" t="s">
        <v>146</v>
      </c>
      <c r="C5" s="1"/>
      <c r="D5" s="1"/>
      <c r="E5" s="1"/>
      <c r="F5" s="1"/>
      <c r="G5" s="1"/>
      <c r="J5" s="18" t="s">
        <v>189</v>
      </c>
      <c r="K5" s="3"/>
      <c r="L5" s="3"/>
      <c r="M5" s="3"/>
      <c r="N5" s="3"/>
      <c r="O5" s="3"/>
      <c r="P5" s="3"/>
    </row>
    <row r="6" spans="1:22" ht="15" thickBot="1" x14ac:dyDescent="0.25">
      <c r="B6" s="40" t="s">
        <v>1</v>
      </c>
      <c r="C6" s="40" t="s">
        <v>196</v>
      </c>
      <c r="D6" s="40" t="s">
        <v>4</v>
      </c>
      <c r="E6" s="40" t="s">
        <v>5</v>
      </c>
      <c r="F6" s="40" t="s">
        <v>267</v>
      </c>
      <c r="G6" s="40" t="s">
        <v>288</v>
      </c>
      <c r="J6" s="50"/>
      <c r="K6" s="56" t="s">
        <v>24</v>
      </c>
      <c r="L6" s="56" t="s">
        <v>25</v>
      </c>
      <c r="M6" s="56" t="s">
        <v>26</v>
      </c>
      <c r="N6" s="50">
        <v>10</v>
      </c>
      <c r="O6" s="50">
        <v>11</v>
      </c>
      <c r="P6" s="50">
        <v>12</v>
      </c>
      <c r="Q6" s="50">
        <v>13</v>
      </c>
      <c r="R6" s="50">
        <v>14</v>
      </c>
      <c r="S6" s="50">
        <v>15</v>
      </c>
      <c r="T6" s="50">
        <v>16</v>
      </c>
      <c r="U6" s="50">
        <v>17</v>
      </c>
    </row>
    <row r="7" spans="1:22" ht="15" thickBot="1" x14ac:dyDescent="0.25">
      <c r="B7" s="40">
        <v>1</v>
      </c>
      <c r="C7" s="44">
        <v>0.32229710725493049</v>
      </c>
      <c r="D7" s="44">
        <v>0.26788118781898501</v>
      </c>
      <c r="E7" s="44">
        <v>0.38878376426955713</v>
      </c>
      <c r="F7" s="44">
        <v>0.79119962274764077</v>
      </c>
      <c r="G7" s="44">
        <v>0.72601553110664951</v>
      </c>
      <c r="J7" s="49" t="s">
        <v>110</v>
      </c>
      <c r="K7" s="44">
        <v>0.30890304215217351</v>
      </c>
      <c r="L7" s="44">
        <v>0.22109848881125591</v>
      </c>
      <c r="M7" s="44">
        <v>0.27171576672773562</v>
      </c>
      <c r="N7" s="44">
        <v>0.30082415083825992</v>
      </c>
      <c r="O7" s="44">
        <v>0.32425265680141085</v>
      </c>
      <c r="P7" s="44">
        <v>0.26319529293933036</v>
      </c>
      <c r="Q7" s="44">
        <v>0.25196548195336588</v>
      </c>
      <c r="R7" s="44">
        <v>0.31637414403541031</v>
      </c>
      <c r="S7" s="44">
        <v>0.19542443279739696</v>
      </c>
      <c r="T7" s="44">
        <v>0.28809904490540017</v>
      </c>
      <c r="U7" s="44">
        <v>0.22837473978113773</v>
      </c>
    </row>
    <row r="8" spans="1:22" ht="15" thickBot="1" x14ac:dyDescent="0.25">
      <c r="B8" s="40">
        <v>2</v>
      </c>
      <c r="C8" s="44">
        <v>0.3156638878250323</v>
      </c>
      <c r="D8" s="44">
        <v>0.31200465775297348</v>
      </c>
      <c r="E8" s="44">
        <v>0.57797987724795008</v>
      </c>
      <c r="F8" s="44">
        <v>0.70973654282414866</v>
      </c>
      <c r="G8" s="44">
        <v>0.9080145549712515</v>
      </c>
      <c r="J8" s="49" t="s">
        <v>129</v>
      </c>
      <c r="K8" s="44">
        <v>0.30746124240694278</v>
      </c>
      <c r="L8" s="44"/>
      <c r="M8" s="44"/>
      <c r="N8" s="44"/>
      <c r="O8" s="44"/>
      <c r="P8" s="44"/>
      <c r="Q8" s="44"/>
      <c r="R8" s="44"/>
      <c r="S8" s="44"/>
      <c r="T8" s="44"/>
      <c r="U8" s="44"/>
    </row>
    <row r="9" spans="1:22" ht="15" thickBot="1" x14ac:dyDescent="0.25">
      <c r="B9" s="40">
        <v>3</v>
      </c>
      <c r="C9" s="44">
        <v>0.15186032815556455</v>
      </c>
      <c r="D9" s="44">
        <v>0.29419195646986346</v>
      </c>
      <c r="E9" s="44">
        <v>0.25876463890046036</v>
      </c>
      <c r="F9" s="44">
        <v>0.53019314221524438</v>
      </c>
      <c r="G9" s="44">
        <v>1.2277199997713457</v>
      </c>
      <c r="J9" s="49" t="s">
        <v>130</v>
      </c>
      <c r="K9" s="44"/>
      <c r="L9" s="44">
        <v>1.1141019011546163</v>
      </c>
      <c r="M9" s="44"/>
      <c r="N9" s="44"/>
      <c r="O9" s="44"/>
      <c r="P9" s="44"/>
      <c r="Q9" s="44"/>
      <c r="R9" s="44"/>
      <c r="S9" s="44"/>
      <c r="T9" s="44"/>
      <c r="U9" s="44"/>
    </row>
    <row r="10" spans="1:22" ht="15" thickBot="1" x14ac:dyDescent="0.25">
      <c r="B10" s="40">
        <v>4</v>
      </c>
      <c r="C10" s="44">
        <v>0.3576576252160707</v>
      </c>
      <c r="D10" s="44">
        <v>0.28518403188478381</v>
      </c>
      <c r="E10" s="44">
        <v>0.19445142727264286</v>
      </c>
      <c r="F10" s="44">
        <v>0.62873796827962747</v>
      </c>
      <c r="G10" s="44">
        <v>0.50735298688745856</v>
      </c>
      <c r="J10" s="49" t="s">
        <v>107</v>
      </c>
      <c r="K10" s="44"/>
      <c r="L10" s="44"/>
      <c r="M10" s="44">
        <v>0.49907554466374093</v>
      </c>
      <c r="N10" s="44">
        <v>0.53016394205564554</v>
      </c>
      <c r="O10" s="44">
        <v>0.7094088485635589</v>
      </c>
      <c r="P10" s="44">
        <v>0.54627619945514361</v>
      </c>
      <c r="Q10" s="44">
        <v>0.69543275749403</v>
      </c>
      <c r="R10" s="44">
        <v>0.56019749674108288</v>
      </c>
      <c r="S10" s="44">
        <v>0.54762329181911262</v>
      </c>
      <c r="T10" s="44">
        <v>0.57590196308817732</v>
      </c>
      <c r="U10" s="44">
        <v>0.32603873664802757</v>
      </c>
    </row>
    <row r="11" spans="1:22" ht="15" thickBot="1" x14ac:dyDescent="0.25">
      <c r="B11" s="40">
        <v>5</v>
      </c>
      <c r="C11" s="44">
        <v>0.10846069762911502</v>
      </c>
      <c r="D11" s="44">
        <v>0.15192871532756047</v>
      </c>
      <c r="E11" s="44">
        <v>0.26903521132630959</v>
      </c>
      <c r="F11" s="44">
        <v>0.55697410753824983</v>
      </c>
      <c r="G11" s="44">
        <v>0.95417867560760672</v>
      </c>
      <c r="J11" s="49" t="s">
        <v>108</v>
      </c>
      <c r="K11" s="44"/>
      <c r="L11" s="44"/>
      <c r="M11" s="44"/>
      <c r="N11" s="44">
        <v>0.29101967067902373</v>
      </c>
      <c r="O11" s="44"/>
      <c r="P11" s="44"/>
      <c r="Q11" s="44"/>
      <c r="R11" s="44"/>
      <c r="S11" s="44"/>
      <c r="T11" s="44"/>
      <c r="U11" s="44"/>
    </row>
    <row r="12" spans="1:22" ht="15" thickBot="1" x14ac:dyDescent="0.25">
      <c r="B12" s="40">
        <v>6</v>
      </c>
      <c r="C12" s="44">
        <v>0.2049684372454566</v>
      </c>
      <c r="D12" s="44">
        <v>0.18124829497289618</v>
      </c>
      <c r="E12" s="44">
        <v>0.20178485561463108</v>
      </c>
      <c r="F12" s="44">
        <v>0.95072003951941775</v>
      </c>
      <c r="G12" s="44">
        <v>0.24035077659759624</v>
      </c>
      <c r="J12" s="49" t="s">
        <v>131</v>
      </c>
      <c r="K12" s="44"/>
      <c r="L12" s="44"/>
      <c r="M12" s="44"/>
      <c r="N12" s="44"/>
      <c r="O12" s="44">
        <v>1.2072473177140661</v>
      </c>
      <c r="P12" s="44"/>
      <c r="Q12" s="44"/>
      <c r="R12" s="44"/>
      <c r="S12" s="44"/>
      <c r="T12" s="44"/>
      <c r="U12" s="44"/>
      <c r="V12" s="48"/>
    </row>
    <row r="13" spans="1:22" ht="15" thickBot="1" x14ac:dyDescent="0.25">
      <c r="B13" s="40">
        <v>7</v>
      </c>
      <c r="C13" s="44">
        <v>0.31777016831108329</v>
      </c>
      <c r="D13" s="44">
        <v>0.17155102054460397</v>
      </c>
      <c r="E13" s="44">
        <v>0.14840702210116707</v>
      </c>
      <c r="F13" s="44">
        <v>0.2499952310825625</v>
      </c>
      <c r="G13" s="44">
        <v>0.56445528193419658</v>
      </c>
      <c r="J13" s="49" t="s">
        <v>132</v>
      </c>
      <c r="K13" s="44"/>
      <c r="L13" s="44"/>
      <c r="M13" s="44"/>
      <c r="N13" s="44"/>
      <c r="O13" s="44"/>
      <c r="P13" s="44">
        <v>0.63727207772571526</v>
      </c>
      <c r="Q13" s="44"/>
      <c r="R13" s="44"/>
      <c r="S13" s="44"/>
      <c r="T13" s="44"/>
      <c r="U13" s="44"/>
    </row>
    <row r="14" spans="1:22" ht="15" thickBot="1" x14ac:dyDescent="0.25">
      <c r="B14" s="40">
        <v>8</v>
      </c>
      <c r="C14" s="44">
        <v>0.10295395470641988</v>
      </c>
      <c r="D14" s="44">
        <v>0.11884240081953684</v>
      </c>
      <c r="E14" s="44">
        <v>0.43388078710628264</v>
      </c>
      <c r="F14" s="44">
        <v>0.71864595430506362</v>
      </c>
      <c r="G14" s="44">
        <v>9.7658586791347576E-2</v>
      </c>
      <c r="J14" s="49" t="s">
        <v>118</v>
      </c>
      <c r="K14" s="44"/>
      <c r="L14" s="44"/>
      <c r="M14" s="44"/>
      <c r="N14" s="44"/>
      <c r="O14" s="44"/>
      <c r="P14" s="44"/>
      <c r="Q14" s="44">
        <v>0.37183091533362567</v>
      </c>
      <c r="R14" s="44"/>
      <c r="S14" s="44"/>
      <c r="T14" s="44"/>
      <c r="U14" s="44"/>
    </row>
    <row r="15" spans="1:22" ht="15" thickBot="1" x14ac:dyDescent="0.25">
      <c r="B15" s="40">
        <v>9</v>
      </c>
      <c r="C15" s="44">
        <v>0.18767396080931337</v>
      </c>
      <c r="D15" s="44">
        <v>0.15217903414548434</v>
      </c>
      <c r="E15" s="44">
        <v>0.28548272964033633</v>
      </c>
      <c r="F15" s="44">
        <v>0.51384677564644898</v>
      </c>
      <c r="G15" s="44">
        <v>0.49371865976856855</v>
      </c>
      <c r="J15" s="49" t="s">
        <v>128</v>
      </c>
      <c r="K15" s="44"/>
      <c r="L15" s="44"/>
      <c r="M15" s="44"/>
      <c r="N15" s="44"/>
      <c r="O15" s="44"/>
      <c r="P15" s="44"/>
      <c r="Q15" s="44">
        <v>0.97036707079499307</v>
      </c>
      <c r="R15" s="44"/>
      <c r="S15" s="44"/>
      <c r="T15" s="44"/>
      <c r="U15" s="44"/>
    </row>
    <row r="16" spans="1:22" ht="15" thickBot="1" x14ac:dyDescent="0.25">
      <c r="B16" s="40">
        <v>10</v>
      </c>
      <c r="C16" s="44">
        <v>0.18650953988478922</v>
      </c>
      <c r="D16" s="44">
        <v>0.31750262394886142</v>
      </c>
      <c r="E16" s="44">
        <v>0.37968885856660095</v>
      </c>
      <c r="F16" s="44">
        <v>0.63611409790712392</v>
      </c>
      <c r="G16" s="44">
        <v>0.57312029115107432</v>
      </c>
      <c r="J16" s="49" t="s">
        <v>134</v>
      </c>
      <c r="K16" s="44"/>
      <c r="L16" s="44"/>
      <c r="M16" s="44"/>
      <c r="N16" s="44"/>
      <c r="O16" s="44"/>
      <c r="P16" s="44"/>
      <c r="Q16" s="44">
        <v>1.0073386362829895</v>
      </c>
      <c r="R16" s="44"/>
      <c r="S16" s="44"/>
      <c r="T16" s="44"/>
      <c r="U16" s="44"/>
    </row>
    <row r="17" spans="2:21" ht="15" thickBot="1" x14ac:dyDescent="0.25">
      <c r="B17" s="40">
        <v>11</v>
      </c>
      <c r="C17" s="44">
        <v>0.29142701423664735</v>
      </c>
      <c r="D17" s="44">
        <v>0.27330824712872281</v>
      </c>
      <c r="E17" s="44">
        <v>0.45023114214514515</v>
      </c>
      <c r="F17" s="44">
        <v>0.64283139802222555</v>
      </c>
      <c r="G17" s="44">
        <v>0.69069042894480004</v>
      </c>
      <c r="J17" s="49" t="s">
        <v>145</v>
      </c>
      <c r="K17" s="44"/>
      <c r="L17" s="44"/>
      <c r="M17" s="44"/>
      <c r="N17" s="44"/>
      <c r="O17" s="44"/>
      <c r="P17" s="44"/>
      <c r="Q17" s="44"/>
      <c r="R17" s="44">
        <v>0.99159750110513956</v>
      </c>
      <c r="S17" s="44"/>
      <c r="T17" s="44"/>
      <c r="U17" s="44"/>
    </row>
    <row r="18" spans="2:21" ht="15" thickBot="1" x14ac:dyDescent="0.25">
      <c r="B18" s="40">
        <v>12</v>
      </c>
      <c r="C18" s="44">
        <v>0.21053233890615744</v>
      </c>
      <c r="D18" s="44">
        <v>0.2146747065593807</v>
      </c>
      <c r="E18" s="44">
        <v>0.32397452558524786</v>
      </c>
      <c r="F18" s="44">
        <v>0.47408429401959723</v>
      </c>
      <c r="G18" s="44">
        <v>0.81402900102267561</v>
      </c>
      <c r="J18" s="49" t="s">
        <v>202</v>
      </c>
      <c r="K18" s="44"/>
      <c r="L18" s="44"/>
      <c r="M18" s="44"/>
      <c r="N18" s="44"/>
      <c r="O18" s="44"/>
      <c r="P18" s="44"/>
      <c r="Q18" s="44"/>
      <c r="R18" s="44"/>
      <c r="S18" s="44">
        <v>0.21897390169113565</v>
      </c>
      <c r="T18" s="44">
        <v>0.35834226429551191</v>
      </c>
      <c r="U18" s="44">
        <v>0.22981458834838173</v>
      </c>
    </row>
    <row r="19" spans="2:21" ht="15" thickBot="1" x14ac:dyDescent="0.25">
      <c r="J19" s="49" t="s">
        <v>142</v>
      </c>
      <c r="K19" s="44"/>
      <c r="L19" s="44"/>
      <c r="M19" s="44"/>
      <c r="N19" s="44"/>
      <c r="O19" s="44"/>
      <c r="P19" s="44"/>
      <c r="Q19" s="44"/>
      <c r="R19" s="44"/>
      <c r="S19" s="44">
        <v>0.88355380967347241</v>
      </c>
      <c r="T19" s="44">
        <v>0.64257777953587003</v>
      </c>
      <c r="U19" s="44"/>
    </row>
    <row r="20" spans="2:21" ht="15" thickBot="1" x14ac:dyDescent="0.25">
      <c r="J20" s="49" t="s">
        <v>253</v>
      </c>
      <c r="K20" s="44"/>
      <c r="L20" s="44"/>
      <c r="M20" s="44"/>
      <c r="N20" s="44"/>
      <c r="O20" s="44"/>
      <c r="P20" s="44"/>
      <c r="Q20" s="44"/>
      <c r="R20" s="44"/>
      <c r="S20" s="44"/>
      <c r="T20" s="44">
        <v>0.76737534704020616</v>
      </c>
      <c r="U20" s="44"/>
    </row>
    <row r="21" spans="2:21" ht="15" thickBot="1" x14ac:dyDescent="0.25">
      <c r="J21" s="49" t="s">
        <v>287</v>
      </c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4">
        <v>0.61692326450894586</v>
      </c>
    </row>
    <row r="22" spans="2:21" ht="15" thickBot="1" x14ac:dyDescent="0.25">
      <c r="J22" s="49" t="s">
        <v>289</v>
      </c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>
        <v>0.64977539787954763</v>
      </c>
    </row>
    <row r="23" spans="2:21" x14ac:dyDescent="0.2">
      <c r="J23" s="11" t="s">
        <v>133</v>
      </c>
      <c r="Q23" s="10"/>
      <c r="R23" s="10"/>
      <c r="S23" s="10"/>
      <c r="T23" s="10"/>
      <c r="U23" s="10"/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Asiakirja" ma:contentTypeID="0x0101000AC65DA683FB6644A6731A1ED34BA41C" ma:contentTypeVersion="0" ma:contentTypeDescription="Luo uusi asiakirja." ma:contentTypeScope="" ma:versionID="98131f833eb1ec1318672346ee20dfb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4abf2a10b083844fea3f2ad2ecd5cc1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Sisältölaji"/>
        <xsd:element ref="dc:title" minOccurs="0" maxOccurs="1" ma:index="4" ma:displayName="Otsikk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EFE21C9-58A2-4B68-B812-ADCB5711BC43}"/>
</file>

<file path=customXml/itemProps2.xml><?xml version="1.0" encoding="utf-8"?>
<ds:datastoreItem xmlns:ds="http://schemas.openxmlformats.org/officeDocument/2006/customXml" ds:itemID="{D78B5D31-A518-4E70-9D44-3F1972804E44}"/>
</file>

<file path=customXml/itemProps3.xml><?xml version="1.0" encoding="utf-8"?>
<ds:datastoreItem xmlns:ds="http://schemas.openxmlformats.org/officeDocument/2006/customXml" ds:itemID="{C469D85B-3670-4A98-9DF9-4C0D9706C01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Laskentataulukot</vt:lpstr>
      </vt:variant>
      <vt:variant>
        <vt:i4>12</vt:i4>
      </vt:variant>
      <vt:variant>
        <vt:lpstr>Nimetyt alueet</vt:lpstr>
      </vt:variant>
      <vt:variant>
        <vt:i4>1</vt:i4>
      </vt:variant>
    </vt:vector>
  </HeadingPairs>
  <TitlesOfParts>
    <vt:vector size="13" baseType="lpstr">
      <vt:lpstr>PM10</vt:lpstr>
      <vt:lpstr>Taul1</vt:lpstr>
      <vt:lpstr>PM2,5</vt:lpstr>
      <vt:lpstr>NO2</vt:lpstr>
      <vt:lpstr>NO</vt:lpstr>
      <vt:lpstr>O3</vt:lpstr>
      <vt:lpstr>SO2</vt:lpstr>
      <vt:lpstr>BC</vt:lpstr>
      <vt:lpstr>PAH</vt:lpstr>
      <vt:lpstr>VOC</vt:lpstr>
      <vt:lpstr>Lukumäärä</vt:lpstr>
      <vt:lpstr>NO2 keräin</vt:lpstr>
      <vt:lpstr>VOC!Tulostusalue</vt:lpstr>
    </vt:vector>
  </TitlesOfParts>
  <Company>HSY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Loukkola Kati</dc:creator>
  <cp:lastModifiedBy>Loukkola Kati</cp:lastModifiedBy>
  <dcterms:created xsi:type="dcterms:W3CDTF">2014-02-03T14:14:11Z</dcterms:created>
  <dcterms:modified xsi:type="dcterms:W3CDTF">2018-03-23T13:39:20Z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0x0101000AC65DA683FB6644A6731A1ED34BA41C</vt:lpwstr>
  </property>
</Properties>
</file>