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hsydir-my.sharepoint.com/personal/katja_ohtonen_hsy_fi/Documents/Tiedostot OneDrive/välitallennus/"/>
    </mc:Choice>
  </mc:AlternateContent>
  <xr:revisionPtr revIDLastSave="0" documentId="8_{537C4F6D-1A67-4180-B9B0-18A722AA8942}" xr6:coauthVersionLast="36" xr6:coauthVersionMax="36" xr10:uidLastSave="{00000000-0000-0000-0000-000000000000}"/>
  <bookViews>
    <workbookView xWindow="5895" yWindow="4605" windowWidth="9150" windowHeight="2895" xr2:uid="{00000000-000D-0000-FFFF-FFFF00000000}"/>
  </bookViews>
  <sheets>
    <sheet name="PM10" sheetId="1" r:id="rId1"/>
    <sheet name="Taul1" sheetId="15" state="hidden" r:id="rId2"/>
    <sheet name="PM2,5" sheetId="2" r:id="rId3"/>
    <sheet name="NO2" sheetId="3" r:id="rId4"/>
    <sheet name="NO" sheetId="4" r:id="rId5"/>
    <sheet name="O3" sheetId="5" r:id="rId6"/>
    <sheet name="SO2" sheetId="6" r:id="rId7"/>
    <sheet name="BC" sheetId="8" r:id="rId8"/>
    <sheet name="Lukumäärä" sheetId="16" r:id="rId9"/>
    <sheet name="LDSA" sheetId="17" r:id="rId10"/>
    <sheet name="PAH" sheetId="12" r:id="rId11"/>
    <sheet name="VOC" sheetId="13" r:id="rId12"/>
    <sheet name="NO2 keräin" sheetId="10" r:id="rId13"/>
  </sheets>
  <definedNames>
    <definedName name="_xlnm.Print_Area" localSheetId="11">VOC!$K$5:$T$61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4" i="16" l="1"/>
  <c r="E73" i="16"/>
  <c r="F80" i="16"/>
  <c r="F79" i="16"/>
  <c r="E79" i="16"/>
</calcChain>
</file>

<file path=xl/sharedStrings.xml><?xml version="1.0" encoding="utf-8"?>
<sst xmlns="http://schemas.openxmlformats.org/spreadsheetml/2006/main" count="1290" uniqueCount="365">
  <si>
    <r>
      <t>Hengitettävät hiukkaset PM</t>
    </r>
    <r>
      <rPr>
        <vertAlign val="subscript"/>
        <sz val="14"/>
        <color theme="1"/>
        <rFont val="Arial"/>
        <family val="2"/>
      </rPr>
      <t>10</t>
    </r>
  </si>
  <si>
    <r>
      <t>Hengitettävien hiukkasten pitoisuuksien kuukausikeskiarvot, µg/m</t>
    </r>
    <r>
      <rPr>
        <i/>
        <vertAlign val="superscript"/>
        <sz val="11"/>
        <rFont val="Arial"/>
        <family val="2"/>
      </rPr>
      <t>3</t>
    </r>
  </si>
  <si>
    <r>
      <t>Hengitettävien hiukkasten pitoisuuksien vuosikeskiarvot, µg/m</t>
    </r>
    <r>
      <rPr>
        <vertAlign val="superscript"/>
        <sz val="11"/>
        <rFont val="Arial"/>
        <family val="2"/>
      </rPr>
      <t>3</t>
    </r>
  </si>
  <si>
    <t>Kk</t>
  </si>
  <si>
    <t>Man</t>
  </si>
  <si>
    <t>Mäk</t>
  </si>
  <si>
    <t>Kal</t>
  </si>
  <si>
    <t>Lep</t>
  </si>
  <si>
    <t>Tik</t>
  </si>
  <si>
    <t>Mec</t>
  </si>
  <si>
    <t>96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</si>
  <si>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</si>
  <si>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</si>
  <si>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</si>
  <si>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</si>
  <si>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</si>
  <si>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</si>
  <si>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</si>
  <si>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</si>
  <si>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</si>
  <si>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</si>
  <si>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</si>
  <si>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</si>
  <si>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</si>
  <si>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</si>
  <si>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</si>
  <si>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</si>
  <si>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Töö</t>
  </si>
  <si>
    <t>Val</t>
  </si>
  <si>
    <t>Var</t>
  </si>
  <si>
    <t>11*</t>
  </si>
  <si>
    <t>Lep2</t>
  </si>
  <si>
    <t>Lep3</t>
  </si>
  <si>
    <t>Lep4</t>
  </si>
  <si>
    <t>Luu</t>
  </si>
  <si>
    <r>
      <t>PM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vuosiraja-arvo on 40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WHO:n vuosiohjearvo 20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</si>
  <si>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t>Hengitettävien hiukkasten mittausten ajallinen edustavuus, %</t>
  </si>
  <si>
    <t>* tuloksia alle 90 %</t>
  </si>
  <si>
    <t>Hengitettävien hiukkasten vuorokausiraja-arvon numeroarvon ylitysten lukumäärä, kpl</t>
  </si>
  <si>
    <t>0*</t>
  </si>
  <si>
    <r>
      <t>Hengitettävien hiukkasten vuorokausiohjearvoon verrannolliset pitoisuudet, µg/m</t>
    </r>
    <r>
      <rPr>
        <i/>
        <vertAlign val="superscript"/>
        <sz val="11"/>
        <rFont val="Arial"/>
        <family val="2"/>
      </rPr>
      <t>3</t>
    </r>
  </si>
  <si>
    <r>
      <t>PM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vuorokausiraja-arvo on 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 Raja-arvon numeroarvon ylityksiä sallitaan 35 kpl vuodessa.</t>
    </r>
  </si>
  <si>
    <r>
      <t>Hengitettävien hiukkasten vuorokausiraja-arvotason keskimääräinen ylitysmarginaali, µg/m</t>
    </r>
    <r>
      <rPr>
        <vertAlign val="superscript"/>
        <sz val="11"/>
        <color theme="1"/>
        <rFont val="Arial"/>
        <family val="2"/>
      </rPr>
      <t>3</t>
    </r>
  </si>
  <si>
    <r>
      <t>Ohjearvo on 70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kuukauden toiseksi suurinta vuorokausipitoisuutta.</t>
    </r>
  </si>
  <si>
    <r>
      <t>PM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vuorokausiraja-arvo on 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. </t>
    </r>
  </si>
  <si>
    <r>
      <t>Yhteenveto hengitettävien hiukkasten mittauksista, µg/m</t>
    </r>
    <r>
      <rPr>
        <i/>
        <vertAlign val="superscript"/>
        <sz val="11"/>
        <rFont val="Arial"/>
        <family val="2"/>
      </rPr>
      <t>3</t>
    </r>
  </si>
  <si>
    <t>Vuosikeskiarvo</t>
  </si>
  <si>
    <t>Suurin vuorokausiarvo</t>
  </si>
  <si>
    <t>Suurin tuntiarvo</t>
  </si>
  <si>
    <t>36. suurin vuorokausiarvo</t>
  </si>
  <si>
    <r>
      <t>PM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vuosiraja-arvo on 40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</si>
  <si>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PM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vuorokausiraja-arvo on 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vuoden 36. suurinta vuorokausipitoisuutta.</t>
    </r>
  </si>
  <si>
    <t>Hengitettävien hiukkasten pitoisuuksien kuukausikeskiarvot, µg/m3</t>
  </si>
  <si>
    <t>Hengitettävien hiukkasten vuorokausiohjearvoon verrannolliset pitoisuudet, µg/m3</t>
  </si>
  <si>
    <t>Yhteenveto hengitettävien hiukkasten mittauksista, µg/m3</t>
  </si>
  <si>
    <t>Hengitettävien hiukkasten pitoisuuksien vuosikeskiarvot, µg/m3</t>
  </si>
  <si>
    <t>Hengitettävien hiukkasten vuorokausiraja-arvotason keskimääräinen ylitysmarginaali, µg/m3</t>
  </si>
  <si>
    <t>Pienhiukkasten pitoisuuksien kuukausikeskiarvot, µg/m3</t>
  </si>
  <si>
    <t>Pienhiukkasten mittausten ajallinen edustavuus, %</t>
  </si>
  <si>
    <t>Yhteenveto pienhiukkasten mittauksista, µg/m3</t>
  </si>
  <si>
    <t>Pienhiukkasten pitoisuuksien vuosikeskiarvot, µg/m3</t>
  </si>
  <si>
    <t>Pienhiukkasten WHO:n vuorokausiohjearvon numeroarvon ylitysten määrä, kpl</t>
  </si>
  <si>
    <t>Typpidioksidipitoisuuksien kuukausikeskiarvot, µg/m3</t>
  </si>
  <si>
    <t>Typpidioksidimittausten ajallinen edustavuus, %</t>
  </si>
  <si>
    <t>Typpidioksidin vuorokausiohjearvoon verrannolliset pitoisuudet, µg/m3</t>
  </si>
  <si>
    <t>Typpidioksidin tuntiohjearvoon verrannolliset pitoisuudet, µg/m3</t>
  </si>
  <si>
    <t>Yhteenveto typpidioksidin mittauksista, µg/m3</t>
  </si>
  <si>
    <t>Typpidioksidipitoisuuksien vuosikeskiarvot, µg/m3</t>
  </si>
  <si>
    <t>Typpidioksidin tuntiraja-arvon numeroarvon ylitysten lukumäärä, kpl</t>
  </si>
  <si>
    <r>
      <t>Typpimonoksidipitoisuuksien kuukausikeskiarvot, µg/m</t>
    </r>
    <r>
      <rPr>
        <i/>
        <vertAlign val="superscript"/>
        <sz val="11"/>
        <rFont val="Arial"/>
        <family val="2"/>
      </rPr>
      <t>3</t>
    </r>
  </si>
  <si>
    <t>Typpimonoksidimittausten ajallinen edustavuus, %</t>
  </si>
  <si>
    <r>
      <t>Yhteenveto typpimonoksidin mittauksista, µg/m</t>
    </r>
    <r>
      <rPr>
        <i/>
        <vertAlign val="superscript"/>
        <sz val="11"/>
        <rFont val="Arial"/>
        <family val="2"/>
      </rPr>
      <t>3</t>
    </r>
  </si>
  <si>
    <r>
      <t>Typpimonoksidipitoisuuksien vuosikeskiarvot, µg/m</t>
    </r>
    <r>
      <rPr>
        <vertAlign val="superscript"/>
        <sz val="11"/>
        <color theme="1"/>
        <rFont val="Arial"/>
        <family val="2"/>
      </rPr>
      <t>3</t>
    </r>
  </si>
  <si>
    <t>Otsonipitoisuuksien kuukausikeskiarvot, µg/m3</t>
  </si>
  <si>
    <t>Otsonimittausten ajallinen edustavuus, %</t>
  </si>
  <si>
    <t>Yhteenveto otsonin mittauksista, µg/m3</t>
  </si>
  <si>
    <t>Otsonipitoisuuksien vuosikeskiarvot, µg/m3</t>
  </si>
  <si>
    <t>Terveyden suojelemiseksi annetun pitkän ajan tavoitteen (120 μg/m3 8-h liukuva keskiarvo) ylityspäivien lukumäärä, kpl</t>
  </si>
  <si>
    <t xml:space="preserve">Kasvillisuuden suojelemiseksi annetun AOT40-indeksin arvot (= 80 μg/m3 ylittävien tuntipitoisuuksien kertymä </t>
  </si>
  <si>
    <t>Otsonipitoisuuksien suurimmat tuntikeskiarvot, µg/m3</t>
  </si>
  <si>
    <t>Rikkidioksidipitoisuuksien kuukausikeskiarvot, µg/m3</t>
  </si>
  <si>
    <t>Rikkidioksidimittausten ajallinen edustavuus, %</t>
  </si>
  <si>
    <t>Rikkidioksidin vuorokausiohjearvoon verrannolliset pitoisuudet, µg/m3</t>
  </si>
  <si>
    <t>Rikkidioksidin tuntiohjearvoon verrannolliset pitoisuudet, µg/m3</t>
  </si>
  <si>
    <r>
      <t>Rikkidioksidipitoisuuksien vuosikeskiarvot, µg/m</t>
    </r>
    <r>
      <rPr>
        <vertAlign val="superscript"/>
        <sz val="11"/>
        <color theme="1"/>
        <rFont val="Arial"/>
        <family val="2"/>
      </rPr>
      <t>3</t>
    </r>
  </si>
  <si>
    <r>
      <t>Hiilimonoksidipitoisuuksien vuosikeskiarvot, mg/m</t>
    </r>
    <r>
      <rPr>
        <vertAlign val="superscript"/>
        <sz val="11"/>
        <color theme="1"/>
        <rFont val="Arial"/>
        <family val="2"/>
      </rPr>
      <t>3</t>
    </r>
  </si>
  <si>
    <r>
      <t>Mustan hiilen pitoisuuksien kuukausikeskiarvot, µg/m</t>
    </r>
    <r>
      <rPr>
        <i/>
        <vertAlign val="superscript"/>
        <sz val="11"/>
        <rFont val="Arial"/>
        <family val="2"/>
      </rPr>
      <t>3</t>
    </r>
  </si>
  <si>
    <t>Mustan hiilen mittausten ajallinen edustavuus, %</t>
  </si>
  <si>
    <r>
      <t>Mustan hiilen pitoisuuksien suurimmat vuorokausiarvot, µg/m</t>
    </r>
    <r>
      <rPr>
        <i/>
        <vertAlign val="superscript"/>
        <sz val="11"/>
        <rFont val="Arial"/>
        <family val="2"/>
      </rPr>
      <t>3</t>
    </r>
  </si>
  <si>
    <r>
      <t>Mustan hiilen pitoisuuksien suurimmat tuntiarvot, µg/m</t>
    </r>
    <r>
      <rPr>
        <i/>
        <vertAlign val="superscript"/>
        <sz val="11"/>
        <rFont val="Arial"/>
        <family val="2"/>
      </rPr>
      <t>3</t>
    </r>
  </si>
  <si>
    <r>
      <t>Yhteenveto mustan hiilen pitoisuuksien mittauksista, µg/m</t>
    </r>
    <r>
      <rPr>
        <i/>
        <vertAlign val="superscript"/>
        <sz val="11"/>
        <rFont val="Arial"/>
        <family val="2"/>
      </rPr>
      <t>3</t>
    </r>
  </si>
  <si>
    <r>
      <t>Mustan hiilen pitoisuuksien vuosikeskiarvot, µg/m</t>
    </r>
    <r>
      <rPr>
        <i/>
        <vertAlign val="superscript"/>
        <sz val="11"/>
        <rFont val="Arial"/>
        <family val="2"/>
      </rPr>
      <t>3</t>
    </r>
  </si>
  <si>
    <r>
      <t>Mustan hiilen pitoisuuksien suurimmat tuntikeskiarvot, µg/m</t>
    </r>
    <r>
      <rPr>
        <vertAlign val="superscript"/>
        <sz val="11"/>
        <color theme="1"/>
        <rFont val="Arial"/>
        <family val="2"/>
      </rPr>
      <t>3</t>
    </r>
  </si>
  <si>
    <r>
      <t>Mustan hiilen pitoisuuksien suurimmat vuorokausiarvot, µg/m</t>
    </r>
    <r>
      <rPr>
        <vertAlign val="superscript"/>
        <sz val="11"/>
        <color theme="1"/>
        <rFont val="Arial"/>
        <family val="2"/>
      </rPr>
      <t>3</t>
    </r>
  </si>
  <si>
    <r>
      <t>Bentso(a)pyreenipitoisuuksien kuukausikeskiarvot, ng/m</t>
    </r>
    <r>
      <rPr>
        <i/>
        <vertAlign val="superscript"/>
        <sz val="11"/>
        <rFont val="Arial"/>
        <family val="2"/>
      </rPr>
      <t>3</t>
    </r>
  </si>
  <si>
    <r>
      <t>Bentso(a)pyreenin vuosikeskiarvot, ng/m</t>
    </r>
    <r>
      <rPr>
        <vertAlign val="superscript"/>
        <sz val="11"/>
        <rFont val="Arial"/>
        <family val="2"/>
      </rPr>
      <t>3</t>
    </r>
  </si>
  <si>
    <r>
      <t>Haihtuvien orgaanisten yhdisteiden kuukausikeskiarvot, ng/m</t>
    </r>
    <r>
      <rPr>
        <vertAlign val="superscript"/>
        <sz val="11"/>
        <rFont val="Arial"/>
        <family val="2"/>
      </rPr>
      <t>3</t>
    </r>
  </si>
  <si>
    <r>
      <t>Haihtuvien orgaanisten yhdisteiden vuosikeskiarvot, µg/m</t>
    </r>
    <r>
      <rPr>
        <vertAlign val="superscript"/>
        <sz val="11"/>
        <rFont val="Arial"/>
        <family val="2"/>
      </rPr>
      <t>3</t>
    </r>
  </si>
  <si>
    <r>
      <t>Pienhiukkaset PM</t>
    </r>
    <r>
      <rPr>
        <vertAlign val="subscript"/>
        <sz val="14"/>
        <color theme="1"/>
        <rFont val="Arial"/>
        <family val="2"/>
      </rPr>
      <t>2,5</t>
    </r>
  </si>
  <si>
    <r>
      <t>Pienhiukkaspitoisuuksien kuukausikeskiarvot, µg/m</t>
    </r>
    <r>
      <rPr>
        <i/>
        <vertAlign val="superscript"/>
        <sz val="11"/>
        <rFont val="Arial"/>
        <family val="2"/>
      </rPr>
      <t>3</t>
    </r>
  </si>
  <si>
    <r>
      <t>Pienhiukkaspitoisuuksien vuosikeskiarvot, µg/m</t>
    </r>
    <r>
      <rPr>
        <vertAlign val="superscript"/>
        <sz val="11"/>
        <rFont val="Arial"/>
        <family val="2"/>
      </rPr>
      <t>3</t>
    </r>
  </si>
  <si>
    <t>Satama</t>
  </si>
  <si>
    <r>
      <t>8,7</t>
    </r>
    <r>
      <rPr>
        <vertAlign val="superscript"/>
        <sz val="10"/>
        <rFont val="Arial"/>
        <family val="2"/>
      </rPr>
      <t>a</t>
    </r>
  </si>
  <si>
    <r>
      <t>7,7</t>
    </r>
    <r>
      <rPr>
        <vertAlign val="superscript"/>
        <sz val="10"/>
        <rFont val="Arial"/>
        <family val="2"/>
      </rPr>
      <t>b</t>
    </r>
  </si>
  <si>
    <r>
      <t>9,8</t>
    </r>
    <r>
      <rPr>
        <vertAlign val="superscript"/>
        <sz val="10"/>
        <rFont val="Arial"/>
        <family val="2"/>
      </rPr>
      <t>c</t>
    </r>
  </si>
  <si>
    <r>
      <t>8,3</t>
    </r>
    <r>
      <rPr>
        <vertAlign val="superscript"/>
        <sz val="10"/>
        <rFont val="Arial"/>
        <family val="2"/>
      </rPr>
      <t>c</t>
    </r>
  </si>
  <si>
    <r>
      <t>7,7</t>
    </r>
    <r>
      <rPr>
        <vertAlign val="superscript"/>
        <sz val="10"/>
        <rFont val="Arial"/>
        <family val="2"/>
      </rPr>
      <t>d</t>
    </r>
  </si>
  <si>
    <r>
      <t>8,0</t>
    </r>
    <r>
      <rPr>
        <vertAlign val="superscript"/>
        <sz val="10"/>
        <rFont val="Arial"/>
        <family val="2"/>
      </rPr>
      <t>b</t>
    </r>
  </si>
  <si>
    <r>
      <t>7,6</t>
    </r>
    <r>
      <rPr>
        <vertAlign val="superscript"/>
        <sz val="10"/>
        <rFont val="Arial"/>
        <family val="2"/>
      </rPr>
      <t>e</t>
    </r>
  </si>
  <si>
    <r>
      <t>6.9</t>
    </r>
    <r>
      <rPr>
        <vertAlign val="superscript"/>
        <sz val="10"/>
        <color theme="1"/>
        <rFont val="Arial"/>
        <family val="2"/>
      </rPr>
      <t>f</t>
    </r>
  </si>
  <si>
    <r>
      <t>a</t>
    </r>
    <r>
      <rPr>
        <sz val="10"/>
        <rFont val="Arial"/>
        <family val="2"/>
      </rPr>
      <t>=Länsisatama,</t>
    </r>
    <r>
      <rPr>
        <vertAlign val="superscript"/>
        <sz val="10"/>
        <rFont val="Arial"/>
        <family val="2"/>
      </rPr>
      <t xml:space="preserve"> b</t>
    </r>
    <r>
      <rPr>
        <sz val="10"/>
        <rFont val="Arial"/>
        <family val="2"/>
      </rPr>
      <t xml:space="preserve">=Katajanokka, </t>
    </r>
    <r>
      <rPr>
        <vertAlign val="superscript"/>
        <sz val="10"/>
        <rFont val="Arial"/>
        <family val="2"/>
      </rPr>
      <t>c</t>
    </r>
    <r>
      <rPr>
        <sz val="10"/>
        <rFont val="Arial"/>
        <family val="2"/>
      </rPr>
      <t xml:space="preserve">=Eteläranta, 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=Länsisatama2, 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=Länsisatama3, 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>=Vuosaari</t>
    </r>
  </si>
  <si>
    <t>Pienhiukkasmittausten ajallinen edustavuus, %</t>
  </si>
  <si>
    <r>
      <t>PM</t>
    </r>
    <r>
      <rPr>
        <vertAlign val="subscript"/>
        <sz val="10"/>
        <rFont val="Arial"/>
        <family val="2"/>
      </rPr>
      <t>2,5</t>
    </r>
    <r>
      <rPr>
        <sz val="10"/>
        <rFont val="Arial"/>
        <family val="2"/>
      </rPr>
      <t xml:space="preserve"> vuosiraja-arvo on 25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WHO:n vuosiohjearvo 10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</si>
  <si>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t>Pienhiukkasten WHO:n vuorokausiohjearvon numeroarvon ylitysten lukumäärä, kpl</t>
  </si>
  <si>
    <r>
      <t>12</t>
    </r>
    <r>
      <rPr>
        <vertAlign val="superscript"/>
        <sz val="10"/>
        <color theme="1"/>
        <rFont val="Arial"/>
        <family val="2"/>
      </rPr>
      <t>a</t>
    </r>
  </si>
  <si>
    <r>
      <t>3</t>
    </r>
    <r>
      <rPr>
        <vertAlign val="superscript"/>
        <sz val="10"/>
        <color theme="1"/>
        <rFont val="Arial"/>
        <family val="2"/>
      </rPr>
      <t>b</t>
    </r>
  </si>
  <si>
    <r>
      <t>11</t>
    </r>
    <r>
      <rPr>
        <vertAlign val="superscript"/>
        <sz val="10"/>
        <color theme="1"/>
        <rFont val="Arial"/>
        <family val="2"/>
      </rPr>
      <t>c</t>
    </r>
  </si>
  <si>
    <r>
      <t>6</t>
    </r>
    <r>
      <rPr>
        <vertAlign val="superscript"/>
        <sz val="10"/>
        <color theme="1"/>
        <rFont val="Arial"/>
        <family val="2"/>
      </rPr>
      <t>c</t>
    </r>
  </si>
  <si>
    <r>
      <t>4</t>
    </r>
    <r>
      <rPr>
        <vertAlign val="superscript"/>
        <sz val="10"/>
        <color theme="1"/>
        <rFont val="Arial"/>
        <family val="2"/>
      </rPr>
      <t>d</t>
    </r>
  </si>
  <si>
    <r>
      <t>1</t>
    </r>
    <r>
      <rPr>
        <vertAlign val="superscript"/>
        <sz val="10"/>
        <color theme="1"/>
        <rFont val="Arial"/>
        <family val="2"/>
      </rPr>
      <t>b</t>
    </r>
  </si>
  <si>
    <r>
      <t>0</t>
    </r>
    <r>
      <rPr>
        <vertAlign val="superscript"/>
        <sz val="10"/>
        <color theme="1"/>
        <rFont val="Arial"/>
        <family val="2"/>
      </rPr>
      <t>e</t>
    </r>
  </si>
  <si>
    <r>
      <t>0</t>
    </r>
    <r>
      <rPr>
        <vertAlign val="superscript"/>
        <sz val="10"/>
        <color theme="1"/>
        <rFont val="Arial"/>
        <family val="2"/>
      </rPr>
      <t>f</t>
    </r>
  </si>
  <si>
    <r>
      <t>Yhteenveto pienhiukkasten mittauksista, µg/m</t>
    </r>
    <r>
      <rPr>
        <i/>
        <vertAlign val="superscript"/>
        <sz val="11"/>
        <rFont val="Arial"/>
        <family val="2"/>
      </rPr>
      <t>3</t>
    </r>
  </si>
  <si>
    <r>
      <t>PM</t>
    </r>
    <r>
      <rPr>
        <vertAlign val="subscript"/>
        <sz val="10"/>
        <rFont val="Arial"/>
        <family val="2"/>
      </rPr>
      <t>2,5</t>
    </r>
    <r>
      <rPr>
        <sz val="10"/>
        <rFont val="Arial"/>
        <family val="2"/>
      </rPr>
      <t xml:space="preserve"> WHO:n vuorokausiohjearvo on 25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</si>
  <si>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PM</t>
    </r>
    <r>
      <rPr>
        <vertAlign val="subscript"/>
        <sz val="10"/>
        <rFont val="Arial"/>
        <family val="2"/>
      </rPr>
      <t>2,5</t>
    </r>
    <r>
      <rPr>
        <sz val="10"/>
        <rFont val="Arial"/>
        <family val="2"/>
      </rPr>
      <t xml:space="preserve"> vuosiraja-arvo on 25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</si>
  <si>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Typpidioksidi NO</t>
    </r>
    <r>
      <rPr>
        <vertAlign val="subscript"/>
        <sz val="14"/>
        <color theme="1"/>
        <rFont val="Arial"/>
        <family val="2"/>
      </rPr>
      <t>2</t>
    </r>
  </si>
  <si>
    <r>
      <t>Typpidioksidipitoisuuksien kuukausikeskiarvot, µg/m</t>
    </r>
    <r>
      <rPr>
        <i/>
        <vertAlign val="superscript"/>
        <sz val="11"/>
        <rFont val="Arial"/>
        <family val="2"/>
      </rPr>
      <t>3</t>
    </r>
  </si>
  <si>
    <r>
      <t>Typpidioksidipitoisuuksien vuosikeskiarvot, µg/m</t>
    </r>
    <r>
      <rPr>
        <vertAlign val="superscript"/>
        <sz val="11"/>
        <rFont val="Arial"/>
        <family val="2"/>
      </rPr>
      <t>3</t>
    </r>
  </si>
  <si>
    <t>94</t>
  </si>
  <si>
    <t>95</t>
  </si>
  <si>
    <r>
      <t>22</t>
    </r>
    <r>
      <rPr>
        <vertAlign val="superscript"/>
        <sz val="10"/>
        <rFont val="Arial"/>
        <family val="2"/>
      </rPr>
      <t>a</t>
    </r>
  </si>
  <si>
    <r>
      <t>16</t>
    </r>
    <r>
      <rPr>
        <vertAlign val="superscript"/>
        <sz val="10"/>
        <rFont val="Arial"/>
        <family val="2"/>
      </rPr>
      <t>b</t>
    </r>
  </si>
  <si>
    <r>
      <t>23</t>
    </r>
    <r>
      <rPr>
        <vertAlign val="superscript"/>
        <sz val="10"/>
        <rFont val="Arial"/>
        <family val="2"/>
      </rPr>
      <t>c</t>
    </r>
  </si>
  <si>
    <r>
      <t>15</t>
    </r>
    <r>
      <rPr>
        <vertAlign val="superscript"/>
        <sz val="10"/>
        <rFont val="Arial"/>
        <family val="2"/>
      </rPr>
      <t>d</t>
    </r>
  </si>
  <si>
    <r>
      <t>18</t>
    </r>
    <r>
      <rPr>
        <vertAlign val="superscript"/>
        <sz val="10"/>
        <rFont val="Arial"/>
        <family val="2"/>
      </rPr>
      <t>b</t>
    </r>
  </si>
  <si>
    <r>
      <t>23</t>
    </r>
    <r>
      <rPr>
        <vertAlign val="superscript"/>
        <sz val="10"/>
        <rFont val="Arial"/>
        <family val="2"/>
      </rPr>
      <t>e</t>
    </r>
  </si>
  <si>
    <r>
      <t>16</t>
    </r>
    <r>
      <rPr>
        <vertAlign val="superscript"/>
        <sz val="10"/>
        <color theme="1"/>
        <rFont val="Arial"/>
        <family val="2"/>
      </rPr>
      <t>f</t>
    </r>
  </si>
  <si>
    <r>
      <t>NO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vuosiraja-arvo on 40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</si>
  <si>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Typpidioksidin vuorokausiohjearvoon verrannolliset pitoisuudet, µg/m</t>
    </r>
    <r>
      <rPr>
        <i/>
        <vertAlign val="superscript"/>
        <sz val="11"/>
        <rFont val="Arial"/>
        <family val="2"/>
      </rPr>
      <t>3</t>
    </r>
  </si>
  <si>
    <r>
      <t>0</t>
    </r>
    <r>
      <rPr>
        <vertAlign val="superscript"/>
        <sz val="10"/>
        <color theme="1"/>
        <rFont val="Arial"/>
        <family val="2"/>
      </rPr>
      <t>a</t>
    </r>
  </si>
  <si>
    <r>
      <t>0</t>
    </r>
    <r>
      <rPr>
        <vertAlign val="superscript"/>
        <sz val="10"/>
        <color theme="1"/>
        <rFont val="Arial"/>
        <family val="2"/>
      </rPr>
      <t>b</t>
    </r>
  </si>
  <si>
    <r>
      <t>0</t>
    </r>
    <r>
      <rPr>
        <vertAlign val="superscript"/>
        <sz val="10"/>
        <color theme="1"/>
        <rFont val="Arial"/>
        <family val="2"/>
      </rPr>
      <t>c</t>
    </r>
  </si>
  <si>
    <r>
      <t>0</t>
    </r>
    <r>
      <rPr>
        <vertAlign val="superscript"/>
        <sz val="10"/>
        <color theme="1"/>
        <rFont val="Arial"/>
        <family val="2"/>
      </rPr>
      <t>d</t>
    </r>
  </si>
  <si>
    <r>
      <t>NO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tuntiraja-arvo on 200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 Raja-arvon numeroarvon ylityksiä sallitaan 18 kpl vuodessa.</t>
    </r>
  </si>
  <si>
    <r>
      <t>Typpidioksidin tuntiohjearvoon verrannolliset pitoisuudet, µg/m</t>
    </r>
    <r>
      <rPr>
        <i/>
        <vertAlign val="superscript"/>
        <sz val="11"/>
        <rFont val="Arial"/>
        <family val="2"/>
      </rPr>
      <t>3</t>
    </r>
  </si>
  <si>
    <r>
      <t>Ohjearvo on 150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kuukauden tuntiarvojen 99. prosenttipistettä.</t>
    </r>
  </si>
  <si>
    <r>
      <t>Yhteenveto typpidioksidin mittauksista, µg/m</t>
    </r>
    <r>
      <rPr>
        <i/>
        <vertAlign val="superscript"/>
        <sz val="11"/>
        <rFont val="Arial"/>
        <family val="2"/>
      </rPr>
      <t>3</t>
    </r>
  </si>
  <si>
    <t>19. suurin tuntiarvo</t>
  </si>
  <si>
    <r>
      <t>NO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tuntiraja-arvo on 200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vuoden 19. suurinta tuntipitoisuutta.</t>
    </r>
  </si>
  <si>
    <t>Typpimonoksidi NO</t>
  </si>
  <si>
    <r>
      <t>14</t>
    </r>
    <r>
      <rPr>
        <vertAlign val="superscript"/>
        <sz val="10"/>
        <color theme="1"/>
        <rFont val="Arial"/>
        <family val="2"/>
      </rPr>
      <t>a</t>
    </r>
  </si>
  <si>
    <r>
      <t>8</t>
    </r>
    <r>
      <rPr>
        <vertAlign val="superscript"/>
        <sz val="10"/>
        <color theme="1"/>
        <rFont val="Arial"/>
        <family val="2"/>
      </rPr>
      <t>b</t>
    </r>
  </si>
  <si>
    <r>
      <t>13</t>
    </r>
    <r>
      <rPr>
        <vertAlign val="superscript"/>
        <sz val="10"/>
        <color theme="1"/>
        <rFont val="Arial"/>
        <family val="2"/>
      </rPr>
      <t>c</t>
    </r>
  </si>
  <si>
    <r>
      <t>9</t>
    </r>
    <r>
      <rPr>
        <vertAlign val="superscript"/>
        <sz val="10"/>
        <color theme="1"/>
        <rFont val="Arial"/>
        <family val="2"/>
      </rPr>
      <t>d</t>
    </r>
  </si>
  <si>
    <r>
      <t>9</t>
    </r>
    <r>
      <rPr>
        <vertAlign val="superscript"/>
        <sz val="10"/>
        <color theme="1"/>
        <rFont val="Arial"/>
        <family val="2"/>
      </rPr>
      <t>b</t>
    </r>
  </si>
  <si>
    <r>
      <t>19</t>
    </r>
    <r>
      <rPr>
        <vertAlign val="superscript"/>
        <sz val="10"/>
        <color theme="1"/>
        <rFont val="Arial"/>
        <family val="2"/>
      </rPr>
      <t>e</t>
    </r>
  </si>
  <si>
    <r>
      <t>10</t>
    </r>
    <r>
      <rPr>
        <vertAlign val="superscript"/>
        <sz val="10"/>
        <color theme="1"/>
        <rFont val="Arial"/>
        <family val="2"/>
      </rPr>
      <t>f</t>
    </r>
  </si>
  <si>
    <r>
      <t>Otsoni O</t>
    </r>
    <r>
      <rPr>
        <vertAlign val="subscript"/>
        <sz val="14"/>
        <color theme="1"/>
        <rFont val="Arial"/>
        <family val="2"/>
      </rPr>
      <t>3</t>
    </r>
  </si>
  <si>
    <r>
      <t>Otsonipitoisuuksien kuukausikeskiarvot, µg/m</t>
    </r>
    <r>
      <rPr>
        <i/>
        <vertAlign val="superscript"/>
        <sz val="11"/>
        <rFont val="Arial"/>
        <family val="2"/>
      </rPr>
      <t>3</t>
    </r>
  </si>
  <si>
    <r>
      <t>Otsonipitoisuuksien vuosikeskiarvot, µg/m</t>
    </r>
    <r>
      <rPr>
        <vertAlign val="superscript"/>
        <sz val="11"/>
        <color theme="1"/>
        <rFont val="Arial"/>
        <family val="2"/>
      </rPr>
      <t>3</t>
    </r>
  </si>
  <si>
    <t>16</t>
  </si>
  <si>
    <t>17</t>
  </si>
  <si>
    <r>
      <t>Terveyden suojelemiseksi annetun pitkän ajan tavoitteen (120 μg/m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8-h liukuva keskiarvo) ylityspäivien lukumäärä, kpl</t>
    </r>
  </si>
  <si>
    <r>
      <t>Kasvillisuuden suojelemiseksi annetun AOT40-indeksin arvot (= 80 μg/m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ylittävien tuntipitoisuuksien kertymä </t>
    </r>
  </si>
  <si>
    <r>
      <t>jaksolla 1.5.–31.7. klo 10-22, yksikkö μg/m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h).  Pitkän aikavälin tavoitteena on alittaa 6 000 μg/m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h.</t>
    </r>
  </si>
  <si>
    <t>HUOM! Tilan säästämiseksi taulukon luvut on jaettu tuhannella, joten todelliset arvot saa kertomalla luvut tuhannella.</t>
  </si>
  <si>
    <t>1,6*</t>
  </si>
  <si>
    <t>2.5*</t>
  </si>
  <si>
    <t>5.0*</t>
  </si>
  <si>
    <t>* tuloksia alle 90 %.</t>
  </si>
  <si>
    <r>
      <t>Yhteenveto otsonin mittauksista, µg/m</t>
    </r>
    <r>
      <rPr>
        <i/>
        <vertAlign val="superscript"/>
        <sz val="11"/>
        <rFont val="Arial"/>
        <family val="2"/>
      </rPr>
      <t>3</t>
    </r>
  </si>
  <si>
    <r>
      <t>Otsonipitoisuuksien suurimmat tuntikeskiarvot, µg/m</t>
    </r>
    <r>
      <rPr>
        <vertAlign val="superscript"/>
        <sz val="11"/>
        <color theme="1"/>
        <rFont val="Arial"/>
        <family val="2"/>
      </rPr>
      <t>3</t>
    </r>
  </si>
  <si>
    <t>AOT40*</t>
  </si>
  <si>
    <r>
      <t>* AOT40 yksikkö on 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h</t>
    </r>
  </si>
  <si>
    <r>
      <t>Tiedotuskynnys on 180 µg/m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.</t>
    </r>
  </si>
  <si>
    <r>
      <t>Rikkidioksidi SO</t>
    </r>
    <r>
      <rPr>
        <vertAlign val="subscript"/>
        <sz val="14"/>
        <color theme="1"/>
        <rFont val="Arial"/>
        <family val="2"/>
      </rPr>
      <t>2</t>
    </r>
  </si>
  <si>
    <r>
      <t>Rikkidioksidipitoisuuksien kuukausikeskiarvot, µg/m</t>
    </r>
    <r>
      <rPr>
        <i/>
        <vertAlign val="superscript"/>
        <sz val="11"/>
        <rFont val="Arial"/>
        <family val="2"/>
      </rPr>
      <t>3</t>
    </r>
  </si>
  <si>
    <t>4*</t>
  </si>
  <si>
    <r>
      <t>7</t>
    </r>
    <r>
      <rPr>
        <vertAlign val="superscript"/>
        <sz val="10"/>
        <color theme="1"/>
        <rFont val="Arial"/>
        <family val="2"/>
      </rPr>
      <t>a</t>
    </r>
  </si>
  <si>
    <r>
      <t>5</t>
    </r>
    <r>
      <rPr>
        <vertAlign val="superscript"/>
        <sz val="10"/>
        <color theme="1"/>
        <rFont val="Arial"/>
        <family val="2"/>
      </rPr>
      <t>b</t>
    </r>
  </si>
  <si>
    <r>
      <t>4</t>
    </r>
    <r>
      <rPr>
        <vertAlign val="superscript"/>
        <sz val="10"/>
        <color theme="1"/>
        <rFont val="Arial"/>
        <family val="2"/>
      </rPr>
      <t>c</t>
    </r>
  </si>
  <si>
    <r>
      <t>6</t>
    </r>
    <r>
      <rPr>
        <vertAlign val="superscript"/>
        <sz val="10"/>
        <color theme="1"/>
        <rFont val="Arial"/>
        <family val="2"/>
      </rPr>
      <t>d</t>
    </r>
  </si>
  <si>
    <r>
      <t>4</t>
    </r>
    <r>
      <rPr>
        <vertAlign val="superscript"/>
        <sz val="10"/>
        <color theme="1"/>
        <rFont val="Arial"/>
        <family val="2"/>
      </rPr>
      <t>e</t>
    </r>
  </si>
  <si>
    <r>
      <t>1</t>
    </r>
    <r>
      <rPr>
        <vertAlign val="superscript"/>
        <sz val="10"/>
        <color theme="1"/>
        <rFont val="Arial"/>
        <family val="2"/>
      </rPr>
      <t>f</t>
    </r>
  </si>
  <si>
    <t>Her</t>
  </si>
  <si>
    <t>*tuloksia alle 90 %</t>
  </si>
  <si>
    <t>Her = Hernesaari</t>
  </si>
  <si>
    <r>
      <t>Rikkidioksidin vuorokausiohjearvoon verrannolliset pitoisuudet, µg/m</t>
    </r>
    <r>
      <rPr>
        <i/>
        <vertAlign val="superscript"/>
        <sz val="11"/>
        <rFont val="Arial"/>
        <family val="2"/>
      </rPr>
      <t>3</t>
    </r>
  </si>
  <si>
    <r>
      <t>Ohjearvo on 80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kuukauden toiseksi suurinta vuorokausipitoisuutta.</t>
    </r>
  </si>
  <si>
    <r>
      <t>Rikkidioksidin tuntiohjearvoon verrannolliset pitoisuudet, µg/m</t>
    </r>
    <r>
      <rPr>
        <i/>
        <vertAlign val="superscript"/>
        <sz val="11"/>
        <rFont val="Arial"/>
        <family val="2"/>
      </rPr>
      <t>3</t>
    </r>
  </si>
  <si>
    <r>
      <t>Ohjearvo on 250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kuukauden tuntiarvojen 99. prosenttipistettä</t>
    </r>
  </si>
  <si>
    <r>
      <t>Yhteenveto rikkidioksidin mittauksista, µg/m</t>
    </r>
    <r>
      <rPr>
        <i/>
        <vertAlign val="superscript"/>
        <sz val="11"/>
        <rFont val="Arial"/>
        <family val="2"/>
      </rPr>
      <t>3</t>
    </r>
  </si>
  <si>
    <t>4. suurin vuorokausiarvo</t>
  </si>
  <si>
    <t>25. suurin tuntiarvo</t>
  </si>
  <si>
    <r>
      <t>SO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kriittinen taso on 20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sitä sovelletaan laajoilla maa- ja metsätalousalueilla sekä luonnonsuojelun kannalta merkityksellisillä alueilla.</t>
    </r>
  </si>
  <si>
    <r>
      <t>SO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vuorokausiraja-arvo on 125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vuoden 4. suurinta vuorokausipitoisuutta.</t>
    </r>
  </si>
  <si>
    <r>
      <t>SO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tuntiraja-arvo on 350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vuoden 25. suurinta tuntipitoisuutta.</t>
    </r>
  </si>
  <si>
    <t>Musta hiili BC</t>
  </si>
  <si>
    <t>Mannerheimintie</t>
  </si>
  <si>
    <t>Mäkelänkatu</t>
  </si>
  <si>
    <t>Kallio</t>
  </si>
  <si>
    <t>Vartiokylä</t>
  </si>
  <si>
    <t>0.8*</t>
  </si>
  <si>
    <t>Leppävaara</t>
  </si>
  <si>
    <t>Tikkurila</t>
  </si>
  <si>
    <t>Luukki</t>
  </si>
  <si>
    <t>Töölöntulli</t>
  </si>
  <si>
    <t>Kehä I</t>
  </si>
  <si>
    <t>Ruskeasanta</t>
  </si>
  <si>
    <t>Lintuvaara</t>
  </si>
  <si>
    <t>Rekola</t>
  </si>
  <si>
    <r>
      <t>*Jaksolla 16.2.-25.6.2009 pitoisuudet mitattiin PM</t>
    </r>
    <r>
      <rPr>
        <vertAlign val="subscript"/>
        <sz val="10"/>
        <color theme="1"/>
        <rFont val="Arial"/>
        <family val="2"/>
      </rPr>
      <t>2,5</t>
    </r>
    <r>
      <rPr>
        <sz val="10"/>
        <color theme="1"/>
        <rFont val="Arial"/>
        <family val="2"/>
      </rPr>
      <t>-kokoluokasta ja sen jälkeen PM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-kokoluokasta. </t>
    </r>
  </si>
  <si>
    <t>13.1*</t>
  </si>
  <si>
    <t>7.3*</t>
  </si>
  <si>
    <t>Bentso(a)pyreeni</t>
  </si>
  <si>
    <t>Rek2</t>
  </si>
  <si>
    <t>Unioninkatu</t>
  </si>
  <si>
    <t>Itä-Hakkila</t>
  </si>
  <si>
    <t>Päiväkumpu</t>
  </si>
  <si>
    <t>Kattilalaakso</t>
  </si>
  <si>
    <t>Kauniainen</t>
  </si>
  <si>
    <t>Tapanila</t>
  </si>
  <si>
    <t>Tapanila 2</t>
  </si>
  <si>
    <t>Puistola</t>
  </si>
  <si>
    <t>Rekola 2</t>
  </si>
  <si>
    <r>
      <t>Tavoitearvo on 1 ng/m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</si>
  <si>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t>Haihtuvat orgaaniset yhdisteet VOC</t>
  </si>
  <si>
    <t>Bentseeni</t>
  </si>
  <si>
    <t>Tolueeni</t>
  </si>
  <si>
    <t>Ksyleenit</t>
  </si>
  <si>
    <t>Töölö</t>
  </si>
  <si>
    <t>Leppävaara 2</t>
  </si>
  <si>
    <t>Lentoasema</t>
  </si>
  <si>
    <r>
      <t>Bentseenin vuosiraja-arvo on 5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= 5000 ng/m</t>
    </r>
    <r>
      <rPr>
        <vertAlign val="superscript"/>
        <sz val="10"/>
        <rFont val="Arial"/>
        <family val="2"/>
      </rPr>
      <t>3</t>
    </r>
  </si>
  <si>
    <r>
      <t>Bentseenin vuosiraja-arvo on 5 µg/m</t>
    </r>
    <r>
      <rPr>
        <vertAlign val="superscript"/>
        <sz val="10"/>
        <rFont val="Arial"/>
        <family val="2"/>
      </rPr>
      <t>3</t>
    </r>
  </si>
  <si>
    <t>Hiukkasten lukumäärä</t>
  </si>
  <si>
    <r>
      <t>Hiukkasten lukumäärän kuukausi- ja vuosikeskiarvot, kpl/cm</t>
    </r>
    <r>
      <rPr>
        <vertAlign val="superscript"/>
        <sz val="11"/>
        <color indexed="8"/>
        <rFont val="Arial"/>
        <family val="2"/>
      </rPr>
      <t>3</t>
    </r>
  </si>
  <si>
    <r>
      <t>Hiukkasten lukumäärän vuosikeskiarvot, kpl/cm</t>
    </r>
    <r>
      <rPr>
        <vertAlign val="super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 xml:space="preserve"> (Kumpulan data saatu Helsingin yliopistolta)</t>
    </r>
  </si>
  <si>
    <t>kk</t>
  </si>
  <si>
    <t>Vartiokylä 2009</t>
  </si>
  <si>
    <t>Töölöntulli   2010</t>
  </si>
  <si>
    <t>Mannerheimintie 2011</t>
  </si>
  <si>
    <t>Kehä I 2012</t>
  </si>
  <si>
    <t>Mannerheimintie 2013</t>
  </si>
  <si>
    <t>Mannerheimintie 2014</t>
  </si>
  <si>
    <t>Mäkelänkatu   2015</t>
  </si>
  <si>
    <t>Kallio 2015</t>
  </si>
  <si>
    <t>Mäkelänkatu 2016</t>
  </si>
  <si>
    <t>Kallio 2016</t>
  </si>
  <si>
    <t>Mäkelänkatu 2017</t>
  </si>
  <si>
    <t>Kallio 2017</t>
  </si>
  <si>
    <t>-</t>
  </si>
  <si>
    <t>Kumpula</t>
  </si>
  <si>
    <t>5200*</t>
  </si>
  <si>
    <t>10700*</t>
  </si>
  <si>
    <t>25000*</t>
  </si>
  <si>
    <t>6700*</t>
  </si>
  <si>
    <t>* dataa alle 75 %</t>
  </si>
  <si>
    <t xml:space="preserve"> - kuukausikeskiarvoa ei ole laskettu, koska mittausten ajallinen kattavuus on alle 50 %</t>
  </si>
  <si>
    <r>
      <t>Hiukkasten lukumäärän kuukausi- ja vuosikeskiarvot, kpl/cm</t>
    </r>
    <r>
      <rPr>
        <vertAlign val="super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 xml:space="preserve"> (Kumpulan data saatu Helsingin yliopistolta)</t>
    </r>
  </si>
  <si>
    <t>Kumpula 2009</t>
  </si>
  <si>
    <t>Kumpula 2010</t>
  </si>
  <si>
    <t>Kumpula 2011</t>
  </si>
  <si>
    <t>Kumpula 2012</t>
  </si>
  <si>
    <t>Kumpula 2013</t>
  </si>
  <si>
    <t>Kumpula 2014</t>
  </si>
  <si>
    <t>Kumpula 2015</t>
  </si>
  <si>
    <t>Kumpula 2016</t>
  </si>
  <si>
    <t>Kumpula 2017</t>
  </si>
  <si>
    <t>Hiukkasten lukumäärämittausten ajallinen edustavuus, %</t>
  </si>
  <si>
    <t>Hiukkasten lukumäärämittausten ajallinen edustavuus, %  (Kumpulan data saatu Helsingin yliopistolta)</t>
  </si>
  <si>
    <r>
      <t>Hiukkasten lukumäärän suurimmat tunti- ja vuorokausikeskiarvot, kpl/cm</t>
    </r>
    <r>
      <rPr>
        <vertAlign val="superscript"/>
        <sz val="11"/>
        <color indexed="8"/>
        <rFont val="Arial"/>
        <family val="2"/>
      </rPr>
      <t>3</t>
    </r>
  </si>
  <si>
    <t>Töölöntulli 2010</t>
  </si>
  <si>
    <t>Mäkelänkatu   2016</t>
  </si>
  <si>
    <t>Mäkelänkatu   2017</t>
  </si>
  <si>
    <t>max tuntikeskiarvo</t>
  </si>
  <si>
    <t>max vuorokausikeskiarvo</t>
  </si>
  <si>
    <r>
      <t>Hiukkasten lukumäärän suurimmat tunti- ja vuorokausikeskiarvot, kpl/cm</t>
    </r>
    <r>
      <rPr>
        <vertAlign val="superscript"/>
        <sz val="11"/>
        <color indexed="8"/>
        <rFont val="Arial"/>
        <family val="2"/>
      </rPr>
      <t xml:space="preserve">3  </t>
    </r>
    <r>
      <rPr>
        <sz val="11"/>
        <color indexed="8"/>
        <rFont val="Arial"/>
        <family val="2"/>
      </rPr>
      <t>(Kumpulan data saatu Helsingin yliopistolta)</t>
    </r>
  </si>
  <si>
    <r>
      <t>Typpidioksidi NO</t>
    </r>
    <r>
      <rPr>
        <vertAlign val="subscript"/>
        <sz val="14"/>
        <color theme="1"/>
        <rFont val="Arial"/>
        <family val="2"/>
      </rPr>
      <t>2</t>
    </r>
    <r>
      <rPr>
        <sz val="14"/>
        <color theme="1"/>
        <rFont val="Arial"/>
        <family val="2"/>
      </rPr>
      <t xml:space="preserve"> keräinmenetelmällä</t>
    </r>
  </si>
  <si>
    <r>
      <t>Typpidioksidipitoisuuksien kuukausi- ja vuosikeskiarvot keräinmenetelmällä, µg/m</t>
    </r>
    <r>
      <rPr>
        <i/>
        <vertAlign val="superscript"/>
        <sz val="11"/>
        <rFont val="Arial"/>
        <family val="2"/>
      </rPr>
      <t>3</t>
    </r>
  </si>
  <si>
    <r>
      <t>Typpidioksidipitoisuuksien vuosikeskiarvot keräinmenetelmällä, µg/m</t>
    </r>
    <r>
      <rPr>
        <vertAlign val="superscript"/>
        <sz val="11"/>
        <rFont val="Arial"/>
        <family val="2"/>
      </rPr>
      <t>3</t>
    </r>
  </si>
  <si>
    <t>Kuukausi</t>
  </si>
  <si>
    <t>nro</t>
  </si>
  <si>
    <t>paikka</t>
  </si>
  <si>
    <t>vuosi ka</t>
  </si>
  <si>
    <t>Helsinki</t>
  </si>
  <si>
    <t>Hämeentie 7B</t>
  </si>
  <si>
    <t>Runeberginkatu 49B</t>
  </si>
  <si>
    <t>Mannerheimintie 57, Töölöntulli</t>
  </si>
  <si>
    <t>Nordenskiöldin aukio</t>
  </si>
  <si>
    <t>Muurimestarintie, Kehä I, Itä-Pakila</t>
  </si>
  <si>
    <t>Hämeentie 84, Vallila</t>
  </si>
  <si>
    <t>Mäkelänkatu 54</t>
  </si>
  <si>
    <t>Eliel Saarisen tie 34, tunneli</t>
  </si>
  <si>
    <t>Mäkelänkatu 86</t>
  </si>
  <si>
    <t>Sörnäisten rantatie 27</t>
  </si>
  <si>
    <t>Sturenkatu 38</t>
  </si>
  <si>
    <t>Vilhonkatu 5B</t>
  </si>
  <si>
    <t>Kaisaniemenkatu 3</t>
  </si>
  <si>
    <t>Kaisaniemenkatu 6A</t>
  </si>
  <si>
    <t>Pohjois-Esplanadi 2</t>
  </si>
  <si>
    <t>Uudenmaankatu 42</t>
  </si>
  <si>
    <t>Mechelininkatu 10</t>
  </si>
  <si>
    <t>Mechelininkatu 1, Marian sairaala</t>
  </si>
  <si>
    <t>Mannerheimintie 170</t>
  </si>
  <si>
    <t>Mannerheimintie 76</t>
  </si>
  <si>
    <t>Kauniainen, Tunnelitie 2</t>
  </si>
  <si>
    <t>Terminaali 2</t>
  </si>
  <si>
    <t>Terminaali 1</t>
  </si>
  <si>
    <t>Teletie 6</t>
  </si>
  <si>
    <t>Rahtitie 5</t>
  </si>
  <si>
    <t>Lentäjäntie 3</t>
  </si>
  <si>
    <t>Myllypadontie</t>
  </si>
  <si>
    <t>Tunnelitie 2, keskusta</t>
  </si>
  <si>
    <t>Lammaskaskentie</t>
  </si>
  <si>
    <t>Espoo</t>
  </si>
  <si>
    <t>Länsisatama</t>
  </si>
  <si>
    <t>Eteläranta</t>
  </si>
  <si>
    <t>Katajanokka</t>
  </si>
  <si>
    <t>Vantaa</t>
  </si>
  <si>
    <t>Lentoasema, Terminaali 1</t>
  </si>
  <si>
    <t>Lentoasema, Teletie 6</t>
  </si>
  <si>
    <t>Lentoasema, Lentäjäntie 3</t>
  </si>
  <si>
    <t>Pitoisuudet vuonna 2018</t>
  </si>
  <si>
    <t>E-sat</t>
  </si>
  <si>
    <t>Kau</t>
  </si>
  <si>
    <t>I-Hak</t>
  </si>
  <si>
    <t>Mäkelänkatu 2018</t>
  </si>
  <si>
    <t>Kallio 2018</t>
  </si>
  <si>
    <t>Kumpula 2018</t>
  </si>
  <si>
    <t>Mäkelänkatu   2018</t>
  </si>
  <si>
    <t>Keuhkodeposoituva pinta-ala LDSA</t>
  </si>
  <si>
    <t>LDSA -mittausten ajallinen edustavuus, %</t>
  </si>
  <si>
    <t>Hiek</t>
  </si>
  <si>
    <t>Hiekkaharju</t>
  </si>
  <si>
    <r>
      <t>LDSA -pitoisuuksien kuukausikeskiarvot, µm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/cm</t>
    </r>
    <r>
      <rPr>
        <i/>
        <vertAlign val="superscript"/>
        <sz val="11"/>
        <rFont val="Arial"/>
        <family val="2"/>
      </rPr>
      <t>3</t>
    </r>
  </si>
  <si>
    <r>
      <t>LDSA -pitoisuuksien suurimmat vuorokausiarvot, µm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/cm</t>
    </r>
    <r>
      <rPr>
        <vertAlign val="superscript"/>
        <sz val="11"/>
        <rFont val="Arial"/>
        <family val="2"/>
      </rPr>
      <t>3</t>
    </r>
  </si>
  <si>
    <r>
      <t>LDSA -pitoisuuksien suurimmat tuntiarvot,  µm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/cm</t>
    </r>
    <r>
      <rPr>
        <vertAlign val="superscript"/>
        <sz val="11"/>
        <rFont val="Arial"/>
        <family val="2"/>
      </rPr>
      <t>3</t>
    </r>
  </si>
  <si>
    <t>Pal</t>
  </si>
  <si>
    <t>Laa</t>
  </si>
  <si>
    <t>Kai</t>
  </si>
  <si>
    <t>Vartiokylä 2</t>
  </si>
  <si>
    <t>Teollisuuskatu 20</t>
  </si>
  <si>
    <t>Sörnäisten rantatie 13</t>
  </si>
  <si>
    <t>Lapinrinne 4</t>
  </si>
  <si>
    <t>Ruoholahdenkatu 1</t>
  </si>
  <si>
    <t>Mannerheimintie 107</t>
  </si>
  <si>
    <t>Vihdintie 13</t>
  </si>
  <si>
    <t>Lauttasaarentie 29</t>
  </si>
  <si>
    <t>Haukilahden koulu</t>
  </si>
  <si>
    <t>Matinpuronpolku</t>
  </si>
  <si>
    <t>Piispansilta 16</t>
  </si>
  <si>
    <t>Piispansilta 17</t>
  </si>
  <si>
    <t>Suurpelto / Henttaankaari 14</t>
  </si>
  <si>
    <t>Katriinantie 11</t>
  </si>
  <si>
    <t>Aurinkotie</t>
  </si>
  <si>
    <t>Tammistonkatu 1</t>
  </si>
  <si>
    <t>Vanha Porvoontie / Kokkokalliontie</t>
  </si>
  <si>
    <t>Katriinantie / Hansakalliontie</t>
  </si>
  <si>
    <t>Espoo, Piispansilta 16</t>
  </si>
  <si>
    <t>Espoo, Piispansilta 17</t>
  </si>
  <si>
    <t>10*</t>
  </si>
  <si>
    <t>26*</t>
  </si>
  <si>
    <t>121*</t>
  </si>
  <si>
    <r>
      <t>Yhteenveto mustan LDSA mittauksista, µm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/cm</t>
    </r>
    <r>
      <rPr>
        <vertAlign val="superscript"/>
        <sz val="11"/>
        <rFont val="Arial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</si>
</sst>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€_-;\-* #,##0.00\ _€_-;_-* &quot;-&quot;??\ _€_-;_-@_-"/>
    <numFmt numFmtId="164" formatCode="0.0"/>
    <numFmt numFmtId="165" formatCode="#,##0\ &quot;mk&quot;;\-#,##0\ &quot;mk&quot;"/>
    <numFmt numFmtId="166" formatCode="\$#,##0\ ;\(\$#,##0\)"/>
    <numFmt numFmtId="167" formatCode="mmmm\ d\,\ yyyy"/>
    <numFmt numFmtId="168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vertAlign val="superscript"/>
      <sz val="11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1"/>
      <color indexed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indexed="24"/>
      <name val="Arial"/>
      <family val="2"/>
    </font>
    <font>
      <b/>
      <sz val="18"/>
      <name val="Arial"/>
      <family val="2"/>
    </font>
    <font>
      <b/>
      <sz val="18"/>
      <color indexed="24"/>
      <name val="Arial"/>
      <family val="2"/>
    </font>
    <font>
      <b/>
      <sz val="12"/>
      <name val="Arial"/>
      <family val="2"/>
    </font>
    <font>
      <b/>
      <sz val="12"/>
      <color indexed="24"/>
      <name val="Arial"/>
      <family val="2"/>
    </font>
    <font>
      <sz val="10"/>
      <name val="MS Sans Serif"/>
      <family val="2"/>
    </font>
    <font>
      <vertAlign val="superscript"/>
      <sz val="1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vertAlign val="subscript"/>
      <sz val="14"/>
      <color theme="1"/>
      <name val="Arial"/>
      <family val="2"/>
    </font>
    <font>
      <vertAlign val="superscript"/>
      <sz val="11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9F9B"/>
        <bgColor indexed="64"/>
      </patternFill>
    </fill>
    <fill>
      <patternFill patternType="solid">
        <fgColor rgb="FFE0F2F5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3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3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20">
    <xf numFmtId="0" fontId="0" fillId="0" borderId="0"/>
    <xf numFmtId="0" fontId="1" fillId="0" borderId="0"/>
    <xf numFmtId="0" fontId="1" fillId="0" borderId="0"/>
    <xf numFmtId="0" fontId="1" fillId="0" borderId="0"/>
    <xf numFmtId="3" fontId="1" fillId="0" borderId="0" applyFill="0" applyBorder="0" applyAlignment="0" applyProtection="0"/>
    <xf numFmtId="3" fontId="10" fillId="0" borderId="0" applyFont="0" applyFill="0" applyBorder="0" applyAlignment="0" applyProtection="0"/>
    <xf numFmtId="165" fontId="1" fillId="0" borderId="0" applyFill="0" applyBorder="0" applyAlignment="0" applyProtection="0"/>
    <xf numFmtId="166" fontId="10" fillId="0" borderId="0" applyFont="0" applyFill="0" applyBorder="0" applyAlignment="0" applyProtection="0"/>
    <xf numFmtId="167" fontId="1" fillId="0" borderId="0" applyFill="0" applyBorder="0" applyAlignment="0" applyProtection="0"/>
    <xf numFmtId="0" fontId="10" fillId="0" borderId="0" applyFont="0" applyFill="0" applyBorder="0" applyAlignment="0" applyProtection="0"/>
    <xf numFmtId="2" fontId="1" fillId="0" borderId="0" applyFill="0" applyBorder="0" applyAlignment="0" applyProtection="0"/>
    <xf numFmtId="2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10" fillId="0" borderId="1" applyNumberFormat="0" applyFont="0" applyFill="0" applyAlignment="0" applyProtection="0"/>
    <xf numFmtId="43" fontId="25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 applyFont="1"/>
    <xf numFmtId="0" fontId="3" fillId="0" borderId="0" xfId="1" applyFont="1"/>
    <xf numFmtId="0" fontId="6" fillId="0" borderId="0" xfId="1" applyFont="1" applyFill="1" applyAlignment="1">
      <alignment horizontal="center"/>
    </xf>
    <xf numFmtId="0" fontId="6" fillId="0" borderId="0" xfId="1" applyFont="1" applyFill="1"/>
    <xf numFmtId="0" fontId="7" fillId="0" borderId="0" xfId="0" applyFont="1"/>
    <xf numFmtId="0" fontId="8" fillId="0" borderId="0" xfId="0" applyFont="1"/>
    <xf numFmtId="164" fontId="4" fillId="0" borderId="0" xfId="2" applyNumberFormat="1" applyFont="1" applyFill="1"/>
    <xf numFmtId="164" fontId="1" fillId="0" borderId="0" xfId="1" applyNumberFormat="1" applyFont="1" applyFill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Fill="1" applyAlignment="1">
      <alignment horizontal="left"/>
    </xf>
    <xf numFmtId="0" fontId="1" fillId="0" borderId="0" xfId="1" applyFont="1" applyFill="1" applyAlignment="1">
      <alignment horizontal="center"/>
    </xf>
    <xf numFmtId="0" fontId="0" fillId="0" borderId="0" xfId="0" applyFont="1"/>
    <xf numFmtId="0" fontId="17" fillId="0" borderId="0" xfId="0" applyFont="1"/>
    <xf numFmtId="0" fontId="18" fillId="0" borderId="0" xfId="1" applyFont="1"/>
    <xf numFmtId="0" fontId="18" fillId="0" borderId="0" xfId="1" applyFont="1" applyAlignment="1">
      <alignment horizontal="center"/>
    </xf>
    <xf numFmtId="0" fontId="3" fillId="0" borderId="0" xfId="1" applyFont="1" applyFill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 applyFont="1" applyFill="1" applyBorder="1" applyAlignment="1">
      <alignment horizontal="center" vertical="center"/>
    </xf>
    <xf numFmtId="3" fontId="23" fillId="0" borderId="0" xfId="0" applyNumberFormat="1" applyFont="1" applyFill="1" applyAlignment="1">
      <alignment vertical="center"/>
    </xf>
    <xf numFmtId="0" fontId="7" fillId="0" borderId="0" xfId="0" applyFont="1" applyAlignment="1">
      <alignment horizontal="left"/>
    </xf>
    <xf numFmtId="0" fontId="24" fillId="2" borderId="2" xfId="0" applyFont="1" applyFill="1" applyBorder="1" applyAlignment="1">
      <alignment horizontal="left" vertical="center"/>
    </xf>
    <xf numFmtId="168" fontId="8" fillId="3" borderId="3" xfId="19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 wrapText="1"/>
    </xf>
    <xf numFmtId="168" fontId="24" fillId="2" borderId="2" xfId="19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left" vertical="center" wrapText="1"/>
    </xf>
    <xf numFmtId="1" fontId="24" fillId="2" borderId="2" xfId="0" applyNumberFormat="1" applyFont="1" applyFill="1" applyBorder="1" applyAlignment="1">
      <alignment horizontal="center" vertical="center"/>
    </xf>
    <xf numFmtId="168" fontId="8" fillId="3" borderId="2" xfId="19" applyNumberFormat="1" applyFont="1" applyFill="1" applyBorder="1" applyAlignment="1">
      <alignment horizontal="center" vertical="center"/>
    </xf>
    <xf numFmtId="168" fontId="8" fillId="3" borderId="2" xfId="19" applyNumberFormat="1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/>
    </xf>
    <xf numFmtId="1" fontId="24" fillId="2" borderId="9" xfId="0" applyNumberFormat="1" applyFont="1" applyFill="1" applyBorder="1" applyAlignment="1">
      <alignment horizontal="center" vertical="center"/>
    </xf>
    <xf numFmtId="168" fontId="8" fillId="3" borderId="2" xfId="19" applyNumberFormat="1" applyFont="1" applyFill="1" applyBorder="1" applyAlignment="1">
      <alignment vertical="center"/>
    </xf>
    <xf numFmtId="0" fontId="24" fillId="2" borderId="2" xfId="0" applyFont="1" applyFill="1" applyBorder="1" applyAlignment="1">
      <alignment horizontal="center"/>
    </xf>
    <xf numFmtId="1" fontId="24" fillId="2" borderId="2" xfId="0" applyNumberFormat="1" applyFont="1" applyFill="1" applyBorder="1" applyAlignment="1">
      <alignment horizontal="center"/>
    </xf>
    <xf numFmtId="0" fontId="24" fillId="2" borderId="2" xfId="0" applyFont="1" applyFill="1" applyBorder="1" applyAlignment="1">
      <alignment horizontal="left"/>
    </xf>
    <xf numFmtId="1" fontId="24" fillId="2" borderId="15" xfId="0" applyNumberFormat="1" applyFont="1" applyFill="1" applyBorder="1" applyAlignment="1">
      <alignment horizontal="center" vertical="center"/>
    </xf>
    <xf numFmtId="1" fontId="24" fillId="2" borderId="12" xfId="0" applyNumberFormat="1" applyFont="1" applyFill="1" applyBorder="1" applyAlignment="1">
      <alignment horizontal="center" vertical="center"/>
    </xf>
    <xf numFmtId="1" fontId="8" fillId="3" borderId="16" xfId="0" applyNumberFormat="1" applyFont="1" applyFill="1" applyBorder="1" applyAlignment="1">
      <alignment horizontal="center" vertical="center" wrapText="1"/>
    </xf>
    <xf numFmtId="1" fontId="8" fillId="3" borderId="16" xfId="0" applyNumberFormat="1" applyFont="1" applyFill="1" applyBorder="1" applyAlignment="1">
      <alignment horizontal="center" vertical="center"/>
    </xf>
    <xf numFmtId="164" fontId="8" fillId="3" borderId="16" xfId="0" applyNumberFormat="1" applyFont="1" applyFill="1" applyBorder="1" applyAlignment="1">
      <alignment horizontal="center" vertical="center" wrapText="1"/>
    </xf>
    <xf numFmtId="164" fontId="8" fillId="3" borderId="16" xfId="0" applyNumberFormat="1" applyFont="1" applyFill="1" applyBorder="1" applyAlignment="1">
      <alignment horizontal="center" vertical="center"/>
    </xf>
    <xf numFmtId="164" fontId="1" fillId="3" borderId="16" xfId="0" applyNumberFormat="1" applyFont="1" applyFill="1" applyBorder="1" applyAlignment="1">
      <alignment horizontal="center" vertical="center"/>
    </xf>
    <xf numFmtId="1" fontId="1" fillId="3" borderId="16" xfId="0" applyNumberFormat="1" applyFont="1" applyFill="1" applyBorder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0" fontId="7" fillId="0" borderId="17" xfId="0" applyFont="1" applyBorder="1"/>
    <xf numFmtId="0" fontId="24" fillId="2" borderId="2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7" fillId="0" borderId="0" xfId="0" applyFont="1" applyBorder="1"/>
    <xf numFmtId="0" fontId="8" fillId="0" borderId="0" xfId="0" applyFont="1" applyBorder="1"/>
    <xf numFmtId="0" fontId="3" fillId="0" borderId="0" xfId="1" applyFont="1" applyBorder="1"/>
    <xf numFmtId="0" fontId="24" fillId="2" borderId="16" xfId="0" quotePrefix="1" applyFont="1" applyFill="1" applyBorder="1" applyAlignment="1">
      <alignment horizontal="center" vertical="center"/>
    </xf>
    <xf numFmtId="0" fontId="24" fillId="2" borderId="16" xfId="0" quotePrefix="1" applyFont="1" applyFill="1" applyBorder="1" applyAlignment="1">
      <alignment horizontal="left" vertical="center"/>
    </xf>
    <xf numFmtId="0" fontId="24" fillId="2" borderId="18" xfId="0" applyFont="1" applyFill="1" applyBorder="1" applyAlignment="1">
      <alignment horizontal="center" vertical="center"/>
    </xf>
    <xf numFmtId="0" fontId="24" fillId="2" borderId="22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24" fillId="2" borderId="12" xfId="0" applyFont="1" applyFill="1" applyBorder="1" applyAlignment="1">
      <alignment vertical="center"/>
    </xf>
    <xf numFmtId="168" fontId="8" fillId="3" borderId="2" xfId="19" applyNumberFormat="1" applyFont="1" applyFill="1" applyBorder="1" applyAlignment="1">
      <alignment vertical="center" wrapText="1"/>
    </xf>
    <xf numFmtId="0" fontId="24" fillId="2" borderId="15" xfId="0" applyFont="1" applyFill="1" applyBorder="1" applyAlignment="1">
      <alignment vertical="center"/>
    </xf>
    <xf numFmtId="0" fontId="24" fillId="2" borderId="13" xfId="0" applyFont="1" applyFill="1" applyBorder="1" applyAlignment="1">
      <alignment vertical="center"/>
    </xf>
    <xf numFmtId="168" fontId="8" fillId="3" borderId="3" xfId="19" applyNumberFormat="1" applyFont="1" applyFill="1" applyBorder="1" applyAlignment="1">
      <alignment vertical="center"/>
    </xf>
    <xf numFmtId="168" fontId="8" fillId="3" borderId="3" xfId="19" applyNumberFormat="1" applyFont="1" applyFill="1" applyBorder="1" applyAlignment="1">
      <alignment vertical="center" wrapText="1"/>
    </xf>
    <xf numFmtId="0" fontId="24" fillId="2" borderId="6" xfId="0" applyFont="1" applyFill="1" applyBorder="1" applyAlignment="1">
      <alignment vertical="center"/>
    </xf>
    <xf numFmtId="0" fontId="24" fillId="2" borderId="2" xfId="0" quotePrefix="1" applyFont="1" applyFill="1" applyBorder="1" applyAlignment="1">
      <alignment horizontal="center" vertical="center"/>
    </xf>
    <xf numFmtId="0" fontId="0" fillId="0" borderId="0" xfId="0" applyBorder="1"/>
    <xf numFmtId="168" fontId="8" fillId="3" borderId="2" xfId="19" applyNumberFormat="1" applyFont="1" applyFill="1" applyBorder="1" applyAlignment="1">
      <alignment horizontal="right" vertical="center"/>
    </xf>
    <xf numFmtId="0" fontId="27" fillId="0" borderId="0" xfId="1" applyFont="1"/>
    <xf numFmtId="1" fontId="28" fillId="3" borderId="16" xfId="0" applyNumberFormat="1" applyFont="1" applyFill="1" applyBorder="1" applyAlignment="1">
      <alignment horizontal="center" vertical="center"/>
    </xf>
    <xf numFmtId="1" fontId="28" fillId="3" borderId="16" xfId="0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0" fontId="8" fillId="0" borderId="0" xfId="0" applyFont="1" applyFill="1"/>
    <xf numFmtId="0" fontId="7" fillId="0" borderId="0" xfId="0" applyFont="1" applyFill="1" applyAlignment="1">
      <alignment horizontal="left"/>
    </xf>
    <xf numFmtId="0" fontId="1" fillId="0" borderId="15" xfId="0" applyFont="1" applyFill="1" applyBorder="1" applyAlignment="1">
      <alignment horizontal="left" vertical="center" wrapText="1"/>
    </xf>
    <xf numFmtId="1" fontId="7" fillId="0" borderId="0" xfId="0" applyNumberFormat="1" applyFont="1"/>
    <xf numFmtId="43" fontId="7" fillId="0" borderId="0" xfId="0" applyNumberFormat="1" applyFont="1"/>
    <xf numFmtId="0" fontId="7" fillId="0" borderId="0" xfId="0" applyFont="1" applyAlignment="1"/>
    <xf numFmtId="0" fontId="24" fillId="2" borderId="16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left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left" vertical="center"/>
    </xf>
    <xf numFmtId="1" fontId="8" fillId="3" borderId="0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24" fillId="2" borderId="16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left" vertical="center"/>
    </xf>
    <xf numFmtId="168" fontId="8" fillId="3" borderId="2" xfId="19" quotePrefix="1" applyNumberFormat="1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left" vertical="center"/>
    </xf>
    <xf numFmtId="0" fontId="24" fillId="2" borderId="19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vertical="center"/>
    </xf>
    <xf numFmtId="0" fontId="26" fillId="2" borderId="14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</cellXfs>
  <cellStyles count="20">
    <cellStyle name="Comma0" xfId="4" xr:uid="{00000000-0005-0000-0000-000000000000}"/>
    <cellStyle name="Comma0 2" xfId="5" xr:uid="{00000000-0005-0000-0000-000001000000}"/>
    <cellStyle name="Currency0" xfId="6" xr:uid="{00000000-0005-0000-0000-000002000000}"/>
    <cellStyle name="Currency0 2" xfId="7" xr:uid="{00000000-0005-0000-0000-000003000000}"/>
    <cellStyle name="Date" xfId="8" xr:uid="{00000000-0005-0000-0000-000004000000}"/>
    <cellStyle name="Date 2" xfId="9" xr:uid="{00000000-0005-0000-0000-000005000000}"/>
    <cellStyle name="Fixed" xfId="10" xr:uid="{00000000-0005-0000-0000-000006000000}"/>
    <cellStyle name="Fixed 2" xfId="11" xr:uid="{00000000-0005-0000-0000-000007000000}"/>
    <cellStyle name="Heading 1" xfId="12" xr:uid="{00000000-0005-0000-0000-000008000000}"/>
    <cellStyle name="Heading 1 2" xfId="13" xr:uid="{00000000-0005-0000-0000-000009000000}"/>
    <cellStyle name="Heading 2" xfId="14" xr:uid="{00000000-0005-0000-0000-00000A000000}"/>
    <cellStyle name="Heading 2 2" xfId="15" xr:uid="{00000000-0005-0000-0000-00000B000000}"/>
    <cellStyle name="Normaali" xfId="0" builtinId="0"/>
    <cellStyle name="Normaali 2" xfId="1" xr:uid="{00000000-0005-0000-0000-00000D000000}"/>
    <cellStyle name="Normaali 3" xfId="3" xr:uid="{00000000-0005-0000-0000-00000E000000}"/>
    <cellStyle name="normal 2" xfId="16" xr:uid="{00000000-0005-0000-0000-00000F000000}"/>
    <cellStyle name="Normal_PM_1" xfId="2" xr:uid="{00000000-0005-0000-0000-000010000000}"/>
    <cellStyle name="Pilkku" xfId="19" builtinId="3"/>
    <cellStyle name="Total" xfId="17" xr:uid="{00000000-0005-0000-0000-000012000000}"/>
    <cellStyle name="Total 2" xfId="18" xr:uid="{00000000-0005-0000-0000-000013000000}"/>
  </cellStyles>
  <dxfs count="0"/>
  <tableStyles count="0" defaultTableStyle="TableStyleMedium2" defaultPivotStyle="PivotStyleLight16"/>
  <colors>
    <mruColors>
      <color rgb="FFCCE8EC"/>
      <color rgb="FF63C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ma tallennus2">
      <a:dk1>
        <a:sysClr val="windowText" lastClr="000000"/>
      </a:dk1>
      <a:lt1>
        <a:sysClr val="window" lastClr="FFFFFF"/>
      </a:lt1>
      <a:dk2>
        <a:srgbClr val="339F9B"/>
      </a:dk2>
      <a:lt2>
        <a:srgbClr val="64C3CD"/>
      </a:lt2>
      <a:accent1>
        <a:srgbClr val="33BBB5"/>
      </a:accent1>
      <a:accent2>
        <a:srgbClr val="F18931"/>
      </a:accent2>
      <a:accent3>
        <a:srgbClr val="814494"/>
      </a:accent3>
      <a:accent4>
        <a:srgbClr val="D8318A"/>
      </a:accent4>
      <a:accent5>
        <a:srgbClr val="339F9B"/>
      </a:accent5>
      <a:accent6>
        <a:srgbClr val="006AA7"/>
      </a:accent6>
      <a:hlink>
        <a:srgbClr val="008782"/>
      </a:hlink>
      <a:folHlink>
        <a:srgbClr val="81449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7"/>
  <sheetViews>
    <sheetView tabSelected="1" workbookViewId="0">
      <selection activeCell="H67" sqref="H67"/>
    </sheetView>
  </sheetViews>
  <sheetFormatPr defaultColWidth="8.85546875" defaultRowHeight="14.25" x14ac:dyDescent="0.2"/>
  <cols>
    <col min="1" max="1" width="18.7109375" style="7" customWidth="1"/>
    <col min="2" max="2" width="6.7109375" style="4" customWidth="1"/>
    <col min="3" max="10" width="8.7109375" style="1" customWidth="1"/>
    <col min="11" max="12" width="8.85546875" style="49"/>
    <col min="13" max="13" width="8.7109375" style="7" customWidth="1"/>
    <col min="14" max="36" width="5.7109375" style="7" customWidth="1"/>
    <col min="37" max="16384" width="8.85546875" style="7"/>
  </cols>
  <sheetData>
    <row r="1" spans="1:36" ht="18" x14ac:dyDescent="0.25">
      <c r="A1" s="15" t="s">
        <v>323</v>
      </c>
      <c r="B1" s="16"/>
      <c r="C1" s="17"/>
    </row>
    <row r="2" spans="1:36" ht="18" x14ac:dyDescent="0.25">
      <c r="A2" s="15"/>
      <c r="B2" s="16"/>
      <c r="C2" s="17"/>
    </row>
    <row r="3" spans="1:36" ht="21" x14ac:dyDescent="0.35">
      <c r="A3" s="15" t="s">
        <v>0</v>
      </c>
      <c r="B3" s="16"/>
      <c r="C3" s="17"/>
    </row>
    <row r="5" spans="1:36" ht="17.25" thickBot="1" x14ac:dyDescent="0.25">
      <c r="B5" s="51" t="s">
        <v>1</v>
      </c>
      <c r="M5" s="4" t="s">
        <v>2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6"/>
      <c r="Z5" s="5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ht="15" thickBot="1" x14ac:dyDescent="0.25">
      <c r="B6" s="79" t="s">
        <v>3</v>
      </c>
      <c r="C6" s="79" t="s">
        <v>4</v>
      </c>
      <c r="D6" s="79" t="s">
        <v>5</v>
      </c>
      <c r="E6" s="79" t="s">
        <v>6</v>
      </c>
      <c r="F6" s="79" t="s">
        <v>7</v>
      </c>
      <c r="G6" s="79" t="s">
        <v>8</v>
      </c>
      <c r="H6" s="79" t="s">
        <v>324</v>
      </c>
      <c r="I6" s="79" t="s">
        <v>9</v>
      </c>
      <c r="J6" s="79" t="s">
        <v>325</v>
      </c>
      <c r="M6" s="79"/>
      <c r="N6" s="79" t="s">
        <v>10</v>
      </c>
      <c r="O6" s="79">
        <v>97</v>
      </c>
      <c r="P6" s="79">
        <v>98</v>
      </c>
      <c r="Q6" s="79">
        <v>99</v>
      </c>
      <c r="R6" s="79" t="s">
        <v>11</v>
      </c>
      <c r="S6" s="79" t="s">
        <v>12</v>
      </c>
      <c r="T6" s="79" t="s">
        <v>13</v>
      </c>
      <c r="U6" s="79" t="s">
        <v>14</v>
      </c>
      <c r="V6" s="79" t="s">
        <v>15</v>
      </c>
      <c r="W6" s="79" t="s">
        <v>16</v>
      </c>
      <c r="X6" s="79" t="s">
        <v>17</v>
      </c>
      <c r="Y6" s="79" t="s">
        <v>18</v>
      </c>
      <c r="Z6" s="79" t="s">
        <v>19</v>
      </c>
      <c r="AA6" s="79" t="s">
        <v>20</v>
      </c>
      <c r="AB6" s="79" t="s">
        <v>21</v>
      </c>
      <c r="AC6" s="79" t="s">
        <v>22</v>
      </c>
      <c r="AD6" s="79" t="s">
        <v>23</v>
      </c>
      <c r="AE6" s="79" t="s">
        <v>24</v>
      </c>
      <c r="AF6" s="79" t="s">
        <v>25</v>
      </c>
      <c r="AG6" s="79" t="s">
        <v>26</v>
      </c>
      <c r="AH6" s="79">
        <v>16</v>
      </c>
      <c r="AI6" s="79">
        <v>17</v>
      </c>
      <c r="AJ6" s="81">
        <v>18</v>
      </c>
    </row>
    <row r="7" spans="1:36" ht="15" thickBot="1" x14ac:dyDescent="0.25">
      <c r="B7" s="79">
        <v>1</v>
      </c>
      <c r="C7" s="39">
        <v>15.01718959212376</v>
      </c>
      <c r="D7" s="40">
        <v>23.758484510869568</v>
      </c>
      <c r="E7" s="40">
        <v>10.643632152588554</v>
      </c>
      <c r="F7" s="40">
        <v>15.338482632293102</v>
      </c>
      <c r="G7" s="40">
        <v>11.244537533875352</v>
      </c>
      <c r="H7" s="40">
        <v>7.6940408906882594</v>
      </c>
      <c r="I7" s="40">
        <v>10.94821508916324</v>
      </c>
      <c r="J7" s="40">
        <v>12.358802150537629</v>
      </c>
      <c r="M7" s="79" t="s">
        <v>27</v>
      </c>
      <c r="N7" s="39">
        <v>28.069613842398045</v>
      </c>
      <c r="O7" s="40">
        <v>24.531514410551221</v>
      </c>
      <c r="P7" s="40">
        <v>26.773118408796854</v>
      </c>
      <c r="Q7" s="40">
        <v>23.438694992116346</v>
      </c>
      <c r="R7" s="40">
        <v>23.299875099398239</v>
      </c>
      <c r="S7" s="40">
        <v>22.898237032284751</v>
      </c>
      <c r="T7" s="40">
        <v>25.163336028647336</v>
      </c>
      <c r="U7" s="39">
        <v>23.070728339661791</v>
      </c>
      <c r="V7" s="40">
        <v>19.524987922705368</v>
      </c>
      <c r="W7" s="40"/>
      <c r="X7" s="40"/>
      <c r="Y7" s="40"/>
      <c r="Z7" s="40"/>
      <c r="AA7" s="40"/>
      <c r="AB7" s="39"/>
      <c r="AC7" s="40"/>
      <c r="AD7" s="40"/>
      <c r="AE7" s="40"/>
      <c r="AF7" s="40"/>
      <c r="AG7" s="40"/>
      <c r="AH7" s="40"/>
      <c r="AI7" s="40"/>
      <c r="AJ7" s="40"/>
    </row>
    <row r="8" spans="1:36" ht="15" thickBot="1" x14ac:dyDescent="0.25">
      <c r="B8" s="79">
        <v>2</v>
      </c>
      <c r="C8" s="39">
        <v>26.533941614906833</v>
      </c>
      <c r="D8" s="40">
        <v>22.715673094867824</v>
      </c>
      <c r="E8" s="40">
        <v>13.990104918032792</v>
      </c>
      <c r="F8" s="40">
        <v>27.696521279761924</v>
      </c>
      <c r="G8" s="40">
        <v>19.507629613095247</v>
      </c>
      <c r="H8" s="40">
        <v>13.121665454545454</v>
      </c>
      <c r="I8" s="40">
        <v>18.805239402985059</v>
      </c>
      <c r="J8" s="40">
        <v>20.919973879443585</v>
      </c>
      <c r="M8" s="79" t="s">
        <v>4</v>
      </c>
      <c r="N8" s="39"/>
      <c r="O8" s="40"/>
      <c r="P8" s="40"/>
      <c r="Q8" s="40"/>
      <c r="R8" s="40"/>
      <c r="S8" s="40"/>
      <c r="T8" s="40"/>
      <c r="U8" s="39"/>
      <c r="V8" s="40"/>
      <c r="W8" s="40">
        <v>30.477994624284015</v>
      </c>
      <c r="X8" s="40">
        <v>30.066426364572347</v>
      </c>
      <c r="Y8" s="40">
        <v>28.962010913734868</v>
      </c>
      <c r="Z8" s="40">
        <v>28.210688781386541</v>
      </c>
      <c r="AA8" s="40">
        <v>26.795892169447953</v>
      </c>
      <c r="AB8" s="39">
        <v>24.777463708104637</v>
      </c>
      <c r="AC8" s="40">
        <v>23.632161966771189</v>
      </c>
      <c r="AD8" s="40">
        <v>21.293248257158172</v>
      </c>
      <c r="AE8" s="40">
        <v>24.476445173885956</v>
      </c>
      <c r="AF8" s="40">
        <v>26.207840890269086</v>
      </c>
      <c r="AG8" s="40">
        <v>20.361465663553535</v>
      </c>
      <c r="AH8" s="40">
        <v>21.117985377798583</v>
      </c>
      <c r="AI8" s="40">
        <v>19.066119662466836</v>
      </c>
      <c r="AJ8" s="40">
        <v>24.088567941860504</v>
      </c>
    </row>
    <row r="9" spans="1:36" ht="15" thickBot="1" x14ac:dyDescent="0.25">
      <c r="B9" s="79">
        <v>3</v>
      </c>
      <c r="C9" s="39">
        <v>24.13377426573426</v>
      </c>
      <c r="D9" s="40">
        <v>23.798004336043366</v>
      </c>
      <c r="E9" s="40">
        <v>12.93967833109018</v>
      </c>
      <c r="F9" s="40">
        <v>35.638941803278662</v>
      </c>
      <c r="G9" s="40">
        <v>19.796487123287651</v>
      </c>
      <c r="H9" s="40">
        <v>13.510357666214379</v>
      </c>
      <c r="I9" s="40">
        <v>19.165167172413781</v>
      </c>
      <c r="J9" s="40">
        <v>25.682533512786019</v>
      </c>
      <c r="M9" s="79" t="s">
        <v>28</v>
      </c>
      <c r="N9" s="39"/>
      <c r="O9" s="40">
        <v>22.738236850416659</v>
      </c>
      <c r="P9" s="40">
        <v>21.535696618292949</v>
      </c>
      <c r="Q9" s="40">
        <v>19.88307419179495</v>
      </c>
      <c r="R9" s="40">
        <v>20.067653982674166</v>
      </c>
      <c r="S9" s="40">
        <v>19.112724937754397</v>
      </c>
      <c r="T9" s="40">
        <v>22.015769626328421</v>
      </c>
      <c r="U9" s="39">
        <v>19.454787724965399</v>
      </c>
      <c r="V9" s="40">
        <v>16.907732017895988</v>
      </c>
      <c r="W9" s="40">
        <v>19.74863594681338</v>
      </c>
      <c r="X9" s="40">
        <v>19.536110469147168</v>
      </c>
      <c r="Y9" s="40">
        <v>19.049424206815463</v>
      </c>
      <c r="Z9" s="40">
        <v>17.898912666281113</v>
      </c>
      <c r="AA9" s="40">
        <v>16.656468955948665</v>
      </c>
      <c r="AB9" s="39">
        <v>17.392863489627914</v>
      </c>
      <c r="AC9" s="40">
        <v>16.732933110848411</v>
      </c>
      <c r="AD9" s="40">
        <v>14.493873718736893</v>
      </c>
      <c r="AE9" s="40">
        <v>17.391220592892022</v>
      </c>
      <c r="AF9" s="40">
        <v>16.475396279283505</v>
      </c>
      <c r="AG9" s="40"/>
      <c r="AH9" s="40"/>
      <c r="AI9" s="40"/>
      <c r="AJ9" s="40"/>
    </row>
    <row r="10" spans="1:36" ht="15" thickBot="1" x14ac:dyDescent="0.25">
      <c r="B10" s="79">
        <v>4</v>
      </c>
      <c r="C10" s="39">
        <v>29.288504602510454</v>
      </c>
      <c r="D10" s="40">
        <v>34.653869767441876</v>
      </c>
      <c r="E10" s="40">
        <v>17.224692757660137</v>
      </c>
      <c r="F10" s="40">
        <v>40.720238579387235</v>
      </c>
      <c r="G10" s="40">
        <v>28.802896805555523</v>
      </c>
      <c r="H10" s="40">
        <v>15.382553954802249</v>
      </c>
      <c r="I10" s="40">
        <v>29.471180694444431</v>
      </c>
      <c r="J10" s="40">
        <v>32.160458790436024</v>
      </c>
      <c r="M10" s="79" t="s">
        <v>5</v>
      </c>
      <c r="N10" s="39"/>
      <c r="O10" s="40"/>
      <c r="P10" s="40"/>
      <c r="Q10" s="40"/>
      <c r="R10" s="40"/>
      <c r="S10" s="40"/>
      <c r="T10" s="40"/>
      <c r="U10" s="39"/>
      <c r="V10" s="40"/>
      <c r="W10" s="40"/>
      <c r="X10" s="40"/>
      <c r="Y10" s="40"/>
      <c r="Z10" s="40"/>
      <c r="AA10" s="40"/>
      <c r="AB10" s="39"/>
      <c r="AC10" s="40"/>
      <c r="AD10" s="40"/>
      <c r="AE10" s="40"/>
      <c r="AF10" s="40"/>
      <c r="AG10" s="40">
        <v>24.714768120847424</v>
      </c>
      <c r="AH10" s="40">
        <v>21.356728813956188</v>
      </c>
      <c r="AI10" s="40">
        <v>18.493551939953861</v>
      </c>
      <c r="AJ10" s="40">
        <v>20.48316605962178</v>
      </c>
    </row>
    <row r="11" spans="1:36" ht="15" thickBot="1" x14ac:dyDescent="0.25">
      <c r="B11" s="79">
        <v>5</v>
      </c>
      <c r="C11" s="39">
        <v>39.333831216216211</v>
      </c>
      <c r="D11" s="40">
        <v>28.710678091397849</v>
      </c>
      <c r="E11" s="40">
        <v>19.090479810298131</v>
      </c>
      <c r="F11" s="40">
        <v>25.354983670715274</v>
      </c>
      <c r="G11" s="40">
        <v>21.442904040404027</v>
      </c>
      <c r="H11" s="40">
        <v>16.080000269905547</v>
      </c>
      <c r="I11" s="40">
        <v>31.322367702702664</v>
      </c>
      <c r="J11" s="40">
        <v>21.545876075268797</v>
      </c>
      <c r="M11" s="79" t="s">
        <v>6</v>
      </c>
      <c r="N11" s="39"/>
      <c r="O11" s="40"/>
      <c r="P11" s="40"/>
      <c r="Q11" s="40">
        <v>16.41329032872012</v>
      </c>
      <c r="R11" s="40">
        <v>15.30821103556087</v>
      </c>
      <c r="S11" s="40">
        <v>16.353209496120165</v>
      </c>
      <c r="T11" s="40">
        <v>16.86085855679595</v>
      </c>
      <c r="U11" s="39">
        <v>16.372990427862995</v>
      </c>
      <c r="V11" s="40">
        <v>13.909660394676507</v>
      </c>
      <c r="W11" s="40">
        <v>15.302407152682301</v>
      </c>
      <c r="X11" s="40">
        <v>16.584867591424928</v>
      </c>
      <c r="Y11" s="40">
        <v>16.768830109531606</v>
      </c>
      <c r="Z11" s="40">
        <v>14.327316556914365</v>
      </c>
      <c r="AA11" s="40">
        <v>15.3724907493062</v>
      </c>
      <c r="AB11" s="39">
        <v>15.074516294585344</v>
      </c>
      <c r="AC11" s="40">
        <v>14.785771015138705</v>
      </c>
      <c r="AD11" s="40">
        <v>12.729258685579049</v>
      </c>
      <c r="AE11" s="40">
        <v>13.084448101039305</v>
      </c>
      <c r="AF11" s="40">
        <v>14.629288721024089</v>
      </c>
      <c r="AG11" s="40">
        <v>11.987197404089081</v>
      </c>
      <c r="AH11" s="40">
        <v>13.073988211287302</v>
      </c>
      <c r="AI11" s="40">
        <v>10.899576136885566</v>
      </c>
      <c r="AJ11" s="40">
        <v>12.064470131974996</v>
      </c>
    </row>
    <row r="12" spans="1:36" ht="15" thickBot="1" x14ac:dyDescent="0.25">
      <c r="B12" s="79">
        <v>6</v>
      </c>
      <c r="C12" s="39">
        <v>22.344718627450991</v>
      </c>
      <c r="D12" s="40">
        <v>17.225850069930061</v>
      </c>
      <c r="E12" s="40">
        <v>10.774487763713095</v>
      </c>
      <c r="F12" s="40">
        <v>11.373959523809523</v>
      </c>
      <c r="G12" s="40">
        <v>13.574325666199162</v>
      </c>
      <c r="H12" s="40">
        <v>9.9358793871866276</v>
      </c>
      <c r="I12" s="40">
        <v>15.759596353436194</v>
      </c>
      <c r="J12" s="40">
        <v>12.934031188811179</v>
      </c>
      <c r="M12" s="79" t="s">
        <v>29</v>
      </c>
      <c r="N12" s="39"/>
      <c r="O12" s="40"/>
      <c r="P12" s="40"/>
      <c r="Q12" s="40"/>
      <c r="R12" s="40"/>
      <c r="S12" s="40"/>
      <c r="T12" s="40"/>
      <c r="U12" s="39"/>
      <c r="V12" s="40"/>
      <c r="W12" s="40"/>
      <c r="X12" s="40"/>
      <c r="Y12" s="40"/>
      <c r="Z12" s="40"/>
      <c r="AA12" s="40">
        <v>11.853435491843809</v>
      </c>
      <c r="AB12" s="39">
        <v>12.170689389217765</v>
      </c>
      <c r="AC12" s="40">
        <v>11.454222360908233</v>
      </c>
      <c r="AD12" s="40">
        <v>9.7216677556902003</v>
      </c>
      <c r="AE12" s="40" t="s">
        <v>30</v>
      </c>
      <c r="AF12" s="40"/>
      <c r="AG12" s="40"/>
      <c r="AH12" s="40"/>
      <c r="AI12" s="40"/>
      <c r="AJ12" s="40"/>
    </row>
    <row r="13" spans="1:36" ht="15" thickBot="1" x14ac:dyDescent="0.25">
      <c r="B13" s="79">
        <v>7</v>
      </c>
      <c r="C13" s="39">
        <v>33.886750336473732</v>
      </c>
      <c r="D13" s="40">
        <v>15.30293882030178</v>
      </c>
      <c r="E13" s="40">
        <v>11.910236748633881</v>
      </c>
      <c r="F13" s="40">
        <v>16.005279729729725</v>
      </c>
      <c r="G13" s="40">
        <v>13.404331232876707</v>
      </c>
      <c r="H13" s="40">
        <v>11.684405802968964</v>
      </c>
      <c r="I13" s="40">
        <v>11.39626720142603</v>
      </c>
      <c r="J13" s="40">
        <v>17.394381989247311</v>
      </c>
      <c r="M13" s="79" t="s">
        <v>31</v>
      </c>
      <c r="N13" s="39"/>
      <c r="O13" s="40">
        <v>20.22881085660255</v>
      </c>
      <c r="P13" s="40">
        <v>22.761238310116482</v>
      </c>
      <c r="Q13" s="40">
        <v>21.682946368541447</v>
      </c>
      <c r="R13" s="40">
        <v>23.057691200375249</v>
      </c>
      <c r="S13" s="40">
        <v>24.944580829393391</v>
      </c>
      <c r="T13" s="40">
        <v>24.3134466412302</v>
      </c>
      <c r="U13" s="39">
        <v>20.686149233075739</v>
      </c>
      <c r="V13" s="40">
        <v>18.564969117818421</v>
      </c>
      <c r="W13" s="40"/>
      <c r="X13" s="40"/>
      <c r="Y13" s="40"/>
      <c r="Z13" s="40"/>
      <c r="AA13" s="40"/>
      <c r="AB13" s="39"/>
      <c r="AC13" s="40"/>
      <c r="AD13" s="40"/>
      <c r="AE13" s="40"/>
      <c r="AF13" s="40"/>
      <c r="AG13" s="40"/>
      <c r="AH13" s="40"/>
      <c r="AI13" s="40"/>
      <c r="AJ13" s="40"/>
    </row>
    <row r="14" spans="1:36" ht="15" thickBot="1" x14ac:dyDescent="0.25">
      <c r="B14" s="79">
        <v>8</v>
      </c>
      <c r="C14" s="39">
        <v>23.126668064952643</v>
      </c>
      <c r="D14" s="40">
        <v>16.916552924791088</v>
      </c>
      <c r="E14" s="40">
        <v>10.557353382352931</v>
      </c>
      <c r="F14" s="40">
        <v>13.526133333333345</v>
      </c>
      <c r="G14" s="40">
        <v>12.26333282122906</v>
      </c>
      <c r="H14" s="40">
        <v>9.7638082432432398</v>
      </c>
      <c r="I14" s="40">
        <v>18.572652276064591</v>
      </c>
      <c r="J14" s="40">
        <v>12.19297997311827</v>
      </c>
      <c r="M14" s="79" t="s">
        <v>32</v>
      </c>
      <c r="N14" s="39"/>
      <c r="O14" s="40"/>
      <c r="P14" s="40"/>
      <c r="Q14" s="40"/>
      <c r="R14" s="40"/>
      <c r="S14" s="40"/>
      <c r="T14" s="40"/>
      <c r="U14" s="39"/>
      <c r="V14" s="40"/>
      <c r="W14" s="40">
        <v>22.691404344290852</v>
      </c>
      <c r="X14" s="40">
        <v>20.216859041622893</v>
      </c>
      <c r="Y14" s="40">
        <v>20.034768870684594</v>
      </c>
      <c r="Z14" s="40">
        <v>18.688243566775274</v>
      </c>
      <c r="AA14" s="40">
        <v>14.95852143038293</v>
      </c>
      <c r="AB14" s="39"/>
      <c r="AC14" s="40"/>
      <c r="AD14" s="40"/>
      <c r="AE14" s="40"/>
      <c r="AF14" s="40"/>
      <c r="AG14" s="40"/>
      <c r="AH14" s="40"/>
      <c r="AI14" s="40"/>
      <c r="AJ14" s="40"/>
    </row>
    <row r="15" spans="1:36" ht="15" thickBot="1" x14ac:dyDescent="0.25">
      <c r="B15" s="79">
        <v>9</v>
      </c>
      <c r="C15" s="39">
        <v>19.458512354651148</v>
      </c>
      <c r="D15" s="40">
        <v>13.286288595271211</v>
      </c>
      <c r="E15" s="40">
        <v>9.9371734722222236</v>
      </c>
      <c r="F15" s="40">
        <v>13.734514490674313</v>
      </c>
      <c r="G15" s="40">
        <v>11.950860559440564</v>
      </c>
      <c r="H15" s="40">
        <v>9.8347909470751969</v>
      </c>
      <c r="I15" s="40">
        <v>21.133043036211724</v>
      </c>
      <c r="J15" s="40">
        <v>13.12483708333332</v>
      </c>
      <c r="M15" s="79" t="s">
        <v>33</v>
      </c>
      <c r="N15" s="39"/>
      <c r="O15" s="40"/>
      <c r="P15" s="40"/>
      <c r="Q15" s="40"/>
      <c r="R15" s="40"/>
      <c r="S15" s="40"/>
      <c r="T15" s="40"/>
      <c r="U15" s="39"/>
      <c r="V15" s="40"/>
      <c r="W15" s="40"/>
      <c r="X15" s="40"/>
      <c r="Y15" s="40"/>
      <c r="Z15" s="40"/>
      <c r="AA15" s="40"/>
      <c r="AB15" s="39">
        <v>14.745170350652238</v>
      </c>
      <c r="AC15" s="40">
        <v>20.398627793753725</v>
      </c>
      <c r="AD15" s="40">
        <v>16.965578707208582</v>
      </c>
      <c r="AE15" s="40">
        <v>19.629076240641069</v>
      </c>
      <c r="AF15" s="40">
        <v>20.89470936485856</v>
      </c>
      <c r="AG15" s="40">
        <v>19.503689158311904</v>
      </c>
      <c r="AH15" s="40">
        <v>16.508110644643281</v>
      </c>
      <c r="AI15" s="40">
        <v>14.071842155272291</v>
      </c>
      <c r="AJ15" s="40">
        <v>19.972245088566847</v>
      </c>
    </row>
    <row r="16" spans="1:36" ht="15" thickBot="1" x14ac:dyDescent="0.25">
      <c r="B16" s="79">
        <v>10</v>
      </c>
      <c r="C16" s="39">
        <v>19.732129959514175</v>
      </c>
      <c r="D16" s="40">
        <v>15.640732923497275</v>
      </c>
      <c r="E16" s="40">
        <v>10.172809078590777</v>
      </c>
      <c r="F16" s="40">
        <v>14.327856048387085</v>
      </c>
      <c r="G16" s="40">
        <v>14.272980888290704</v>
      </c>
      <c r="H16" s="40">
        <v>10.360325169147499</v>
      </c>
      <c r="I16" s="40">
        <v>21.939968656716438</v>
      </c>
      <c r="J16" s="40">
        <v>11.888274614305752</v>
      </c>
      <c r="M16" s="79" t="s">
        <v>8</v>
      </c>
      <c r="N16" s="39"/>
      <c r="O16" s="40"/>
      <c r="P16" s="40">
        <v>22.365437846986865</v>
      </c>
      <c r="Q16" s="40">
        <v>20.208859241945031</v>
      </c>
      <c r="R16" s="40">
        <v>20.115759325402035</v>
      </c>
      <c r="S16" s="40">
        <v>19.224873171690909</v>
      </c>
      <c r="T16" s="40">
        <v>21.7866190695532</v>
      </c>
      <c r="U16" s="39">
        <v>22.608596908442365</v>
      </c>
      <c r="V16" s="40">
        <v>20.213696900114769</v>
      </c>
      <c r="W16" s="40">
        <v>22.636252592763359</v>
      </c>
      <c r="X16" s="40">
        <v>20.814336959037242</v>
      </c>
      <c r="Y16" s="40">
        <v>18.914894354000729</v>
      </c>
      <c r="Z16" s="40">
        <v>16.906159336863968</v>
      </c>
      <c r="AA16" s="40">
        <v>14.069347826086963</v>
      </c>
      <c r="AB16" s="39">
        <v>16.155203857029793</v>
      </c>
      <c r="AC16" s="40">
        <v>14.531731135307938</v>
      </c>
      <c r="AD16" s="40">
        <v>12.458066514560786</v>
      </c>
      <c r="AE16" s="40">
        <v>13.848544009175981</v>
      </c>
      <c r="AF16" s="40">
        <v>16.155494114285688</v>
      </c>
      <c r="AG16" s="40">
        <v>12.026444033018835</v>
      </c>
      <c r="AH16" s="40">
        <v>13.014741382916874</v>
      </c>
      <c r="AI16" s="40">
        <v>10.953687561999242</v>
      </c>
      <c r="AJ16" s="40">
        <v>15.749152160815653</v>
      </c>
    </row>
    <row r="17" spans="2:36" ht="15" thickBot="1" x14ac:dyDescent="0.25">
      <c r="B17" s="79">
        <v>11</v>
      </c>
      <c r="C17" s="39">
        <v>20.22639317548747</v>
      </c>
      <c r="D17" s="40">
        <v>23.031930489510525</v>
      </c>
      <c r="E17" s="40">
        <v>10.375760422535198</v>
      </c>
      <c r="F17" s="40">
        <v>16.820523949579826</v>
      </c>
      <c r="G17" s="40">
        <v>15.652827222222227</v>
      </c>
      <c r="H17" s="40">
        <v>9.1991429166666698</v>
      </c>
      <c r="I17" s="40">
        <v>22.178727777777777</v>
      </c>
      <c r="J17" s="40">
        <v>12.819770416666666</v>
      </c>
      <c r="M17" s="79" t="s">
        <v>34</v>
      </c>
      <c r="N17" s="39"/>
      <c r="O17" s="40"/>
      <c r="P17" s="40"/>
      <c r="Q17" s="40">
        <v>10.99928276465336</v>
      </c>
      <c r="R17" s="40">
        <v>10.003617809408702</v>
      </c>
      <c r="S17" s="40">
        <v>11.034751642683085</v>
      </c>
      <c r="T17" s="40">
        <v>11.665930232558139</v>
      </c>
      <c r="U17" s="39">
        <v>11.820280885503506</v>
      </c>
      <c r="V17" s="40"/>
      <c r="W17" s="40"/>
      <c r="X17" s="40"/>
      <c r="Y17" s="40"/>
      <c r="Z17" s="40"/>
      <c r="AA17" s="40"/>
      <c r="AB17" s="39"/>
      <c r="AC17" s="40"/>
      <c r="AD17" s="40"/>
      <c r="AE17" s="40"/>
      <c r="AF17" s="40"/>
      <c r="AG17" s="40"/>
      <c r="AH17" s="40"/>
      <c r="AI17" s="40"/>
      <c r="AJ17" s="40"/>
    </row>
    <row r="18" spans="2:36" ht="15" thickBot="1" x14ac:dyDescent="0.25">
      <c r="B18" s="79">
        <v>12</v>
      </c>
      <c r="C18" s="39">
        <v>15.451993424657527</v>
      </c>
      <c r="D18" s="40">
        <v>11.611988709677428</v>
      </c>
      <c r="E18" s="40">
        <v>7.2083173620457694</v>
      </c>
      <c r="F18" s="40">
        <v>9.9177159946236522</v>
      </c>
      <c r="G18" s="40">
        <v>7.8406946018893393</v>
      </c>
      <c r="H18" s="40">
        <v>6.1646318548387109</v>
      </c>
      <c r="I18" s="40">
        <v>12.738977128547578</v>
      </c>
      <c r="J18" s="40">
        <v>10.644074285714291</v>
      </c>
      <c r="M18" s="81" t="s">
        <v>324</v>
      </c>
      <c r="N18" s="39"/>
      <c r="O18" s="40"/>
      <c r="P18" s="40"/>
      <c r="Q18" s="40"/>
      <c r="R18" s="40"/>
      <c r="S18" s="40"/>
      <c r="T18" s="40"/>
      <c r="U18" s="39"/>
      <c r="V18" s="40"/>
      <c r="W18" s="40"/>
      <c r="X18" s="40"/>
      <c r="Y18" s="40"/>
      <c r="Z18" s="40"/>
      <c r="AA18" s="40"/>
      <c r="AB18" s="39"/>
      <c r="AC18" s="40"/>
      <c r="AD18" s="40"/>
      <c r="AE18" s="40"/>
      <c r="AF18" s="40"/>
      <c r="AG18" s="40"/>
      <c r="AH18" s="40"/>
      <c r="AI18" s="40"/>
      <c r="AJ18" s="40">
        <v>11.033616503962351</v>
      </c>
    </row>
    <row r="19" spans="2:36" ht="15" thickBot="1" x14ac:dyDescent="0.25">
      <c r="B19" s="3"/>
      <c r="M19" s="81" t="s">
        <v>9</v>
      </c>
      <c r="N19" s="39"/>
      <c r="O19" s="40"/>
      <c r="P19" s="40"/>
      <c r="Q19" s="40"/>
      <c r="R19" s="40"/>
      <c r="S19" s="40"/>
      <c r="T19" s="40"/>
      <c r="U19" s="39"/>
      <c r="V19" s="40"/>
      <c r="W19" s="40"/>
      <c r="X19" s="40"/>
      <c r="Y19" s="40"/>
      <c r="Z19" s="40"/>
      <c r="AA19" s="40"/>
      <c r="AB19" s="39"/>
      <c r="AC19" s="40"/>
      <c r="AD19" s="40"/>
      <c r="AE19" s="40"/>
      <c r="AF19" s="40"/>
      <c r="AG19" s="40"/>
      <c r="AH19" s="40"/>
      <c r="AI19" s="40">
        <v>15.775534007203476</v>
      </c>
      <c r="AJ19" s="40">
        <v>19.739419583784475</v>
      </c>
    </row>
    <row r="20" spans="2:36" ht="15" thickBot="1" x14ac:dyDescent="0.25">
      <c r="B20" s="69"/>
      <c r="M20" s="81" t="s">
        <v>325</v>
      </c>
      <c r="N20" s="39"/>
      <c r="O20" s="40"/>
      <c r="P20" s="40"/>
      <c r="Q20" s="40"/>
      <c r="R20" s="40"/>
      <c r="S20" s="40"/>
      <c r="T20" s="40"/>
      <c r="U20" s="39"/>
      <c r="V20" s="40"/>
      <c r="W20" s="40"/>
      <c r="X20" s="40"/>
      <c r="Y20" s="40"/>
      <c r="Z20" s="40"/>
      <c r="AA20" s="40"/>
      <c r="AB20" s="39"/>
      <c r="AC20" s="40"/>
      <c r="AD20" s="40"/>
      <c r="AE20" s="40"/>
      <c r="AF20" s="40"/>
      <c r="AG20" s="40"/>
      <c r="AH20" s="40"/>
      <c r="AI20" s="40"/>
      <c r="AJ20" s="40">
        <v>16.929630610599087</v>
      </c>
    </row>
    <row r="21" spans="2:36" ht="15" thickBot="1" x14ac:dyDescent="0.25">
      <c r="M21" s="85" t="s">
        <v>326</v>
      </c>
      <c r="N21" s="39"/>
      <c r="O21" s="40"/>
      <c r="P21" s="40"/>
      <c r="Q21" s="40"/>
      <c r="R21" s="40"/>
      <c r="S21" s="40"/>
      <c r="T21" s="40"/>
      <c r="U21" s="39"/>
      <c r="V21" s="40"/>
      <c r="W21" s="40"/>
      <c r="X21" s="40"/>
      <c r="Y21" s="40"/>
      <c r="Z21" s="40">
        <v>14.285737355201302</v>
      </c>
      <c r="AA21" s="40"/>
      <c r="AB21" s="39"/>
      <c r="AC21" s="40"/>
      <c r="AD21" s="40"/>
      <c r="AE21" s="40"/>
      <c r="AF21" s="40"/>
      <c r="AG21" s="40"/>
      <c r="AH21" s="40"/>
      <c r="AI21" s="40"/>
      <c r="AJ21" s="40"/>
    </row>
    <row r="22" spans="2:36" ht="16.5" thickBot="1" x14ac:dyDescent="0.35">
      <c r="B22" s="4" t="s">
        <v>36</v>
      </c>
      <c r="M22" s="3" t="s">
        <v>35</v>
      </c>
      <c r="N22" s="3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2:36" ht="15" thickBot="1" x14ac:dyDescent="0.25">
      <c r="B23" s="79" t="s">
        <v>3</v>
      </c>
      <c r="C23" s="79" t="s">
        <v>4</v>
      </c>
      <c r="D23" s="79" t="s">
        <v>5</v>
      </c>
      <c r="E23" s="79" t="s">
        <v>6</v>
      </c>
      <c r="F23" s="79" t="s">
        <v>7</v>
      </c>
      <c r="G23" s="79" t="s">
        <v>8</v>
      </c>
      <c r="H23" s="81" t="s">
        <v>324</v>
      </c>
      <c r="I23" s="81" t="s">
        <v>9</v>
      </c>
      <c r="J23" s="81" t="s">
        <v>325</v>
      </c>
      <c r="M23" s="3" t="s">
        <v>37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2:36" ht="15" thickBot="1" x14ac:dyDescent="0.25">
      <c r="B24" s="79">
        <v>1</v>
      </c>
      <c r="C24" s="39">
        <v>95.564516129032256</v>
      </c>
      <c r="D24" s="40">
        <v>98.924731182795696</v>
      </c>
      <c r="E24" s="40">
        <v>98.655913978494624</v>
      </c>
      <c r="F24" s="40">
        <v>99.05913978494624</v>
      </c>
      <c r="G24" s="40">
        <v>99.193548387096769</v>
      </c>
      <c r="H24" s="40">
        <v>99.596774193548384</v>
      </c>
      <c r="I24" s="40">
        <v>97.983870967741936</v>
      </c>
      <c r="J24" s="40">
        <v>100</v>
      </c>
    </row>
    <row r="25" spans="2:36" ht="15" thickBot="1" x14ac:dyDescent="0.25">
      <c r="B25" s="79">
        <v>2</v>
      </c>
      <c r="C25" s="39">
        <v>95.833333333333343</v>
      </c>
      <c r="D25" s="40">
        <v>95.68452380952381</v>
      </c>
      <c r="E25" s="40">
        <v>99.851190476190482</v>
      </c>
      <c r="F25" s="40">
        <v>100</v>
      </c>
      <c r="G25" s="40">
        <v>100</v>
      </c>
      <c r="H25" s="40">
        <v>98.214285714285708</v>
      </c>
      <c r="I25" s="40">
        <v>99.702380952380949</v>
      </c>
      <c r="J25" s="40">
        <v>96.279761904761912</v>
      </c>
    </row>
    <row r="26" spans="2:36" ht="15" thickBot="1" x14ac:dyDescent="0.25">
      <c r="B26" s="79">
        <v>3</v>
      </c>
      <c r="C26" s="39">
        <v>96.102150537634415</v>
      </c>
      <c r="D26" s="40">
        <v>99.193548387096769</v>
      </c>
      <c r="E26" s="40">
        <v>99.865591397849457</v>
      </c>
      <c r="F26" s="40">
        <v>98.387096774193552</v>
      </c>
      <c r="G26" s="40">
        <v>98.118279569892479</v>
      </c>
      <c r="H26" s="40">
        <v>99.05913978494624</v>
      </c>
      <c r="I26" s="40">
        <v>97.446236559139791</v>
      </c>
      <c r="J26" s="40">
        <v>99.865591397849457</v>
      </c>
      <c r="M26" s="7" t="s">
        <v>38</v>
      </c>
    </row>
    <row r="27" spans="2:36" ht="15" thickBot="1" x14ac:dyDescent="0.25">
      <c r="B27" s="79">
        <v>4</v>
      </c>
      <c r="C27" s="39">
        <v>99.583333333333329</v>
      </c>
      <c r="D27" s="40">
        <v>95.555555555555557</v>
      </c>
      <c r="E27" s="40">
        <v>99.722222222222229</v>
      </c>
      <c r="F27" s="40">
        <v>99.722222222222229</v>
      </c>
      <c r="G27" s="40">
        <v>100</v>
      </c>
      <c r="H27" s="40">
        <v>98.333333333333329</v>
      </c>
      <c r="I27" s="40">
        <v>100</v>
      </c>
      <c r="J27" s="40">
        <v>98.75</v>
      </c>
      <c r="M27" s="79"/>
      <c r="N27" s="79">
        <v>96</v>
      </c>
      <c r="O27" s="79">
        <v>97</v>
      </c>
      <c r="P27" s="79">
        <v>98</v>
      </c>
      <c r="Q27" s="79">
        <v>99</v>
      </c>
      <c r="R27" s="79" t="s">
        <v>11</v>
      </c>
      <c r="S27" s="79" t="s">
        <v>12</v>
      </c>
      <c r="T27" s="79" t="s">
        <v>13</v>
      </c>
      <c r="U27" s="79" t="s">
        <v>14</v>
      </c>
      <c r="V27" s="79" t="s">
        <v>15</v>
      </c>
      <c r="W27" s="79" t="s">
        <v>16</v>
      </c>
      <c r="X27" s="79" t="s">
        <v>17</v>
      </c>
      <c r="Y27" s="79" t="s">
        <v>18</v>
      </c>
      <c r="Z27" s="79" t="s">
        <v>19</v>
      </c>
      <c r="AA27" s="79" t="s">
        <v>20</v>
      </c>
      <c r="AB27" s="79" t="s">
        <v>21</v>
      </c>
      <c r="AC27" s="79" t="s">
        <v>22</v>
      </c>
      <c r="AD27" s="79" t="s">
        <v>23</v>
      </c>
      <c r="AE27" s="79" t="s">
        <v>24</v>
      </c>
      <c r="AF27" s="79" t="s">
        <v>25</v>
      </c>
      <c r="AG27" s="79" t="s">
        <v>26</v>
      </c>
      <c r="AH27" s="79">
        <v>16</v>
      </c>
      <c r="AI27" s="79">
        <v>17</v>
      </c>
      <c r="AJ27" s="81">
        <v>18</v>
      </c>
    </row>
    <row r="28" spans="2:36" ht="15" thickBot="1" x14ac:dyDescent="0.25">
      <c r="B28" s="79">
        <v>5</v>
      </c>
      <c r="C28" s="39">
        <v>99.462365591397855</v>
      </c>
      <c r="D28" s="40">
        <v>100</v>
      </c>
      <c r="E28" s="40">
        <v>99.193548387096769</v>
      </c>
      <c r="F28" s="40">
        <v>99.596774193548384</v>
      </c>
      <c r="G28" s="40">
        <v>93.145161290322577</v>
      </c>
      <c r="H28" s="40">
        <v>99.596774193548384</v>
      </c>
      <c r="I28" s="40">
        <v>99.462365591397855</v>
      </c>
      <c r="J28" s="40">
        <v>100</v>
      </c>
      <c r="M28" s="79" t="s">
        <v>27</v>
      </c>
      <c r="N28" s="39">
        <v>31</v>
      </c>
      <c r="O28" s="40">
        <v>21</v>
      </c>
      <c r="P28" s="40">
        <v>38</v>
      </c>
      <c r="Q28" s="40">
        <v>9</v>
      </c>
      <c r="R28" s="40">
        <v>16</v>
      </c>
      <c r="S28" s="40">
        <v>21</v>
      </c>
      <c r="T28" s="40">
        <v>32</v>
      </c>
      <c r="U28" s="39">
        <v>21</v>
      </c>
      <c r="V28" s="40">
        <v>9</v>
      </c>
      <c r="W28" s="40"/>
      <c r="X28" s="40"/>
      <c r="Y28" s="40"/>
      <c r="Z28" s="40"/>
      <c r="AA28" s="40"/>
      <c r="AB28" s="39"/>
      <c r="AC28" s="40"/>
      <c r="AD28" s="40"/>
      <c r="AE28" s="40"/>
      <c r="AF28" s="40"/>
      <c r="AG28" s="40"/>
      <c r="AH28" s="40"/>
      <c r="AI28" s="40"/>
      <c r="AJ28" s="40"/>
    </row>
    <row r="29" spans="2:36" ht="15" thickBot="1" x14ac:dyDescent="0.25">
      <c r="B29" s="79">
        <v>6</v>
      </c>
      <c r="C29" s="39">
        <v>99.166666666666671</v>
      </c>
      <c r="D29" s="40">
        <v>99.305555555555557</v>
      </c>
      <c r="E29" s="40">
        <v>98.75</v>
      </c>
      <c r="F29" s="40">
        <v>99.166666666666671</v>
      </c>
      <c r="G29" s="40">
        <v>99.027777777777786</v>
      </c>
      <c r="H29" s="40">
        <v>99.722222222222229</v>
      </c>
      <c r="I29" s="40">
        <v>99.027777777777786</v>
      </c>
      <c r="J29" s="40">
        <v>99.305555555555557</v>
      </c>
      <c r="M29" s="79" t="s">
        <v>4</v>
      </c>
      <c r="N29" s="39"/>
      <c r="O29" s="40"/>
      <c r="P29" s="40"/>
      <c r="Q29" s="40"/>
      <c r="R29" s="40"/>
      <c r="S29" s="40"/>
      <c r="T29" s="40"/>
      <c r="U29" s="39"/>
      <c r="V29" s="40"/>
      <c r="W29" s="40">
        <v>49</v>
      </c>
      <c r="X29" s="40">
        <v>36</v>
      </c>
      <c r="Y29" s="40">
        <v>32</v>
      </c>
      <c r="Z29" s="40">
        <v>35</v>
      </c>
      <c r="AA29" s="40">
        <v>30</v>
      </c>
      <c r="AB29" s="39">
        <v>24</v>
      </c>
      <c r="AC29" s="40">
        <v>19</v>
      </c>
      <c r="AD29" s="40">
        <v>7</v>
      </c>
      <c r="AE29" s="40">
        <v>17</v>
      </c>
      <c r="AF29" s="40">
        <v>19</v>
      </c>
      <c r="AG29" s="40">
        <v>6</v>
      </c>
      <c r="AH29" s="40">
        <v>7</v>
      </c>
      <c r="AI29" s="40">
        <v>4</v>
      </c>
      <c r="AJ29" s="40">
        <v>15</v>
      </c>
    </row>
    <row r="30" spans="2:36" ht="15" thickBot="1" x14ac:dyDescent="0.25">
      <c r="B30" s="79">
        <v>7</v>
      </c>
      <c r="C30" s="39">
        <v>99.865591397849457</v>
      </c>
      <c r="D30" s="40">
        <v>97.983870967741936</v>
      </c>
      <c r="E30" s="40">
        <v>98.387096774193552</v>
      </c>
      <c r="F30" s="40">
        <v>99.462365591397855</v>
      </c>
      <c r="G30" s="40">
        <v>98.118279569892479</v>
      </c>
      <c r="H30" s="40">
        <v>99.596774193548384</v>
      </c>
      <c r="I30" s="40">
        <v>75.403225806451616</v>
      </c>
      <c r="J30" s="40">
        <v>100</v>
      </c>
      <c r="M30" s="79" t="s">
        <v>28</v>
      </c>
      <c r="N30" s="39"/>
      <c r="O30" s="40">
        <v>10</v>
      </c>
      <c r="P30" s="40">
        <v>8</v>
      </c>
      <c r="Q30" s="40">
        <v>1</v>
      </c>
      <c r="R30" s="40">
        <v>7</v>
      </c>
      <c r="S30" s="40">
        <v>5</v>
      </c>
      <c r="T30" s="40">
        <v>19</v>
      </c>
      <c r="U30" s="39">
        <v>9</v>
      </c>
      <c r="V30" s="40">
        <v>4</v>
      </c>
      <c r="W30" s="40">
        <v>10</v>
      </c>
      <c r="X30" s="40">
        <v>13</v>
      </c>
      <c r="Y30" s="40">
        <v>9</v>
      </c>
      <c r="Z30" s="40">
        <v>7</v>
      </c>
      <c r="AA30" s="40">
        <v>5</v>
      </c>
      <c r="AB30" s="39">
        <v>3</v>
      </c>
      <c r="AC30" s="40">
        <v>3</v>
      </c>
      <c r="AD30" s="40">
        <v>3</v>
      </c>
      <c r="AE30" s="40">
        <v>3</v>
      </c>
      <c r="AF30" s="40">
        <v>1</v>
      </c>
      <c r="AG30" s="40"/>
      <c r="AH30" s="40"/>
      <c r="AI30" s="40"/>
      <c r="AJ30" s="40"/>
    </row>
    <row r="31" spans="2:36" ht="15" thickBot="1" x14ac:dyDescent="0.25">
      <c r="B31" s="79">
        <v>8</v>
      </c>
      <c r="C31" s="39">
        <v>99.327956989247312</v>
      </c>
      <c r="D31" s="40">
        <v>96.505376344086031</v>
      </c>
      <c r="E31" s="40">
        <v>91.397849462365585</v>
      </c>
      <c r="F31" s="40">
        <v>99.596774193548384</v>
      </c>
      <c r="G31" s="40">
        <v>96.236559139784944</v>
      </c>
      <c r="H31" s="40">
        <v>99.462365591397855</v>
      </c>
      <c r="I31" s="40">
        <v>91.532258064516128</v>
      </c>
      <c r="J31" s="40">
        <v>100</v>
      </c>
      <c r="M31" s="79" t="s">
        <v>5</v>
      </c>
      <c r="N31" s="39"/>
      <c r="O31" s="40"/>
      <c r="P31" s="40"/>
      <c r="Q31" s="40"/>
      <c r="R31" s="40"/>
      <c r="S31" s="40"/>
      <c r="T31" s="40"/>
      <c r="U31" s="39"/>
      <c r="V31" s="40"/>
      <c r="W31" s="40"/>
      <c r="X31" s="40"/>
      <c r="Y31" s="40"/>
      <c r="Z31" s="40"/>
      <c r="AA31" s="40"/>
      <c r="AB31" s="39"/>
      <c r="AC31" s="40"/>
      <c r="AD31" s="40"/>
      <c r="AE31" s="40"/>
      <c r="AF31" s="40"/>
      <c r="AG31" s="40">
        <v>25</v>
      </c>
      <c r="AH31" s="40">
        <v>16</v>
      </c>
      <c r="AI31" s="40">
        <v>20</v>
      </c>
      <c r="AJ31" s="40">
        <v>20</v>
      </c>
    </row>
    <row r="32" spans="2:36" ht="15" thickBot="1" x14ac:dyDescent="0.25">
      <c r="B32" s="79">
        <v>9</v>
      </c>
      <c r="C32" s="39">
        <v>95.555555555555557</v>
      </c>
      <c r="D32" s="40">
        <v>99.861111111111114</v>
      </c>
      <c r="E32" s="40">
        <v>100</v>
      </c>
      <c r="F32" s="40">
        <v>96.805555555555557</v>
      </c>
      <c r="G32" s="40">
        <v>99.305555555555557</v>
      </c>
      <c r="H32" s="40">
        <v>99.722222222222229</v>
      </c>
      <c r="I32" s="40">
        <v>99.722222222222229</v>
      </c>
      <c r="J32" s="40">
        <v>100</v>
      </c>
      <c r="M32" s="79" t="s">
        <v>6</v>
      </c>
      <c r="N32" s="39"/>
      <c r="O32" s="40"/>
      <c r="P32" s="40"/>
      <c r="Q32" s="40">
        <v>0</v>
      </c>
      <c r="R32" s="40">
        <v>3</v>
      </c>
      <c r="S32" s="40">
        <v>3</v>
      </c>
      <c r="T32" s="40">
        <v>10</v>
      </c>
      <c r="U32" s="39">
        <v>2</v>
      </c>
      <c r="V32" s="40">
        <v>4</v>
      </c>
      <c r="W32" s="40">
        <v>2</v>
      </c>
      <c r="X32" s="40">
        <v>9</v>
      </c>
      <c r="Y32" s="40">
        <v>6</v>
      </c>
      <c r="Z32" s="40">
        <v>4</v>
      </c>
      <c r="AA32" s="40">
        <v>3</v>
      </c>
      <c r="AB32" s="39">
        <v>3</v>
      </c>
      <c r="AC32" s="40">
        <v>2</v>
      </c>
      <c r="AD32" s="40">
        <v>0</v>
      </c>
      <c r="AE32" s="40">
        <v>0</v>
      </c>
      <c r="AF32" s="40">
        <v>0</v>
      </c>
      <c r="AG32" s="40">
        <v>1</v>
      </c>
      <c r="AH32" s="40">
        <v>0</v>
      </c>
      <c r="AI32" s="40">
        <v>0</v>
      </c>
      <c r="AJ32" s="40">
        <v>1</v>
      </c>
    </row>
    <row r="33" spans="2:36" ht="15" thickBot="1" x14ac:dyDescent="0.25">
      <c r="B33" s="79">
        <v>10</v>
      </c>
      <c r="C33" s="39">
        <v>99.596774193548384</v>
      </c>
      <c r="D33" s="40">
        <v>98.387096774193552</v>
      </c>
      <c r="E33" s="40">
        <v>99.193548387096769</v>
      </c>
      <c r="F33" s="40">
        <v>100</v>
      </c>
      <c r="G33" s="40">
        <v>99.865591397849457</v>
      </c>
      <c r="H33" s="40">
        <v>99.327956989247312</v>
      </c>
      <c r="I33" s="40">
        <v>99.05913978494624</v>
      </c>
      <c r="J33" s="40">
        <v>95.833333333333343</v>
      </c>
      <c r="M33" s="79" t="s">
        <v>29</v>
      </c>
      <c r="N33" s="39"/>
      <c r="O33" s="40"/>
      <c r="P33" s="40"/>
      <c r="Q33" s="40"/>
      <c r="R33" s="40"/>
      <c r="S33" s="40"/>
      <c r="T33" s="40"/>
      <c r="U33" s="39"/>
      <c r="V33" s="40"/>
      <c r="W33" s="40"/>
      <c r="X33" s="40"/>
      <c r="Y33" s="40"/>
      <c r="Z33" s="40"/>
      <c r="AA33" s="40">
        <v>4</v>
      </c>
      <c r="AB33" s="39">
        <v>1</v>
      </c>
      <c r="AC33" s="40">
        <v>0</v>
      </c>
      <c r="AD33" s="40">
        <v>0</v>
      </c>
      <c r="AE33" s="40" t="s">
        <v>39</v>
      </c>
      <c r="AF33" s="40"/>
      <c r="AG33" s="40"/>
      <c r="AH33" s="40"/>
      <c r="AI33" s="40"/>
      <c r="AJ33" s="40"/>
    </row>
    <row r="34" spans="2:36" ht="15" thickBot="1" x14ac:dyDescent="0.25">
      <c r="B34" s="79">
        <v>11</v>
      </c>
      <c r="C34" s="39">
        <v>99.722222222222229</v>
      </c>
      <c r="D34" s="40">
        <v>99.305555555555557</v>
      </c>
      <c r="E34" s="40">
        <v>98.611111111111114</v>
      </c>
      <c r="F34" s="40">
        <v>99.166666666666671</v>
      </c>
      <c r="G34" s="40">
        <v>100</v>
      </c>
      <c r="H34" s="40">
        <v>100</v>
      </c>
      <c r="I34" s="40">
        <v>100</v>
      </c>
      <c r="J34" s="40">
        <v>100</v>
      </c>
      <c r="M34" s="79" t="s">
        <v>31</v>
      </c>
      <c r="N34" s="39"/>
      <c r="O34" s="40">
        <v>10</v>
      </c>
      <c r="P34" s="40">
        <v>28</v>
      </c>
      <c r="Q34" s="40">
        <v>6</v>
      </c>
      <c r="R34" s="40">
        <v>22</v>
      </c>
      <c r="S34" s="40">
        <v>32</v>
      </c>
      <c r="T34" s="40">
        <v>27</v>
      </c>
      <c r="U34" s="39">
        <v>14</v>
      </c>
      <c r="V34" s="40">
        <v>16</v>
      </c>
      <c r="W34" s="40"/>
      <c r="X34" s="40"/>
      <c r="Y34" s="40"/>
      <c r="Z34" s="40"/>
      <c r="AA34" s="40"/>
      <c r="AB34" s="39"/>
      <c r="AC34" s="40"/>
      <c r="AD34" s="40"/>
      <c r="AE34" s="40"/>
      <c r="AF34" s="40"/>
      <c r="AG34" s="40"/>
      <c r="AH34" s="40"/>
      <c r="AI34" s="40"/>
      <c r="AJ34" s="40"/>
    </row>
    <row r="35" spans="2:36" ht="15" thickBot="1" x14ac:dyDescent="0.25">
      <c r="B35" s="79">
        <v>12</v>
      </c>
      <c r="C35" s="39">
        <v>98.118279569892479</v>
      </c>
      <c r="D35" s="40">
        <v>100</v>
      </c>
      <c r="E35" s="40">
        <v>99.865591397849457</v>
      </c>
      <c r="F35" s="40">
        <v>100</v>
      </c>
      <c r="G35" s="40">
        <v>99.596774193548384</v>
      </c>
      <c r="H35" s="40">
        <v>100</v>
      </c>
      <c r="I35" s="40">
        <v>80.510752688172033</v>
      </c>
      <c r="J35" s="40">
        <v>98.790322580645167</v>
      </c>
      <c r="M35" s="79" t="s">
        <v>32</v>
      </c>
      <c r="N35" s="39"/>
      <c r="O35" s="40"/>
      <c r="P35" s="40"/>
      <c r="Q35" s="40"/>
      <c r="R35" s="40"/>
      <c r="S35" s="40"/>
      <c r="T35" s="40"/>
      <c r="U35" s="39"/>
      <c r="V35" s="40"/>
      <c r="W35" s="40">
        <v>22</v>
      </c>
      <c r="X35" s="40">
        <v>14</v>
      </c>
      <c r="Y35" s="40">
        <v>16</v>
      </c>
      <c r="Z35" s="40">
        <v>12</v>
      </c>
      <c r="AA35" s="40">
        <v>9</v>
      </c>
      <c r="AB35" s="39"/>
      <c r="AC35" s="40"/>
      <c r="AD35" s="40"/>
      <c r="AE35" s="40"/>
      <c r="AF35" s="40"/>
      <c r="AG35" s="40"/>
      <c r="AH35" s="40"/>
      <c r="AI35" s="40"/>
      <c r="AJ35" s="40"/>
    </row>
    <row r="36" spans="2:36" ht="15" thickBot="1" x14ac:dyDescent="0.25">
      <c r="B36" s="69"/>
      <c r="M36" s="79" t="s">
        <v>33</v>
      </c>
      <c r="N36" s="39"/>
      <c r="O36" s="40"/>
      <c r="P36" s="40"/>
      <c r="Q36" s="40"/>
      <c r="R36" s="40"/>
      <c r="S36" s="40"/>
      <c r="T36" s="40"/>
      <c r="U36" s="39"/>
      <c r="V36" s="40"/>
      <c r="W36" s="40"/>
      <c r="X36" s="40"/>
      <c r="Y36" s="40"/>
      <c r="Z36" s="40"/>
      <c r="AA36" s="40"/>
      <c r="AB36" s="39">
        <v>6</v>
      </c>
      <c r="AC36" s="40">
        <v>15</v>
      </c>
      <c r="AD36" s="40">
        <v>10</v>
      </c>
      <c r="AE36" s="40">
        <v>17</v>
      </c>
      <c r="AF36" s="40">
        <v>13</v>
      </c>
      <c r="AG36" s="40">
        <v>12</v>
      </c>
      <c r="AH36" s="40">
        <v>13</v>
      </c>
      <c r="AI36" s="40">
        <v>4</v>
      </c>
      <c r="AJ36" s="40">
        <v>22</v>
      </c>
    </row>
    <row r="37" spans="2:36" ht="15" thickBot="1" x14ac:dyDescent="0.25">
      <c r="M37" s="79" t="s">
        <v>8</v>
      </c>
      <c r="N37" s="39"/>
      <c r="O37" s="40"/>
      <c r="P37" s="40">
        <v>23</v>
      </c>
      <c r="Q37" s="40">
        <v>7</v>
      </c>
      <c r="R37" s="40">
        <v>10</v>
      </c>
      <c r="S37" s="40">
        <v>13</v>
      </c>
      <c r="T37" s="40">
        <v>22</v>
      </c>
      <c r="U37" s="39">
        <v>16</v>
      </c>
      <c r="V37" s="40">
        <v>12</v>
      </c>
      <c r="W37" s="40">
        <v>23</v>
      </c>
      <c r="X37" s="40">
        <v>18</v>
      </c>
      <c r="Y37" s="40">
        <v>13</v>
      </c>
      <c r="Z37" s="40">
        <v>5</v>
      </c>
      <c r="AA37" s="40">
        <v>4</v>
      </c>
      <c r="AB37" s="39">
        <v>8</v>
      </c>
      <c r="AC37" s="40">
        <v>4</v>
      </c>
      <c r="AD37" s="40">
        <v>1</v>
      </c>
      <c r="AE37" s="40">
        <v>4</v>
      </c>
      <c r="AF37" s="40">
        <v>4</v>
      </c>
      <c r="AG37" s="40">
        <v>6</v>
      </c>
      <c r="AH37" s="40">
        <v>1</v>
      </c>
      <c r="AI37" s="40">
        <v>2</v>
      </c>
      <c r="AJ37" s="40">
        <v>10</v>
      </c>
    </row>
    <row r="38" spans="2:36" ht="15" thickBot="1" x14ac:dyDescent="0.25">
      <c r="M38" s="79" t="s">
        <v>34</v>
      </c>
      <c r="N38" s="39"/>
      <c r="O38" s="40"/>
      <c r="P38" s="40"/>
      <c r="Q38" s="40">
        <v>0</v>
      </c>
      <c r="R38" s="40">
        <v>0</v>
      </c>
      <c r="S38" s="40">
        <v>2</v>
      </c>
      <c r="T38" s="40">
        <v>2</v>
      </c>
      <c r="U38" s="39">
        <v>1</v>
      </c>
      <c r="V38" s="40"/>
      <c r="W38" s="40"/>
      <c r="X38" s="40"/>
      <c r="Y38" s="40"/>
      <c r="Z38" s="40"/>
      <c r="AA38" s="40"/>
      <c r="AB38" s="39"/>
      <c r="AC38" s="40"/>
      <c r="AD38" s="40"/>
      <c r="AE38" s="40"/>
      <c r="AF38" s="40"/>
      <c r="AG38" s="40"/>
      <c r="AH38" s="40"/>
      <c r="AI38" s="40"/>
      <c r="AJ38" s="40"/>
    </row>
    <row r="39" spans="2:36" ht="17.25" thickBot="1" x14ac:dyDescent="0.25">
      <c r="B39" s="4" t="s">
        <v>40</v>
      </c>
      <c r="M39" s="79" t="s">
        <v>324</v>
      </c>
      <c r="N39" s="39"/>
      <c r="O39" s="40"/>
      <c r="P39" s="40"/>
      <c r="Q39" s="40"/>
      <c r="R39" s="40"/>
      <c r="S39" s="40"/>
      <c r="T39" s="40"/>
      <c r="U39" s="39"/>
      <c r="V39" s="40"/>
      <c r="W39" s="40"/>
      <c r="X39" s="40"/>
      <c r="Y39" s="40"/>
      <c r="Z39" s="40"/>
      <c r="AA39" s="40"/>
      <c r="AB39" s="39"/>
      <c r="AC39" s="40"/>
      <c r="AD39" s="40"/>
      <c r="AE39" s="40"/>
      <c r="AF39" s="40"/>
      <c r="AG39" s="40"/>
      <c r="AH39" s="40"/>
      <c r="AI39" s="40"/>
      <c r="AJ39" s="40">
        <v>0</v>
      </c>
    </row>
    <row r="40" spans="2:36" ht="15" thickBot="1" x14ac:dyDescent="0.25">
      <c r="B40" s="79" t="s">
        <v>3</v>
      </c>
      <c r="C40" s="79" t="s">
        <v>4</v>
      </c>
      <c r="D40" s="79" t="s">
        <v>5</v>
      </c>
      <c r="E40" s="79" t="s">
        <v>6</v>
      </c>
      <c r="F40" s="79" t="s">
        <v>7</v>
      </c>
      <c r="G40" s="79" t="s">
        <v>8</v>
      </c>
      <c r="H40" s="81" t="s">
        <v>324</v>
      </c>
      <c r="I40" s="81" t="s">
        <v>9</v>
      </c>
      <c r="J40" s="81" t="s">
        <v>325</v>
      </c>
      <c r="K40" s="50"/>
      <c r="M40" s="79" t="s">
        <v>9</v>
      </c>
      <c r="N40" s="39"/>
      <c r="O40" s="40"/>
      <c r="P40" s="40"/>
      <c r="Q40" s="40"/>
      <c r="R40" s="40"/>
      <c r="S40" s="40"/>
      <c r="T40" s="40"/>
      <c r="U40" s="39"/>
      <c r="V40" s="40"/>
      <c r="W40" s="40"/>
      <c r="X40" s="40"/>
      <c r="Y40" s="40"/>
      <c r="Z40" s="40"/>
      <c r="AA40" s="40"/>
      <c r="AB40" s="39"/>
      <c r="AC40" s="40"/>
      <c r="AD40" s="40"/>
      <c r="AE40" s="40"/>
      <c r="AF40" s="40"/>
      <c r="AG40" s="40"/>
      <c r="AH40" s="40"/>
      <c r="AI40" s="40">
        <v>3</v>
      </c>
      <c r="AJ40" s="40">
        <v>10</v>
      </c>
    </row>
    <row r="41" spans="2:36" ht="15" thickBot="1" x14ac:dyDescent="0.25">
      <c r="B41" s="79">
        <v>1</v>
      </c>
      <c r="C41" s="39">
        <v>23.669126086956517</v>
      </c>
      <c r="D41" s="40">
        <v>81.237612499999997</v>
      </c>
      <c r="E41" s="40">
        <v>18.626799999999999</v>
      </c>
      <c r="F41" s="40">
        <v>32.53895416666667</v>
      </c>
      <c r="G41" s="40">
        <v>26.125641666666667</v>
      </c>
      <c r="H41" s="40">
        <v>15.4039</v>
      </c>
      <c r="I41" s="40">
        <v>21.598845833333328</v>
      </c>
      <c r="J41" s="40">
        <v>23.707629166666667</v>
      </c>
      <c r="K41" s="50"/>
      <c r="M41" s="79" t="s">
        <v>325</v>
      </c>
      <c r="N41" s="39"/>
      <c r="O41" s="40"/>
      <c r="P41" s="40"/>
      <c r="Q41" s="40"/>
      <c r="R41" s="40"/>
      <c r="S41" s="40"/>
      <c r="T41" s="40"/>
      <c r="U41" s="39"/>
      <c r="V41" s="40"/>
      <c r="W41" s="40"/>
      <c r="X41" s="40"/>
      <c r="Y41" s="40"/>
      <c r="Z41" s="40"/>
      <c r="AA41" s="40"/>
      <c r="AB41" s="39"/>
      <c r="AC41" s="40"/>
      <c r="AD41" s="40"/>
      <c r="AE41" s="40"/>
      <c r="AF41" s="40"/>
      <c r="AG41" s="40"/>
      <c r="AH41" s="40"/>
      <c r="AI41" s="40"/>
      <c r="AJ41" s="40">
        <v>11</v>
      </c>
    </row>
    <row r="42" spans="2:36" ht="15" thickBot="1" x14ac:dyDescent="0.25">
      <c r="B42" s="79">
        <v>2</v>
      </c>
      <c r="C42" s="39">
        <v>53.037500000000001</v>
      </c>
      <c r="D42" s="40">
        <v>66.14485416666669</v>
      </c>
      <c r="E42" s="40">
        <v>22.711449999999999</v>
      </c>
      <c r="F42" s="40">
        <v>67.691533333333325</v>
      </c>
      <c r="G42" s="40">
        <v>41.152008333333335</v>
      </c>
      <c r="H42" s="40">
        <v>21.617262499999995</v>
      </c>
      <c r="I42" s="40">
        <v>39.163724999999999</v>
      </c>
      <c r="J42" s="40">
        <v>27.919574999999998</v>
      </c>
      <c r="K42" s="50"/>
      <c r="M42" s="85" t="s">
        <v>326</v>
      </c>
      <c r="N42" s="39"/>
      <c r="O42" s="40"/>
      <c r="P42" s="40"/>
      <c r="Q42" s="40"/>
      <c r="R42" s="40"/>
      <c r="S42" s="40"/>
      <c r="T42" s="40"/>
      <c r="U42" s="39"/>
      <c r="V42" s="40"/>
      <c r="W42" s="40"/>
      <c r="X42" s="40"/>
      <c r="Y42" s="40"/>
      <c r="Z42" s="40">
        <v>4</v>
      </c>
      <c r="AA42" s="40"/>
      <c r="AB42" s="39"/>
      <c r="AC42" s="40"/>
      <c r="AD42" s="40"/>
      <c r="AE42" s="40"/>
      <c r="AF42" s="40"/>
      <c r="AG42" s="40"/>
      <c r="AH42" s="40"/>
      <c r="AI42" s="40"/>
      <c r="AJ42" s="40"/>
    </row>
    <row r="43" spans="2:36" ht="16.5" thickBot="1" x14ac:dyDescent="0.35">
      <c r="B43" s="79">
        <v>3</v>
      </c>
      <c r="C43" s="39">
        <v>44.696308695652171</v>
      </c>
      <c r="D43" s="40">
        <v>62.029387500000006</v>
      </c>
      <c r="E43" s="40">
        <v>25.703570833333334</v>
      </c>
      <c r="F43" s="40">
        <v>82.757170833333348</v>
      </c>
      <c r="G43" s="40">
        <v>56.596641666666663</v>
      </c>
      <c r="H43" s="40">
        <v>25.056916666666666</v>
      </c>
      <c r="I43" s="40">
        <v>48.809395454545466</v>
      </c>
      <c r="J43" s="40">
        <v>68.824004166666683</v>
      </c>
      <c r="K43" s="50"/>
      <c r="M43" s="3" t="s">
        <v>41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2:36" ht="15" thickBot="1" x14ac:dyDescent="0.25">
      <c r="B44" s="79">
        <v>4</v>
      </c>
      <c r="C44" s="39">
        <v>64.196133333333322</v>
      </c>
      <c r="D44" s="40">
        <v>102.85516956521739</v>
      </c>
      <c r="E44" s="40">
        <v>44.137170833333329</v>
      </c>
      <c r="F44" s="40">
        <v>123.60312083333334</v>
      </c>
      <c r="G44" s="40">
        <v>70.941791666666674</v>
      </c>
      <c r="H44" s="40">
        <v>38.908925000000004</v>
      </c>
      <c r="I44" s="40">
        <v>62.46962083333333</v>
      </c>
      <c r="J44" s="40">
        <v>86.511799999999994</v>
      </c>
      <c r="K44" s="50"/>
      <c r="M44" s="3" t="s">
        <v>37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2:36" ht="15" thickBot="1" x14ac:dyDescent="0.25">
      <c r="B45" s="79">
        <v>5</v>
      </c>
      <c r="C45" s="39">
        <v>79.307395454545471</v>
      </c>
      <c r="D45" s="40">
        <v>61.947220833333347</v>
      </c>
      <c r="E45" s="40">
        <v>38.255374999999994</v>
      </c>
      <c r="F45" s="40">
        <v>52.546154166666668</v>
      </c>
      <c r="G45" s="40">
        <v>37.711275000000008</v>
      </c>
      <c r="H45" s="40">
        <v>30.189045833333335</v>
      </c>
      <c r="I45" s="40">
        <v>59.98588749999999</v>
      </c>
      <c r="J45" s="40">
        <v>42.851641666666666</v>
      </c>
      <c r="K45" s="50"/>
    </row>
    <row r="46" spans="2:36" ht="15" thickBot="1" x14ac:dyDescent="0.25">
      <c r="B46" s="79">
        <v>6</v>
      </c>
      <c r="C46" s="39">
        <v>29.476420833333336</v>
      </c>
      <c r="D46" s="40">
        <v>27.72430833333334</v>
      </c>
      <c r="E46" s="40">
        <v>18.107854166666666</v>
      </c>
      <c r="F46" s="40">
        <v>18.992695833333332</v>
      </c>
      <c r="G46" s="40">
        <v>22.516973913043479</v>
      </c>
      <c r="H46" s="40">
        <v>16.477963636363633</v>
      </c>
      <c r="I46" s="40">
        <v>27.542399999999997</v>
      </c>
      <c r="J46" s="40">
        <v>20.643275000000003</v>
      </c>
      <c r="K46" s="50"/>
    </row>
    <row r="47" spans="2:36" ht="17.25" thickBot="1" x14ac:dyDescent="0.25">
      <c r="B47" s="79">
        <v>7</v>
      </c>
      <c r="C47" s="39">
        <v>51.745320833333331</v>
      </c>
      <c r="D47" s="40">
        <v>23.352222727272725</v>
      </c>
      <c r="E47" s="40">
        <v>17.385366666666666</v>
      </c>
      <c r="F47" s="40">
        <v>22.448233333333334</v>
      </c>
      <c r="G47" s="40">
        <v>19.379191666666667</v>
      </c>
      <c r="H47" s="40">
        <v>17.148008333333333</v>
      </c>
      <c r="I47" s="40">
        <v>17.188954166666665</v>
      </c>
      <c r="J47" s="40">
        <v>24.127754166666666</v>
      </c>
      <c r="K47" s="50"/>
      <c r="M47" s="7" t="s">
        <v>42</v>
      </c>
    </row>
    <row r="48" spans="2:36" ht="15" thickBot="1" x14ac:dyDescent="0.25">
      <c r="B48" s="79">
        <v>8</v>
      </c>
      <c r="C48" s="39">
        <v>45.821820833333334</v>
      </c>
      <c r="D48" s="40">
        <v>31.296537499999999</v>
      </c>
      <c r="E48" s="40">
        <v>23.15359583333333</v>
      </c>
      <c r="F48" s="40">
        <v>29.157513636363646</v>
      </c>
      <c r="G48" s="40">
        <v>25.637650000000004</v>
      </c>
      <c r="H48" s="40">
        <v>20.824212500000002</v>
      </c>
      <c r="I48" s="40">
        <v>33.299912500000005</v>
      </c>
      <c r="J48" s="40">
        <v>27.536237499999999</v>
      </c>
      <c r="K48" s="50"/>
      <c r="M48" s="79"/>
      <c r="N48" s="79" t="s">
        <v>16</v>
      </c>
      <c r="O48" s="79" t="s">
        <v>17</v>
      </c>
      <c r="P48" s="79" t="s">
        <v>18</v>
      </c>
      <c r="Q48" s="79" t="s">
        <v>19</v>
      </c>
      <c r="R48" s="79" t="s">
        <v>20</v>
      </c>
      <c r="S48" s="79" t="s">
        <v>21</v>
      </c>
      <c r="T48" s="79" t="s">
        <v>22</v>
      </c>
      <c r="U48" s="79" t="s">
        <v>23</v>
      </c>
      <c r="V48" s="79" t="s">
        <v>24</v>
      </c>
      <c r="W48" s="79" t="s">
        <v>25</v>
      </c>
      <c r="X48" s="79" t="s">
        <v>26</v>
      </c>
      <c r="Y48" s="79">
        <v>16</v>
      </c>
      <c r="Z48" s="79">
        <v>17</v>
      </c>
      <c r="AA48" s="48">
        <v>18</v>
      </c>
    </row>
    <row r="49" spans="1:36" ht="15" thickBot="1" x14ac:dyDescent="0.25">
      <c r="B49" s="79">
        <v>9</v>
      </c>
      <c r="C49" s="39">
        <v>37.303579166666665</v>
      </c>
      <c r="D49" s="40">
        <v>21.818058333333337</v>
      </c>
      <c r="E49" s="40">
        <v>21.384995833333335</v>
      </c>
      <c r="F49" s="40">
        <v>30.932754166666673</v>
      </c>
      <c r="G49" s="40">
        <v>22.033058333333333</v>
      </c>
      <c r="H49" s="40">
        <v>20.796724999999999</v>
      </c>
      <c r="I49" s="40">
        <v>34.183145833333334</v>
      </c>
      <c r="J49" s="40">
        <v>31.300341666666668</v>
      </c>
      <c r="K49" s="50"/>
      <c r="M49" s="79" t="s">
        <v>4</v>
      </c>
      <c r="N49" s="40">
        <v>22.41028911564625</v>
      </c>
      <c r="O49" s="40">
        <v>34.898379629629638</v>
      </c>
      <c r="P49" s="40">
        <v>25.474988294445346</v>
      </c>
      <c r="Q49" s="40">
        <v>16.176309523809525</v>
      </c>
      <c r="R49" s="40">
        <v>13.873055555555554</v>
      </c>
      <c r="S49" s="39">
        <v>14.705798234374997</v>
      </c>
      <c r="T49" s="40">
        <v>8.2853349049498721</v>
      </c>
      <c r="U49" s="40">
        <v>6.4014680982142798</v>
      </c>
      <c r="V49" s="40">
        <v>9.4746975934759394</v>
      </c>
      <c r="W49" s="40">
        <v>14.078478461098397</v>
      </c>
      <c r="X49" s="40">
        <v>8.3141930555555525</v>
      </c>
      <c r="Y49" s="40">
        <v>8.1332755952380964</v>
      </c>
      <c r="Z49" s="40">
        <v>37.856709375000015</v>
      </c>
      <c r="AA49" s="40">
        <v>10.985022575757576</v>
      </c>
    </row>
    <row r="50" spans="1:36" ht="15" thickBot="1" x14ac:dyDescent="0.25">
      <c r="B50" s="79">
        <v>10</v>
      </c>
      <c r="C50" s="39">
        <v>43.277641666666661</v>
      </c>
      <c r="D50" s="40">
        <v>34.791741666666667</v>
      </c>
      <c r="E50" s="40">
        <v>25.304720833333334</v>
      </c>
      <c r="F50" s="40">
        <v>33.474004166666667</v>
      </c>
      <c r="G50" s="40">
        <v>32.483662500000001</v>
      </c>
      <c r="H50" s="40">
        <v>27.545045833333337</v>
      </c>
      <c r="I50" s="40">
        <v>38.516758333333328</v>
      </c>
      <c r="J50" s="40">
        <v>27.209037499999997</v>
      </c>
      <c r="K50" s="50"/>
      <c r="M50" s="79" t="s">
        <v>28</v>
      </c>
      <c r="N50" s="40">
        <v>12.565000000000007</v>
      </c>
      <c r="O50" s="40">
        <v>18.639615409380855</v>
      </c>
      <c r="P50" s="40">
        <v>38.571839774557162</v>
      </c>
      <c r="Q50" s="40">
        <v>24.835714285714285</v>
      </c>
      <c r="R50" s="40">
        <v>9.0623913043478286</v>
      </c>
      <c r="S50" s="39">
        <v>21.403285024154584</v>
      </c>
      <c r="T50" s="40">
        <v>20.454004629629626</v>
      </c>
      <c r="U50" s="40">
        <v>7.4986689814814698</v>
      </c>
      <c r="V50" s="40">
        <v>15.635937499999995</v>
      </c>
      <c r="W50" s="40">
        <v>0.71959583333333654</v>
      </c>
      <c r="X50" s="40"/>
      <c r="Y50" s="40"/>
      <c r="Z50" s="40"/>
      <c r="AA50" s="40"/>
    </row>
    <row r="51" spans="1:36" ht="15" thickBot="1" x14ac:dyDescent="0.25">
      <c r="B51" s="79">
        <v>11</v>
      </c>
      <c r="C51" s="39">
        <v>37.858883333333338</v>
      </c>
      <c r="D51" s="40">
        <v>60.210854166666657</v>
      </c>
      <c r="E51" s="40">
        <v>20.672366666666669</v>
      </c>
      <c r="F51" s="40">
        <v>37.593004166666674</v>
      </c>
      <c r="G51" s="40">
        <v>37.058087499999992</v>
      </c>
      <c r="H51" s="70">
        <v>16.616829166666669</v>
      </c>
      <c r="I51" s="40">
        <v>63.028004166666676</v>
      </c>
      <c r="J51" s="40">
        <v>27.433016666666671</v>
      </c>
      <c r="K51" s="50"/>
      <c r="M51" s="79" t="s">
        <v>5</v>
      </c>
      <c r="N51" s="40"/>
      <c r="O51" s="40"/>
      <c r="P51" s="40"/>
      <c r="Q51" s="40"/>
      <c r="R51" s="40"/>
      <c r="S51" s="39"/>
      <c r="T51" s="40"/>
      <c r="U51" s="40"/>
      <c r="V51" s="40"/>
      <c r="W51" s="40"/>
      <c r="X51" s="40">
        <v>23.60502506521739</v>
      </c>
      <c r="Y51" s="40">
        <v>11.139541674754138</v>
      </c>
      <c r="Z51" s="40">
        <v>19.76463716485507</v>
      </c>
      <c r="AA51" s="40">
        <v>20.800831061594202</v>
      </c>
    </row>
    <row r="52" spans="1:36" ht="15" thickBot="1" x14ac:dyDescent="0.25">
      <c r="B52" s="79">
        <v>12</v>
      </c>
      <c r="C52" s="39">
        <v>45.570629166666663</v>
      </c>
      <c r="D52" s="40">
        <v>27.989645833333338</v>
      </c>
      <c r="E52" s="40">
        <v>15.530091666666666</v>
      </c>
      <c r="F52" s="40">
        <v>20.226262500000001</v>
      </c>
      <c r="G52" s="40">
        <v>16.100208333333335</v>
      </c>
      <c r="H52" s="70">
        <v>12.120600000000001</v>
      </c>
      <c r="I52" s="40">
        <v>25.661554166666665</v>
      </c>
      <c r="J52" s="40">
        <v>17.3751</v>
      </c>
      <c r="K52" s="50"/>
      <c r="M52" s="79" t="s">
        <v>6</v>
      </c>
      <c r="N52" s="40">
        <v>5.2854166666666629</v>
      </c>
      <c r="O52" s="40">
        <v>9.4268518518518558</v>
      </c>
      <c r="P52" s="40">
        <v>27.397916666666656</v>
      </c>
      <c r="Q52" s="40">
        <v>16.625000000000007</v>
      </c>
      <c r="R52" s="40">
        <v>6.4513888888888857</v>
      </c>
      <c r="S52" s="39">
        <v>7.542404228766344</v>
      </c>
      <c r="T52" s="40">
        <v>8.8842406452767868</v>
      </c>
      <c r="U52" s="40">
        <v>0</v>
      </c>
      <c r="V52" s="40">
        <v>0</v>
      </c>
      <c r="W52" s="40">
        <v>0</v>
      </c>
      <c r="X52" s="40">
        <v>2.5968791666666604</v>
      </c>
      <c r="Y52" s="40">
        <v>0</v>
      </c>
      <c r="Z52" s="40">
        <v>0</v>
      </c>
      <c r="AA52" s="40">
        <v>1.6497291666666669</v>
      </c>
    </row>
    <row r="53" spans="1:36" ht="15" thickBot="1" x14ac:dyDescent="0.25">
      <c r="B53" s="3" t="s">
        <v>43</v>
      </c>
      <c r="C53" s="2"/>
      <c r="D53" s="2"/>
      <c r="E53" s="2"/>
      <c r="F53" s="2"/>
      <c r="G53" s="2"/>
      <c r="H53" s="2"/>
      <c r="I53" s="2"/>
      <c r="J53" s="2"/>
      <c r="K53" s="50"/>
      <c r="M53" s="79" t="s">
        <v>32</v>
      </c>
      <c r="N53" s="40">
        <v>32.745389040783785</v>
      </c>
      <c r="O53" s="40">
        <v>17.233876811594204</v>
      </c>
      <c r="P53" s="40">
        <v>36.994715497364957</v>
      </c>
      <c r="Q53" s="40">
        <v>24.017361111111111</v>
      </c>
      <c r="R53" s="40">
        <v>14.355555555555554</v>
      </c>
      <c r="S53" s="39"/>
      <c r="T53" s="40"/>
      <c r="U53" s="40"/>
      <c r="V53" s="40"/>
      <c r="W53" s="40"/>
      <c r="X53" s="40"/>
      <c r="Y53" s="40"/>
      <c r="Z53" s="40"/>
      <c r="AA53" s="40"/>
    </row>
    <row r="54" spans="1:36" ht="15" thickBot="1" x14ac:dyDescent="0.25">
      <c r="B54" s="3"/>
      <c r="C54" s="2"/>
      <c r="D54" s="2"/>
      <c r="E54" s="2"/>
      <c r="F54" s="2"/>
      <c r="G54" s="2"/>
      <c r="H54" s="2"/>
      <c r="I54" s="2"/>
      <c r="J54" s="2"/>
      <c r="K54" s="50"/>
      <c r="M54" s="79" t="s">
        <v>33</v>
      </c>
      <c r="N54" s="40"/>
      <c r="O54" s="40"/>
      <c r="P54" s="40"/>
      <c r="Q54" s="40"/>
      <c r="R54" s="40"/>
      <c r="S54" s="39">
        <v>18.624305555555551</v>
      </c>
      <c r="T54" s="40">
        <v>21.16164305605264</v>
      </c>
      <c r="U54" s="40">
        <v>24.629330042708336</v>
      </c>
      <c r="V54" s="40">
        <v>31.082737141318194</v>
      </c>
      <c r="W54" s="40">
        <v>15.061512499999999</v>
      </c>
      <c r="X54" s="40">
        <v>95.791329166666671</v>
      </c>
      <c r="Y54" s="40">
        <v>21.160288782051285</v>
      </c>
      <c r="Z54" s="40">
        <v>9.7457135416666656</v>
      </c>
      <c r="AA54" s="40">
        <v>30.783403705533587</v>
      </c>
    </row>
    <row r="55" spans="1:36" ht="15" thickBot="1" x14ac:dyDescent="0.25">
      <c r="B55" s="69"/>
      <c r="M55" s="79" t="s">
        <v>8</v>
      </c>
      <c r="N55" s="40">
        <v>22.482789855072468</v>
      </c>
      <c r="O55" s="40">
        <v>24.326241582491576</v>
      </c>
      <c r="P55" s="40">
        <v>37.700696767001119</v>
      </c>
      <c r="Q55" s="40">
        <v>24.511534914361011</v>
      </c>
      <c r="R55" s="40">
        <v>10.635416666666666</v>
      </c>
      <c r="S55" s="39">
        <v>19.842961748373916</v>
      </c>
      <c r="T55" s="40">
        <v>14.352690687979123</v>
      </c>
      <c r="U55" s="40">
        <v>3.7580223750388271</v>
      </c>
      <c r="V55" s="40">
        <v>7.4008034085478531</v>
      </c>
      <c r="W55" s="40">
        <v>26.203938541666659</v>
      </c>
      <c r="X55" s="40">
        <v>41.086079166666657</v>
      </c>
      <c r="Y55" s="40">
        <v>2.3517500000000027</v>
      </c>
      <c r="Z55" s="40">
        <v>1.3636729166666619</v>
      </c>
      <c r="AA55" s="83">
        <v>16.897951249999998</v>
      </c>
    </row>
    <row r="56" spans="1:36" ht="15.75" x14ac:dyDescent="0.3">
      <c r="B56" s="69"/>
      <c r="M56" s="3" t="s">
        <v>44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36" x14ac:dyDescent="0.2">
      <c r="M57" s="3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ht="17.25" thickBot="1" x14ac:dyDescent="0.25">
      <c r="A58" s="4" t="s">
        <v>45</v>
      </c>
      <c r="B58" s="1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 spans="1:36" ht="15" thickBot="1" x14ac:dyDescent="0.25">
      <c r="A59" s="88"/>
      <c r="B59" s="88"/>
      <c r="C59" s="79" t="s">
        <v>4</v>
      </c>
      <c r="D59" s="79" t="s">
        <v>5</v>
      </c>
      <c r="E59" s="79" t="s">
        <v>6</v>
      </c>
      <c r="F59" s="79" t="s">
        <v>7</v>
      </c>
      <c r="G59" s="79" t="s">
        <v>8</v>
      </c>
      <c r="H59" s="81" t="s">
        <v>324</v>
      </c>
      <c r="I59" s="81" t="s">
        <v>9</v>
      </c>
      <c r="J59" s="81" t="s">
        <v>325</v>
      </c>
    </row>
    <row r="60" spans="1:36" ht="15" thickBot="1" x14ac:dyDescent="0.25">
      <c r="A60" s="89" t="s">
        <v>46</v>
      </c>
      <c r="B60" s="89"/>
      <c r="C60" s="39">
        <v>24.088567941860504</v>
      </c>
      <c r="D60" s="40">
        <v>20.48316605962178</v>
      </c>
      <c r="E60" s="40">
        <v>12.064470131974996</v>
      </c>
      <c r="F60" s="40">
        <v>19.972245088566847</v>
      </c>
      <c r="G60" s="40">
        <v>15.749152160815653</v>
      </c>
      <c r="H60" s="40">
        <v>11.033616503962351</v>
      </c>
      <c r="I60" s="40">
        <v>19.739419583784475</v>
      </c>
      <c r="J60" s="40">
        <v>16.929630610599087</v>
      </c>
    </row>
    <row r="61" spans="1:36" ht="15" thickBot="1" x14ac:dyDescent="0.25">
      <c r="A61" s="89" t="s">
        <v>47</v>
      </c>
      <c r="B61" s="89"/>
      <c r="C61" s="39">
        <v>90.820029166666686</v>
      </c>
      <c r="D61" s="40">
        <v>107.11435833333331</v>
      </c>
      <c r="E61" s="40">
        <v>51.649729166666667</v>
      </c>
      <c r="F61" s="40">
        <v>130.59513749999999</v>
      </c>
      <c r="G61" s="40">
        <v>95.605295833333344</v>
      </c>
      <c r="H61" s="40">
        <v>47.805433333333326</v>
      </c>
      <c r="I61" s="40">
        <v>87.061416666666673</v>
      </c>
      <c r="J61" s="40">
        <v>125.91200833333335</v>
      </c>
    </row>
    <row r="62" spans="1:36" ht="15" thickBot="1" x14ac:dyDescent="0.25">
      <c r="A62" s="89" t="s">
        <v>48</v>
      </c>
      <c r="B62" s="89"/>
      <c r="C62" s="39">
        <v>202.4539</v>
      </c>
      <c r="D62" s="40">
        <v>258.565</v>
      </c>
      <c r="E62" s="40">
        <v>157.9119</v>
      </c>
      <c r="F62" s="40">
        <v>471.03750000000002</v>
      </c>
      <c r="G62" s="40">
        <v>211.72710000000001</v>
      </c>
      <c r="H62" s="40">
        <v>111.8147</v>
      </c>
      <c r="I62" s="40">
        <v>205.8888</v>
      </c>
      <c r="J62" s="40">
        <v>555.01890000000003</v>
      </c>
    </row>
    <row r="63" spans="1:36" ht="15" thickBot="1" x14ac:dyDescent="0.25">
      <c r="A63" s="89" t="s">
        <v>49</v>
      </c>
      <c r="B63" s="89"/>
      <c r="C63" s="39">
        <v>44.532658333333337</v>
      </c>
      <c r="D63" s="40">
        <v>38.044449999999991</v>
      </c>
      <c r="E63" s="40">
        <v>20.938479166666664</v>
      </c>
      <c r="F63" s="40">
        <v>35.55882083333335</v>
      </c>
      <c r="G63" s="40">
        <v>27.211395652173916</v>
      </c>
      <c r="H63" s="40">
        <v>19.325287499999998</v>
      </c>
      <c r="I63" s="40">
        <v>35.736858333333323</v>
      </c>
      <c r="J63" s="40">
        <v>27.582108333333338</v>
      </c>
    </row>
    <row r="64" spans="1:36" ht="15.75" x14ac:dyDescent="0.3">
      <c r="A64" s="3" t="s">
        <v>50</v>
      </c>
      <c r="B64" s="2"/>
      <c r="C64" s="2"/>
      <c r="D64" s="2"/>
      <c r="E64" s="2"/>
      <c r="F64" s="2"/>
      <c r="G64" s="2"/>
      <c r="H64" s="8"/>
      <c r="I64" s="8"/>
      <c r="J64" s="8"/>
    </row>
    <row r="65" spans="1:10" ht="15.75" x14ac:dyDescent="0.3">
      <c r="A65" s="3" t="s">
        <v>51</v>
      </c>
      <c r="B65" s="2"/>
      <c r="C65" s="2"/>
      <c r="D65" s="2"/>
      <c r="E65" s="2"/>
      <c r="F65" s="2"/>
      <c r="G65" s="2"/>
      <c r="H65" s="8"/>
      <c r="I65" s="8"/>
      <c r="J65" s="8"/>
    </row>
    <row r="66" spans="1:10" x14ac:dyDescent="0.2">
      <c r="A66" s="3"/>
      <c r="B66" s="3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3"/>
    </row>
  </sheetData>
  <mergeCells count="5">
    <mergeCell ref="A59:B59"/>
    <mergeCell ref="A60:B60"/>
    <mergeCell ref="A61:B61"/>
    <mergeCell ref="A62:B62"/>
    <mergeCell ref="A63:B63"/>
  </mergeCells>
  <pageMargins left="0.7" right="0.7" top="0.75" bottom="0.75" header="0.3" footer="0.3"/>
  <pageSetup paperSize="9" orientation="portrait" r:id="rId1"/>
  <ignoredErrors>
    <ignoredError sqref="X6:AG6 N6 R6:W6 R27:AG27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6FCC-2BD9-4B2E-8B84-9BD082B57500}">
  <dimension ref="A1:N76"/>
  <sheetViews>
    <sheetView topLeftCell="A19" workbookViewId="0">
      <selection activeCell="P67" sqref="P67"/>
    </sheetView>
  </sheetViews>
  <sheetFormatPr defaultRowHeight="15" x14ac:dyDescent="0.25"/>
  <cols>
    <col min="1" max="1" width="18.7109375" style="7" customWidth="1"/>
    <col min="2" max="2" width="5.7109375" style="3" customWidth="1"/>
    <col min="3" max="11" width="8.7109375" style="2" customWidth="1"/>
    <col min="12" max="14" width="8.85546875" style="7"/>
  </cols>
  <sheetData>
    <row r="1" spans="1:12" ht="18" x14ac:dyDescent="0.25">
      <c r="A1" s="15" t="s">
        <v>323</v>
      </c>
    </row>
    <row r="3" spans="1:12" ht="18" x14ac:dyDescent="0.25">
      <c r="A3" s="15" t="s">
        <v>331</v>
      </c>
    </row>
    <row r="5" spans="1:12" ht="18" thickBot="1" x14ac:dyDescent="0.3">
      <c r="B5" s="4" t="s">
        <v>335</v>
      </c>
      <c r="C5" s="1"/>
      <c r="D5" s="1"/>
      <c r="E5" s="1"/>
      <c r="F5" s="1"/>
      <c r="G5" s="1"/>
      <c r="H5" s="1"/>
      <c r="I5" s="1"/>
      <c r="J5" s="1"/>
      <c r="K5" s="1"/>
    </row>
    <row r="6" spans="1:12" ht="15.75" thickBot="1" x14ac:dyDescent="0.3">
      <c r="B6" s="81" t="s">
        <v>3</v>
      </c>
      <c r="C6" s="81" t="s">
        <v>5</v>
      </c>
      <c r="D6" s="81" t="s">
        <v>6</v>
      </c>
      <c r="E6" s="81" t="s">
        <v>34</v>
      </c>
      <c r="F6" s="81" t="s">
        <v>326</v>
      </c>
      <c r="G6" s="81" t="s">
        <v>333</v>
      </c>
      <c r="H6" s="85" t="s">
        <v>338</v>
      </c>
      <c r="I6" s="85" t="s">
        <v>339</v>
      </c>
      <c r="J6" s="85" t="s">
        <v>215</v>
      </c>
      <c r="K6" s="81" t="s">
        <v>340</v>
      </c>
      <c r="L6" s="20"/>
    </row>
    <row r="7" spans="1:12" ht="15.75" thickBot="1" x14ac:dyDescent="0.3">
      <c r="B7" s="81">
        <v>1</v>
      </c>
      <c r="C7" s="40">
        <v>18.932156891184132</v>
      </c>
      <c r="D7" s="40"/>
      <c r="E7" s="40">
        <v>5.3704661597643746</v>
      </c>
      <c r="F7" s="40">
        <v>9.6488429276595724</v>
      </c>
      <c r="G7" s="39">
        <v>10.034750605818198</v>
      </c>
      <c r="H7" s="39">
        <v>9.3789682195213633</v>
      </c>
      <c r="I7" s="39">
        <v>8.6441907511472635</v>
      </c>
      <c r="J7" s="39">
        <v>9.4574691088636413</v>
      </c>
      <c r="K7" s="39">
        <v>23.087373157081544</v>
      </c>
    </row>
    <row r="8" spans="1:12" ht="15.75" thickBot="1" x14ac:dyDescent="0.3">
      <c r="B8" s="81">
        <v>2</v>
      </c>
      <c r="C8" s="40">
        <v>24.598901722690911</v>
      </c>
      <c r="D8" s="40"/>
      <c r="E8" s="40">
        <v>7.554142006479629</v>
      </c>
      <c r="F8" s="40">
        <v>14.674849888048424</v>
      </c>
      <c r="G8" s="39">
        <v>14.612320054993706</v>
      </c>
      <c r="H8" s="39">
        <v>16.55818992287243</v>
      </c>
      <c r="I8" s="39">
        <v>13.2225379447937</v>
      </c>
      <c r="J8" s="39">
        <v>13.553554209281449</v>
      </c>
      <c r="K8" s="39">
        <v>32.695195984905681</v>
      </c>
    </row>
    <row r="9" spans="1:12" ht="15.75" thickBot="1" x14ac:dyDescent="0.3">
      <c r="B9" s="81">
        <v>3</v>
      </c>
      <c r="C9" s="40">
        <v>20.466085440162825</v>
      </c>
      <c r="D9" s="40"/>
      <c r="E9" s="40">
        <v>8.105446468307699</v>
      </c>
      <c r="F9" s="40">
        <v>13.72154199092285</v>
      </c>
      <c r="G9" s="39">
        <v>13.409115287357039</v>
      </c>
      <c r="H9" s="39">
        <v>12.978586130051269</v>
      </c>
      <c r="I9" s="39">
        <v>12.509091932181096</v>
      </c>
      <c r="J9" s="39">
        <v>12.282706168702699</v>
      </c>
      <c r="K9" s="39">
        <v>27.953730340495838</v>
      </c>
    </row>
    <row r="10" spans="1:12" ht="15.75" thickBot="1" x14ac:dyDescent="0.3">
      <c r="B10" s="81">
        <v>4</v>
      </c>
      <c r="C10" s="40">
        <v>21.629218325344958</v>
      </c>
      <c r="D10" s="40"/>
      <c r="E10" s="40">
        <v>9.4333648901555467</v>
      </c>
      <c r="F10" s="40">
        <v>13.8824513867792</v>
      </c>
      <c r="G10" s="39">
        <v>13.345915949939908</v>
      </c>
      <c r="H10" s="39">
        <v>12.348823601066664</v>
      </c>
      <c r="I10" s="39">
        <v>12.35826331786666</v>
      </c>
      <c r="J10" s="39">
        <v>12.240457914838712</v>
      </c>
      <c r="K10" s="39">
        <v>26.629624671549259</v>
      </c>
    </row>
    <row r="11" spans="1:12" ht="15.75" thickBot="1" x14ac:dyDescent="0.3">
      <c r="B11" s="81">
        <v>5</v>
      </c>
      <c r="C11" s="40">
        <v>23.507774881342399</v>
      </c>
      <c r="D11" s="40"/>
      <c r="E11" s="40">
        <v>11.437523186960552</v>
      </c>
      <c r="F11" s="40">
        <v>14.76377045392022</v>
      </c>
      <c r="G11" s="39">
        <v>14.604053635851024</v>
      </c>
      <c r="H11" s="39">
        <v>14.686411993830141</v>
      </c>
      <c r="I11" s="39">
        <v>14.784868620799994</v>
      </c>
      <c r="J11" s="39">
        <v>13.398973243710749</v>
      </c>
      <c r="K11" s="39">
        <v>26.038094843697468</v>
      </c>
    </row>
    <row r="12" spans="1:12" ht="15.75" thickBot="1" x14ac:dyDescent="0.3">
      <c r="B12" s="81">
        <v>6</v>
      </c>
      <c r="C12" s="40">
        <v>18.050471823447968</v>
      </c>
      <c r="D12" s="40">
        <v>10.414911842837279</v>
      </c>
      <c r="E12" s="40">
        <v>8.0141729772854973</v>
      </c>
      <c r="F12" s="40">
        <v>11.14305415299026</v>
      </c>
      <c r="G12" s="39">
        <v>11.063172054783331</v>
      </c>
      <c r="H12" s="39">
        <v>9.8369252705770016</v>
      </c>
      <c r="I12" s="39">
        <v>9.2369858823529416</v>
      </c>
      <c r="J12" s="39">
        <v>9.3989969299999974</v>
      </c>
      <c r="K12" s="39">
        <v>17.017220055710311</v>
      </c>
    </row>
    <row r="13" spans="1:12" ht="15.75" thickBot="1" x14ac:dyDescent="0.3">
      <c r="B13" s="81">
        <v>7</v>
      </c>
      <c r="C13" s="40">
        <v>16.931991774193598</v>
      </c>
      <c r="D13" s="40">
        <v>12.402939737903216</v>
      </c>
      <c r="E13" s="40">
        <v>10.289540820895557</v>
      </c>
      <c r="F13" s="40">
        <v>12.199816901408457</v>
      </c>
      <c r="G13" s="39">
        <v>12.387727954865973</v>
      </c>
      <c r="H13" s="39">
        <v>12.381838185483847</v>
      </c>
      <c r="I13" s="39">
        <v>13.451915555555553</v>
      </c>
      <c r="J13" s="39">
        <v>11.25029533152909</v>
      </c>
      <c r="K13" s="39">
        <v>21.683076923076914</v>
      </c>
    </row>
    <row r="14" spans="1:12" ht="15.75" thickBot="1" x14ac:dyDescent="0.3">
      <c r="B14" s="81">
        <v>8</v>
      </c>
      <c r="C14" s="40">
        <v>21.792317732962537</v>
      </c>
      <c r="D14" s="40">
        <v>10.761479818548388</v>
      </c>
      <c r="E14" s="40">
        <v>8.1218450769230959</v>
      </c>
      <c r="F14" s="40">
        <v>11.969019073569488</v>
      </c>
      <c r="G14" s="39">
        <v>12.006536750681191</v>
      </c>
      <c r="H14" s="39">
        <v>10.331220040871914</v>
      </c>
      <c r="I14" s="39">
        <v>9.7883975476839353</v>
      </c>
      <c r="J14" s="39">
        <v>10.876249862068958</v>
      </c>
      <c r="K14" s="39">
        <v>21.645105882352954</v>
      </c>
    </row>
    <row r="15" spans="1:12" ht="15.75" thickBot="1" x14ac:dyDescent="0.3">
      <c r="B15" s="81">
        <v>9</v>
      </c>
      <c r="C15" s="40">
        <v>17.881024760225795</v>
      </c>
      <c r="D15" s="40">
        <v>9.1664331626928384</v>
      </c>
      <c r="E15" s="40">
        <v>6.8287412148876605</v>
      </c>
      <c r="F15" s="40">
        <v>10.698892806770095</v>
      </c>
      <c r="G15" s="39">
        <v>9.8489205579399091</v>
      </c>
      <c r="H15" s="39">
        <v>9.2043588561151335</v>
      </c>
      <c r="I15" s="39">
        <v>8.8521281844380422</v>
      </c>
      <c r="J15" s="39">
        <v>9.646484726123596</v>
      </c>
      <c r="K15" s="39">
        <v>19.545471299093656</v>
      </c>
    </row>
    <row r="16" spans="1:12" ht="15.75" thickBot="1" x14ac:dyDescent="0.3">
      <c r="B16" s="81">
        <v>10</v>
      </c>
      <c r="C16" s="40">
        <v>20.875329752124724</v>
      </c>
      <c r="D16" s="40">
        <v>11.922670916442058</v>
      </c>
      <c r="E16" s="40">
        <v>6.7551869474393937</v>
      </c>
      <c r="F16" s="40">
        <v>13.086481481481487</v>
      </c>
      <c r="G16" s="39">
        <v>12.496803121508384</v>
      </c>
      <c r="H16" s="39">
        <v>10.819039236804592</v>
      </c>
      <c r="I16" s="39">
        <v>9.5245200000000061</v>
      </c>
      <c r="J16" s="39">
        <v>12.640379312668477</v>
      </c>
      <c r="K16" s="39">
        <v>24.309384827586211</v>
      </c>
    </row>
    <row r="17" spans="2:11" ht="15.75" thickBot="1" x14ac:dyDescent="0.3">
      <c r="B17" s="81">
        <v>11</v>
      </c>
      <c r="C17" s="40">
        <v>17.38296414473691</v>
      </c>
      <c r="D17" s="40">
        <v>7.389660970588233</v>
      </c>
      <c r="E17" s="40">
        <v>4.1277208913649037</v>
      </c>
      <c r="F17" s="40">
        <v>9.8300769230769163</v>
      </c>
      <c r="G17" s="39">
        <v>9.7915514318182044</v>
      </c>
      <c r="H17" s="39">
        <v>7.0224995682451485</v>
      </c>
      <c r="I17" s="39">
        <v>6.3857290681502192</v>
      </c>
      <c r="J17" s="39">
        <v>9.5999579624478528</v>
      </c>
      <c r="K17" s="39">
        <v>20.563200000000013</v>
      </c>
    </row>
    <row r="18" spans="2:11" ht="15.75" thickBot="1" x14ac:dyDescent="0.3">
      <c r="B18" s="81">
        <v>12</v>
      </c>
      <c r="C18" s="40">
        <v>16.05089414634158</v>
      </c>
      <c r="D18" s="40">
        <v>9.2907262230215846</v>
      </c>
      <c r="E18" s="40">
        <v>4.9484915878378528</v>
      </c>
      <c r="F18" s="40">
        <v>6.9945652173913011</v>
      </c>
      <c r="G18" s="39">
        <v>9.9127899764150946</v>
      </c>
      <c r="H18" s="39">
        <v>9.1964194436906528</v>
      </c>
      <c r="I18" s="39">
        <v>8.001902005571031</v>
      </c>
      <c r="J18" s="39">
        <v>9.2044485000000069</v>
      </c>
      <c r="K18" s="39">
        <v>15.617413994169096</v>
      </c>
    </row>
    <row r="22" spans="2:11" ht="15.75" thickBot="1" x14ac:dyDescent="0.3">
      <c r="B22" s="4" t="s">
        <v>332</v>
      </c>
      <c r="C22" s="1"/>
      <c r="D22" s="1"/>
      <c r="E22" s="1"/>
      <c r="F22" s="1"/>
      <c r="G22" s="1"/>
      <c r="H22" s="1"/>
      <c r="I22" s="1"/>
      <c r="J22" s="1"/>
      <c r="K22" s="1"/>
    </row>
    <row r="23" spans="2:11" ht="15.75" thickBot="1" x14ac:dyDescent="0.3">
      <c r="B23" s="81" t="s">
        <v>3</v>
      </c>
      <c r="C23" s="81" t="s">
        <v>5</v>
      </c>
      <c r="D23" s="81" t="s">
        <v>6</v>
      </c>
      <c r="E23" s="81" t="s">
        <v>34</v>
      </c>
      <c r="F23" s="81" t="s">
        <v>326</v>
      </c>
      <c r="G23" s="81" t="s">
        <v>333</v>
      </c>
      <c r="H23" s="85" t="s">
        <v>338</v>
      </c>
      <c r="I23" s="85" t="s">
        <v>339</v>
      </c>
      <c r="J23" s="85" t="s">
        <v>215</v>
      </c>
      <c r="K23" s="85" t="s">
        <v>340</v>
      </c>
    </row>
    <row r="24" spans="2:11" ht="15.75" thickBot="1" x14ac:dyDescent="0.3">
      <c r="B24" s="81">
        <v>1</v>
      </c>
      <c r="C24" s="40">
        <v>94.892473118279568</v>
      </c>
      <c r="D24" s="40"/>
      <c r="E24" s="40">
        <v>95.833333333333343</v>
      </c>
      <c r="F24" s="40">
        <v>94.758064516129039</v>
      </c>
      <c r="G24" s="40">
        <v>87.231182795698928</v>
      </c>
      <c r="H24" s="40">
        <v>94.354838709677423</v>
      </c>
      <c r="I24" s="40">
        <v>95.833333333333343</v>
      </c>
      <c r="J24" s="40">
        <v>94.623655913978496</v>
      </c>
      <c r="K24" s="40">
        <v>93.951612903225808</v>
      </c>
    </row>
    <row r="25" spans="2:11" ht="15.75" thickBot="1" x14ac:dyDescent="0.3">
      <c r="B25" s="81">
        <v>2</v>
      </c>
      <c r="C25" s="40">
        <v>98.214285714285708</v>
      </c>
      <c r="D25" s="40"/>
      <c r="E25" s="40">
        <v>98.660714285714292</v>
      </c>
      <c r="F25" s="40">
        <v>98.363095238095227</v>
      </c>
      <c r="G25" s="40">
        <v>94.642857142857139</v>
      </c>
      <c r="H25" s="40">
        <v>94.49404761904762</v>
      </c>
      <c r="I25" s="40">
        <v>94.49404761904762</v>
      </c>
      <c r="J25" s="40">
        <v>99.404761904761912</v>
      </c>
      <c r="K25" s="40">
        <v>94.642857142857139</v>
      </c>
    </row>
    <row r="26" spans="2:11" ht="15.75" thickBot="1" x14ac:dyDescent="0.3">
      <c r="B26" s="81">
        <v>3</v>
      </c>
      <c r="C26" s="40">
        <v>99.05913978494624</v>
      </c>
      <c r="D26" s="40"/>
      <c r="E26" s="40">
        <v>99.596774193548384</v>
      </c>
      <c r="F26" s="40">
        <v>88.844086021505376</v>
      </c>
      <c r="G26" s="40">
        <v>86.962365591397855</v>
      </c>
      <c r="H26" s="40">
        <v>99.596774193548384</v>
      </c>
      <c r="I26" s="40">
        <v>97.983870967741936</v>
      </c>
      <c r="J26" s="40">
        <v>99.462365591397855</v>
      </c>
      <c r="K26" s="40">
        <v>97.58064516129032</v>
      </c>
    </row>
    <row r="27" spans="2:11" ht="15.75" thickBot="1" x14ac:dyDescent="0.3">
      <c r="B27" s="81">
        <v>4</v>
      </c>
      <c r="C27" s="40">
        <v>95.416666666666671</v>
      </c>
      <c r="D27" s="40"/>
      <c r="E27" s="40">
        <v>100</v>
      </c>
      <c r="F27" s="40">
        <v>98.75</v>
      </c>
      <c r="G27" s="40">
        <v>97.083333333333329</v>
      </c>
      <c r="H27" s="40">
        <v>100</v>
      </c>
      <c r="I27" s="40">
        <v>100</v>
      </c>
      <c r="J27" s="40">
        <v>99.027777777777786</v>
      </c>
      <c r="K27" s="40">
        <v>98.611111111111114</v>
      </c>
    </row>
    <row r="28" spans="2:11" ht="15.75" thickBot="1" x14ac:dyDescent="0.3">
      <c r="B28" s="81">
        <v>5</v>
      </c>
      <c r="C28" s="40">
        <v>98.521505376344081</v>
      </c>
      <c r="D28" s="40"/>
      <c r="E28" s="40">
        <v>98.790322580645167</v>
      </c>
      <c r="F28" s="40">
        <v>97.715053763440864</v>
      </c>
      <c r="G28" s="40">
        <v>97.446236559139791</v>
      </c>
      <c r="H28" s="40">
        <v>98.118279569892479</v>
      </c>
      <c r="I28" s="40">
        <v>98.790322580645167</v>
      </c>
      <c r="J28" s="40">
        <v>98.521505376344081</v>
      </c>
      <c r="K28" s="40">
        <v>95.967741935483872</v>
      </c>
    </row>
    <row r="29" spans="2:11" ht="15.75" thickBot="1" x14ac:dyDescent="0.3">
      <c r="B29" s="81">
        <v>6</v>
      </c>
      <c r="C29" s="40">
        <v>98.611111111111114</v>
      </c>
      <c r="D29" s="40">
        <v>99.861111111111114</v>
      </c>
      <c r="E29" s="40">
        <v>96.805555555555557</v>
      </c>
      <c r="F29" s="40">
        <v>99.861111111111114</v>
      </c>
      <c r="G29" s="40">
        <v>96.805555555555557</v>
      </c>
      <c r="H29" s="40">
        <v>99.166666666666671</v>
      </c>
      <c r="I29" s="40">
        <v>99.166666666666671</v>
      </c>
      <c r="J29" s="40">
        <v>99.444444444444443</v>
      </c>
      <c r="K29" s="40">
        <v>99.722222222222229</v>
      </c>
    </row>
    <row r="30" spans="2:11" ht="15.75" thickBot="1" x14ac:dyDescent="0.3">
      <c r="B30" s="81">
        <v>7</v>
      </c>
      <c r="C30" s="40">
        <v>100</v>
      </c>
      <c r="D30" s="40">
        <v>100</v>
      </c>
      <c r="E30" s="40">
        <v>99.05913978494624</v>
      </c>
      <c r="F30" s="40">
        <v>95.430107526881727</v>
      </c>
      <c r="G30" s="40">
        <v>95.295698924731184</v>
      </c>
      <c r="H30" s="40">
        <v>100</v>
      </c>
      <c r="I30" s="40">
        <v>97.983870967741936</v>
      </c>
      <c r="J30" s="40">
        <v>99.327956989247312</v>
      </c>
      <c r="K30" s="40">
        <v>90.86021505376344</v>
      </c>
    </row>
    <row r="31" spans="2:11" ht="15.75" thickBot="1" x14ac:dyDescent="0.3">
      <c r="B31" s="81">
        <v>8</v>
      </c>
      <c r="C31" s="40">
        <v>96.63978494623656</v>
      </c>
      <c r="D31" s="40">
        <v>100</v>
      </c>
      <c r="E31" s="40">
        <v>96.102150537634415</v>
      </c>
      <c r="F31" s="40">
        <v>98.655913978494624</v>
      </c>
      <c r="G31" s="40">
        <v>98.655913978494624</v>
      </c>
      <c r="H31" s="40">
        <v>98.655913978494624</v>
      </c>
      <c r="I31" s="40">
        <v>98.655913978494624</v>
      </c>
      <c r="J31" s="40">
        <v>97.446236559139791</v>
      </c>
      <c r="K31" s="40">
        <v>91.397849462365585</v>
      </c>
    </row>
    <row r="32" spans="2:11" ht="15.75" thickBot="1" x14ac:dyDescent="0.3">
      <c r="B32" s="81">
        <v>9</v>
      </c>
      <c r="C32" s="40">
        <v>98.472222222222229</v>
      </c>
      <c r="D32" s="40">
        <v>99.027777777777786</v>
      </c>
      <c r="E32" s="40">
        <v>98.888888888888886</v>
      </c>
      <c r="F32" s="40">
        <v>98.472222222222229</v>
      </c>
      <c r="G32" s="40">
        <v>97.083333333333329</v>
      </c>
      <c r="H32" s="40">
        <v>96.527777777777786</v>
      </c>
      <c r="I32" s="40">
        <v>96.388888888888886</v>
      </c>
      <c r="J32" s="40">
        <v>98.888888888888886</v>
      </c>
      <c r="K32" s="40">
        <v>91.944444444444443</v>
      </c>
    </row>
    <row r="33" spans="2:11" ht="15.75" thickBot="1" x14ac:dyDescent="0.3">
      <c r="B33" s="81">
        <v>10</v>
      </c>
      <c r="C33" s="40">
        <v>94.892473118279568</v>
      </c>
      <c r="D33" s="40">
        <v>99.731182795698928</v>
      </c>
      <c r="E33" s="40">
        <v>99.731182795698928</v>
      </c>
      <c r="F33" s="40">
        <v>97.983870967741936</v>
      </c>
      <c r="G33" s="40">
        <v>96.236559139784944</v>
      </c>
      <c r="H33" s="40">
        <v>94.22043010752688</v>
      </c>
      <c r="I33" s="40">
        <v>98.790322580645167</v>
      </c>
      <c r="J33" s="40">
        <v>99.731182795698928</v>
      </c>
      <c r="K33" s="40">
        <v>97.446236559139791</v>
      </c>
    </row>
    <row r="34" spans="2:11" ht="15.75" thickBot="1" x14ac:dyDescent="0.3">
      <c r="B34" s="81">
        <v>11</v>
      </c>
      <c r="C34" s="40">
        <v>95</v>
      </c>
      <c r="D34" s="40">
        <v>94.444444444444443</v>
      </c>
      <c r="E34" s="40">
        <v>99.722222222222229</v>
      </c>
      <c r="F34" s="40">
        <v>99.305555555555557</v>
      </c>
      <c r="G34" s="40">
        <v>91.666666666666657</v>
      </c>
      <c r="H34" s="40">
        <v>99.722222222222229</v>
      </c>
      <c r="I34" s="40">
        <v>99.861111111111114</v>
      </c>
      <c r="J34" s="40">
        <v>99.861111111111114</v>
      </c>
      <c r="K34" s="40">
        <v>100</v>
      </c>
    </row>
    <row r="35" spans="2:11" ht="15.75" thickBot="1" x14ac:dyDescent="0.3">
      <c r="B35" s="81">
        <v>12</v>
      </c>
      <c r="C35" s="40">
        <v>99.193548387096769</v>
      </c>
      <c r="D35" s="40">
        <v>56.048387096774185</v>
      </c>
      <c r="E35" s="40">
        <v>99.462365591397855</v>
      </c>
      <c r="F35" s="40">
        <v>55.645161290322577</v>
      </c>
      <c r="G35" s="40">
        <v>85.483870967741936</v>
      </c>
      <c r="H35" s="40">
        <v>99.05913978494624</v>
      </c>
      <c r="I35" s="40">
        <v>96.505376344086031</v>
      </c>
      <c r="J35" s="40">
        <v>53.763440860215049</v>
      </c>
      <c r="K35" s="40">
        <v>92.204301075268816</v>
      </c>
    </row>
    <row r="38" spans="2:11" x14ac:dyDescent="0.25">
      <c r="C38" s="45"/>
      <c r="D38" s="45"/>
      <c r="E38" s="45"/>
      <c r="F38" s="45"/>
      <c r="G38" s="45"/>
      <c r="H38" s="45"/>
      <c r="I38" s="45"/>
      <c r="J38" s="45"/>
      <c r="K38" s="45"/>
    </row>
    <row r="39" spans="2:11" ht="18" thickBot="1" x14ac:dyDescent="0.3">
      <c r="B39" s="4" t="s">
        <v>336</v>
      </c>
      <c r="C39" s="1"/>
      <c r="D39" s="1"/>
      <c r="E39" s="1"/>
      <c r="F39" s="1"/>
      <c r="G39" s="1"/>
      <c r="H39" s="1"/>
      <c r="I39" s="1"/>
      <c r="J39" s="1"/>
      <c r="K39" s="1"/>
    </row>
    <row r="40" spans="2:11" ht="15.75" thickBot="1" x14ac:dyDescent="0.3">
      <c r="B40" s="81" t="s">
        <v>3</v>
      </c>
      <c r="C40" s="81" t="s">
        <v>5</v>
      </c>
      <c r="D40" s="81" t="s">
        <v>6</v>
      </c>
      <c r="E40" s="81" t="s">
        <v>34</v>
      </c>
      <c r="F40" s="81" t="s">
        <v>326</v>
      </c>
      <c r="G40" s="81" t="s">
        <v>333</v>
      </c>
      <c r="H40" s="85" t="s">
        <v>338</v>
      </c>
      <c r="I40" s="85" t="s">
        <v>339</v>
      </c>
      <c r="J40" s="85" t="s">
        <v>215</v>
      </c>
      <c r="K40" s="85" t="s">
        <v>340</v>
      </c>
    </row>
    <row r="41" spans="2:11" ht="15.75" thickBot="1" x14ac:dyDescent="0.3">
      <c r="B41" s="81">
        <v>1</v>
      </c>
      <c r="C41" s="40">
        <v>34.711086794999993</v>
      </c>
      <c r="D41" s="40"/>
      <c r="E41" s="40">
        <v>10.716103467666665</v>
      </c>
      <c r="F41" s="40">
        <v>29.924347666666666</v>
      </c>
      <c r="G41" s="39">
        <v>24.676692947000006</v>
      </c>
      <c r="H41" s="39">
        <v>24.766380420333331</v>
      </c>
      <c r="I41" s="39">
        <v>22.331055375999998</v>
      </c>
      <c r="J41" s="39">
        <v>20.568550794999997</v>
      </c>
      <c r="K41" s="39">
        <v>65.109025199999991</v>
      </c>
    </row>
    <row r="42" spans="2:11" ht="15.75" thickBot="1" x14ac:dyDescent="0.3">
      <c r="B42" s="81">
        <v>2</v>
      </c>
      <c r="C42" s="40">
        <v>58.020332375999999</v>
      </c>
      <c r="D42" s="40"/>
      <c r="E42" s="40">
        <v>15.261096330333332</v>
      </c>
      <c r="F42" s="40">
        <v>42.112446857142849</v>
      </c>
      <c r="G42" s="39">
        <v>43.452532534857134</v>
      </c>
      <c r="H42" s="39">
        <v>36.77879446233333</v>
      </c>
      <c r="I42" s="39">
        <v>29.223985728000002</v>
      </c>
      <c r="J42" s="39">
        <v>43.248320925714289</v>
      </c>
      <c r="K42" s="39">
        <v>77.9512012</v>
      </c>
    </row>
    <row r="43" spans="2:11" ht="15.75" thickBot="1" x14ac:dyDescent="0.3">
      <c r="B43" s="81">
        <v>3</v>
      </c>
      <c r="C43" s="40">
        <v>31.770439238999987</v>
      </c>
      <c r="D43" s="40"/>
      <c r="E43" s="40">
        <v>20.068044846666663</v>
      </c>
      <c r="F43" s="40">
        <v>22.844485333333335</v>
      </c>
      <c r="G43" s="39">
        <v>26.398284764666659</v>
      </c>
      <c r="H43" s="39">
        <v>30.356763701333325</v>
      </c>
      <c r="I43" s="39">
        <v>30.950514055999999</v>
      </c>
      <c r="J43" s="39">
        <v>25.537202066666666</v>
      </c>
      <c r="K43" s="39">
        <v>75.543293200000008</v>
      </c>
    </row>
    <row r="44" spans="2:11" ht="15.75" thickBot="1" x14ac:dyDescent="0.3">
      <c r="B44" s="81">
        <v>4</v>
      </c>
      <c r="C44" s="40">
        <v>37.596507164999991</v>
      </c>
      <c r="D44" s="40"/>
      <c r="E44" s="40">
        <v>22.864037441666664</v>
      </c>
      <c r="F44" s="40">
        <v>28.032473333333332</v>
      </c>
      <c r="G44" s="39">
        <v>29.307420263333341</v>
      </c>
      <c r="H44" s="39">
        <v>28.469657728333331</v>
      </c>
      <c r="I44" s="39">
        <v>28.852665687999991</v>
      </c>
      <c r="J44" s="39">
        <v>25.383029068333332</v>
      </c>
      <c r="K44" s="39">
        <v>50.443654799999997</v>
      </c>
    </row>
    <row r="45" spans="2:11" ht="15.75" thickBot="1" x14ac:dyDescent="0.3">
      <c r="B45" s="81">
        <v>5</v>
      </c>
      <c r="C45" s="40">
        <v>38.183195966999996</v>
      </c>
      <c r="D45" s="40"/>
      <c r="E45" s="40">
        <v>17.416107104000002</v>
      </c>
      <c r="F45" s="40">
        <v>23.284703999999998</v>
      </c>
      <c r="G45" s="39">
        <v>21.182142849666665</v>
      </c>
      <c r="H45" s="39">
        <v>24.288183119333336</v>
      </c>
      <c r="I45" s="39">
        <v>22.945381311999995</v>
      </c>
      <c r="J45" s="39">
        <v>19.389010306666666</v>
      </c>
      <c r="K45" s="39">
        <v>43.235624800000004</v>
      </c>
    </row>
    <row r="46" spans="2:11" ht="15.75" thickBot="1" x14ac:dyDescent="0.3">
      <c r="B46" s="81">
        <v>6</v>
      </c>
      <c r="C46" s="40">
        <v>27.868758750000001</v>
      </c>
      <c r="D46" s="40">
        <v>21.599656874999997</v>
      </c>
      <c r="E46" s="40">
        <v>12.417508124999999</v>
      </c>
      <c r="F46" s="40">
        <v>16.408125000000002</v>
      </c>
      <c r="G46" s="39">
        <v>19.116365625000004</v>
      </c>
      <c r="H46" s="39">
        <v>15.293092499999998</v>
      </c>
      <c r="I46" s="39">
        <v>14.65884</v>
      </c>
      <c r="J46" s="39">
        <v>14.332865625000002</v>
      </c>
      <c r="K46" s="39">
        <v>25.386749999999996</v>
      </c>
    </row>
    <row r="47" spans="2:11" ht="15.75" thickBot="1" x14ac:dyDescent="0.3">
      <c r="B47" s="81">
        <v>7</v>
      </c>
      <c r="C47" s="40">
        <v>28.260343125000002</v>
      </c>
      <c r="D47" s="40">
        <v>18.367250624999997</v>
      </c>
      <c r="E47" s="40">
        <v>15.604689375000001</v>
      </c>
      <c r="F47" s="40">
        <v>24.260625000000001</v>
      </c>
      <c r="G47" s="39">
        <v>20.693542500000003</v>
      </c>
      <c r="H47" s="39">
        <v>19.932569999999998</v>
      </c>
      <c r="I47" s="39">
        <v>20.58030947368421</v>
      </c>
      <c r="J47" s="39">
        <v>16.940671875000003</v>
      </c>
      <c r="K47" s="39">
        <v>34.580250000000007</v>
      </c>
    </row>
    <row r="48" spans="2:11" ht="15.75" thickBot="1" x14ac:dyDescent="0.3">
      <c r="B48" s="81">
        <v>8</v>
      </c>
      <c r="C48" s="40">
        <v>34.519668750000001</v>
      </c>
      <c r="D48" s="40">
        <v>18.424715624999997</v>
      </c>
      <c r="E48" s="40">
        <v>15.96090375</v>
      </c>
      <c r="F48" s="40">
        <v>20.088000000000001</v>
      </c>
      <c r="G48" s="39">
        <v>20.356014375000004</v>
      </c>
      <c r="H48" s="39">
        <v>19.631863125000002</v>
      </c>
      <c r="I48" s="39">
        <v>18.449235000000005</v>
      </c>
      <c r="J48" s="39">
        <v>18.737943749999999</v>
      </c>
      <c r="K48" s="39">
        <v>33.399000000000008</v>
      </c>
    </row>
    <row r="49" spans="2:11" ht="15.75" thickBot="1" x14ac:dyDescent="0.3">
      <c r="B49" s="81">
        <v>9</v>
      </c>
      <c r="C49" s="40">
        <v>29.832705000000001</v>
      </c>
      <c r="D49" s="40">
        <v>17.031189375</v>
      </c>
      <c r="E49" s="40">
        <v>14.554794375000002</v>
      </c>
      <c r="F49" s="40">
        <v>16.453125</v>
      </c>
      <c r="G49" s="39">
        <v>14.851237500000003</v>
      </c>
      <c r="H49" s="39">
        <v>15.612209999999997</v>
      </c>
      <c r="I49" s="39">
        <v>17.470214999999996</v>
      </c>
      <c r="J49" s="39">
        <v>17.509556249999999</v>
      </c>
      <c r="K49" s="39">
        <v>32.318999999999996</v>
      </c>
    </row>
    <row r="50" spans="2:11" ht="15.75" thickBot="1" x14ac:dyDescent="0.3">
      <c r="B50" s="81">
        <v>10</v>
      </c>
      <c r="C50" s="40">
        <v>38.821072500000007</v>
      </c>
      <c r="D50" s="40">
        <v>26.096293125000006</v>
      </c>
      <c r="E50" s="40">
        <v>20.279221875000005</v>
      </c>
      <c r="F50" s="40">
        <v>25.306875000000002</v>
      </c>
      <c r="G50" s="39">
        <v>24.731606250000002</v>
      </c>
      <c r="H50" s="39">
        <v>22.307540624999991</v>
      </c>
      <c r="I50" s="39">
        <v>21.27384</v>
      </c>
      <c r="J50" s="39">
        <v>27.618581250000005</v>
      </c>
      <c r="K50" s="39">
        <v>39.109500000000004</v>
      </c>
    </row>
    <row r="51" spans="2:11" ht="15.75" thickBot="1" x14ac:dyDescent="0.3">
      <c r="B51" s="81">
        <v>11</v>
      </c>
      <c r="C51" s="40">
        <v>32.200284374999995</v>
      </c>
      <c r="D51" s="40">
        <v>16.011185625</v>
      </c>
      <c r="E51" s="40">
        <v>9.5177981249999988</v>
      </c>
      <c r="F51" s="40">
        <v>21.892499999999998</v>
      </c>
      <c r="G51" s="39">
        <v>18.705195000000003</v>
      </c>
      <c r="H51" s="39">
        <v>14.495298750000002</v>
      </c>
      <c r="I51" s="39">
        <v>12.991860000000003</v>
      </c>
      <c r="J51" s="39">
        <v>21.728362500000003</v>
      </c>
      <c r="K51" s="39">
        <v>46.163250000000005</v>
      </c>
    </row>
    <row r="52" spans="2:11" ht="15.75" thickBot="1" x14ac:dyDescent="0.3">
      <c r="B52" s="81">
        <v>12</v>
      </c>
      <c r="C52" s="40">
        <v>35.670324375</v>
      </c>
      <c r="D52" s="40">
        <v>17.289781874999999</v>
      </c>
      <c r="E52" s="40">
        <v>9.6677831250000015</v>
      </c>
      <c r="F52" s="40">
        <v>24.969374999999999</v>
      </c>
      <c r="G52" s="39">
        <v>30.598458750000002</v>
      </c>
      <c r="H52" s="39">
        <v>26.265825000000003</v>
      </c>
      <c r="I52" s="39">
        <v>27.769769999999998</v>
      </c>
      <c r="J52" s="39">
        <v>45.848053125000007</v>
      </c>
      <c r="K52" s="39">
        <v>36.267749999999999</v>
      </c>
    </row>
    <row r="54" spans="2:11" x14ac:dyDescent="0.25">
      <c r="C54" s="45"/>
      <c r="D54" s="45"/>
      <c r="E54" s="45"/>
      <c r="F54" s="45"/>
      <c r="G54" s="45"/>
      <c r="H54" s="45"/>
      <c r="I54" s="45"/>
      <c r="J54" s="45"/>
      <c r="K54" s="45"/>
    </row>
    <row r="55" spans="2:11" ht="18" thickBot="1" x14ac:dyDescent="0.3">
      <c r="B55" s="4" t="s">
        <v>337</v>
      </c>
      <c r="C55" s="1"/>
      <c r="D55" s="1"/>
      <c r="E55" s="1"/>
      <c r="F55" s="1"/>
      <c r="G55" s="1"/>
      <c r="H55" s="1"/>
      <c r="I55" s="1"/>
      <c r="J55" s="1"/>
      <c r="K55" s="1"/>
    </row>
    <row r="56" spans="2:11" ht="15.75" thickBot="1" x14ac:dyDescent="0.3">
      <c r="B56" s="81" t="s">
        <v>3</v>
      </c>
      <c r="C56" s="81" t="s">
        <v>5</v>
      </c>
      <c r="D56" s="81" t="s">
        <v>6</v>
      </c>
      <c r="E56" s="81" t="s">
        <v>34</v>
      </c>
      <c r="F56" s="81" t="s">
        <v>326</v>
      </c>
      <c r="G56" s="81" t="s">
        <v>333</v>
      </c>
      <c r="H56" s="85" t="s">
        <v>338</v>
      </c>
      <c r="I56" s="85" t="s">
        <v>339</v>
      </c>
      <c r="J56" s="85" t="s">
        <v>215</v>
      </c>
      <c r="K56" s="85" t="s">
        <v>340</v>
      </c>
    </row>
    <row r="57" spans="2:11" ht="15.75" thickBot="1" x14ac:dyDescent="0.3">
      <c r="B57" s="81">
        <v>1</v>
      </c>
      <c r="C57" s="40">
        <v>73.072770623999986</v>
      </c>
      <c r="D57" s="40"/>
      <c r="E57" s="40">
        <v>18.910624304000002</v>
      </c>
      <c r="F57" s="40">
        <v>56.471496000000002</v>
      </c>
      <c r="G57" s="39">
        <v>64.878287528000001</v>
      </c>
      <c r="H57" s="39">
        <v>47.609372207999996</v>
      </c>
      <c r="I57" s="39">
        <v>41.858534591999998</v>
      </c>
      <c r="J57" s="39">
        <v>85.223890479999994</v>
      </c>
      <c r="K57" s="39">
        <v>116.26832639999999</v>
      </c>
    </row>
    <row r="58" spans="2:11" ht="15.75" thickBot="1" x14ac:dyDescent="0.3">
      <c r="B58" s="81">
        <v>2</v>
      </c>
      <c r="C58" s="40">
        <v>126.74399068799997</v>
      </c>
      <c r="D58" s="40"/>
      <c r="E58" s="40">
        <v>23.543627624000003</v>
      </c>
      <c r="F58" s="40">
        <v>82.855351999999996</v>
      </c>
      <c r="G58" s="39">
        <v>61.806083895999997</v>
      </c>
      <c r="H58" s="39">
        <v>109.75789918399998</v>
      </c>
      <c r="I58" s="39">
        <v>76.988486399999985</v>
      </c>
      <c r="J58" s="39">
        <v>101.04384603999999</v>
      </c>
      <c r="K58" s="39">
        <v>139.62099839999999</v>
      </c>
    </row>
    <row r="59" spans="2:11" ht="15.75" thickBot="1" x14ac:dyDescent="0.3">
      <c r="B59" s="81">
        <v>3</v>
      </c>
      <c r="C59" s="40">
        <v>99.783519192</v>
      </c>
      <c r="D59" s="40"/>
      <c r="E59" s="40">
        <v>28.864108855999998</v>
      </c>
      <c r="F59" s="40">
        <v>75.537463999999986</v>
      </c>
      <c r="G59" s="39">
        <v>70.983558439999996</v>
      </c>
      <c r="H59" s="39">
        <v>68.547320528</v>
      </c>
      <c r="I59" s="39">
        <v>85.309570751999999</v>
      </c>
      <c r="J59" s="39">
        <v>88.867857920000006</v>
      </c>
      <c r="K59" s="39">
        <v>129.76337279999998</v>
      </c>
    </row>
    <row r="60" spans="2:11" ht="15.75" thickBot="1" x14ac:dyDescent="0.3">
      <c r="B60" s="81">
        <v>4</v>
      </c>
      <c r="C60" s="40">
        <v>145.69411903199997</v>
      </c>
      <c r="D60" s="40"/>
      <c r="E60" s="40">
        <v>35.639253495999995</v>
      </c>
      <c r="F60" s="40">
        <v>47.9788</v>
      </c>
      <c r="G60" s="39">
        <v>47.364770008000001</v>
      </c>
      <c r="H60" s="39">
        <v>65.524037335999992</v>
      </c>
      <c r="I60" s="39">
        <v>47.068440383999999</v>
      </c>
      <c r="J60" s="39">
        <v>75.391599479999996</v>
      </c>
      <c r="K60" s="39">
        <v>159.70214399999998</v>
      </c>
    </row>
    <row r="61" spans="2:11" ht="15.75" thickBot="1" x14ac:dyDescent="0.3">
      <c r="B61" s="81">
        <v>5</v>
      </c>
      <c r="C61" s="40">
        <v>110.67528074399999</v>
      </c>
      <c r="D61" s="40"/>
      <c r="E61" s="40">
        <v>28.84418196</v>
      </c>
      <c r="F61" s="40">
        <v>46.158296</v>
      </c>
      <c r="G61" s="39">
        <v>50.554382695999998</v>
      </c>
      <c r="H61" s="39">
        <v>57.452164736</v>
      </c>
      <c r="I61" s="39">
        <v>64.912895039999995</v>
      </c>
      <c r="J61" s="39">
        <v>58.961640559999999</v>
      </c>
      <c r="K61" s="39">
        <v>109.12262399999999</v>
      </c>
    </row>
    <row r="62" spans="2:11" ht="15.75" thickBot="1" x14ac:dyDescent="0.3">
      <c r="B62" s="81">
        <v>6</v>
      </c>
      <c r="C62" s="40">
        <v>55.52064</v>
      </c>
      <c r="D62" s="40">
        <v>59.131484999999991</v>
      </c>
      <c r="E62" s="40">
        <v>17.398260000000001</v>
      </c>
      <c r="F62" s="40">
        <v>34.695</v>
      </c>
      <c r="G62" s="39">
        <v>37.41039</v>
      </c>
      <c r="H62" s="39">
        <v>37.41039</v>
      </c>
      <c r="I62" s="39">
        <v>41.118839999999999</v>
      </c>
      <c r="J62" s="39">
        <v>55.09620000000001</v>
      </c>
      <c r="K62" s="39">
        <v>64.800000000000011</v>
      </c>
    </row>
    <row r="63" spans="2:11" ht="15.75" thickBot="1" x14ac:dyDescent="0.3">
      <c r="B63" s="81">
        <v>7</v>
      </c>
      <c r="C63" s="40">
        <v>47.568464999999996</v>
      </c>
      <c r="D63" s="40">
        <v>47.408625000000001</v>
      </c>
      <c r="E63" s="40">
        <v>25.197480000000002</v>
      </c>
      <c r="F63" s="40">
        <v>53.460000000000008</v>
      </c>
      <c r="G63" s="39">
        <v>36.526679999999999</v>
      </c>
      <c r="H63" s="39">
        <v>41.239800000000002</v>
      </c>
      <c r="I63" s="39">
        <v>61.281360000000006</v>
      </c>
      <c r="J63" s="39">
        <v>38.664000000000001</v>
      </c>
      <c r="K63" s="39">
        <v>78.731999999999999</v>
      </c>
    </row>
    <row r="64" spans="2:11" ht="15.75" thickBot="1" x14ac:dyDescent="0.3">
      <c r="B64" s="81">
        <v>8</v>
      </c>
      <c r="C64" s="40">
        <v>90.510210000000015</v>
      </c>
      <c r="D64" s="40">
        <v>46.374254999999998</v>
      </c>
      <c r="E64" s="40">
        <v>37.046295000000001</v>
      </c>
      <c r="F64" s="40">
        <v>41.445</v>
      </c>
      <c r="G64" s="39">
        <v>47.72034</v>
      </c>
      <c r="H64" s="39">
        <v>28.867860000000004</v>
      </c>
      <c r="I64" s="39">
        <v>29.211839999999999</v>
      </c>
      <c r="J64" s="39">
        <v>50.504850000000005</v>
      </c>
      <c r="K64" s="39">
        <v>102.22200000000001</v>
      </c>
    </row>
    <row r="65" spans="1:14" ht="15.75" thickBot="1" x14ac:dyDescent="0.3">
      <c r="B65" s="81">
        <v>9</v>
      </c>
      <c r="C65" s="40">
        <v>62.749889999999994</v>
      </c>
      <c r="D65" s="40">
        <v>47.408625000000001</v>
      </c>
      <c r="E65" s="40">
        <v>26.697330000000001</v>
      </c>
      <c r="F65" s="40">
        <v>41.31</v>
      </c>
      <c r="G65" s="39">
        <v>43.890930000000004</v>
      </c>
      <c r="H65" s="39">
        <v>80.123040000000003</v>
      </c>
      <c r="I65" s="39">
        <v>42.388919999999999</v>
      </c>
      <c r="J65" s="39">
        <v>62.345700000000008</v>
      </c>
      <c r="K65" s="39">
        <v>95.255999999999986</v>
      </c>
    </row>
    <row r="66" spans="1:14" ht="15.75" thickBot="1" x14ac:dyDescent="0.3">
      <c r="B66" s="81">
        <v>10</v>
      </c>
      <c r="C66" s="40">
        <v>97.01653499999999</v>
      </c>
      <c r="D66" s="40">
        <v>121.02129000000001</v>
      </c>
      <c r="E66" s="40">
        <v>24.897510000000004</v>
      </c>
      <c r="F66" s="40">
        <v>61.965000000000003</v>
      </c>
      <c r="G66" s="39">
        <v>51.402464999999999</v>
      </c>
      <c r="H66" s="39">
        <v>46.836630000000007</v>
      </c>
      <c r="I66" s="39">
        <v>55.248480000000001</v>
      </c>
      <c r="J66" s="39">
        <v>80.711100000000002</v>
      </c>
      <c r="K66" s="39">
        <v>99.63000000000001</v>
      </c>
    </row>
    <row r="67" spans="1:14" ht="15.75" thickBot="1" x14ac:dyDescent="0.3">
      <c r="B67" s="81">
        <v>11</v>
      </c>
      <c r="C67" s="40">
        <v>86.895584999999997</v>
      </c>
      <c r="D67" s="40">
        <v>63.268965000000009</v>
      </c>
      <c r="E67" s="40">
        <v>19.648035</v>
      </c>
      <c r="F67" s="40">
        <v>62.505000000000003</v>
      </c>
      <c r="G67" s="39">
        <v>52.138889999999996</v>
      </c>
      <c r="H67" s="39">
        <v>54.200879999999998</v>
      </c>
      <c r="I67" s="39">
        <v>36.197279999999999</v>
      </c>
      <c r="J67" s="39">
        <v>78.777900000000017</v>
      </c>
      <c r="K67" s="39">
        <v>100.116</v>
      </c>
    </row>
    <row r="68" spans="1:14" ht="15.75" thickBot="1" x14ac:dyDescent="0.3">
      <c r="B68" s="81">
        <v>12</v>
      </c>
      <c r="C68" s="40">
        <v>86.750999999999991</v>
      </c>
      <c r="D68" s="40">
        <v>62.406990000000008</v>
      </c>
      <c r="E68" s="40">
        <v>18.598140000000001</v>
      </c>
      <c r="F68" s="40">
        <v>75.33</v>
      </c>
      <c r="G68" s="39">
        <v>105.603345</v>
      </c>
      <c r="H68" s="39">
        <v>91.905840000000012</v>
      </c>
      <c r="I68" s="39">
        <v>94.144679999999994</v>
      </c>
      <c r="J68" s="39">
        <v>142.5735</v>
      </c>
      <c r="K68" s="39">
        <v>66.257999999999996</v>
      </c>
    </row>
    <row r="69" spans="1:14" x14ac:dyDescent="0.25">
      <c r="B69" s="3" t="s">
        <v>257</v>
      </c>
    </row>
    <row r="71" spans="1:14" ht="18" thickBot="1" x14ac:dyDescent="0.3">
      <c r="A71" s="4" t="s">
        <v>364</v>
      </c>
      <c r="B71" s="2"/>
      <c r="L71" s="2"/>
      <c r="M71" s="2"/>
      <c r="N71" s="2"/>
    </row>
    <row r="72" spans="1:14" ht="15.75" thickBot="1" x14ac:dyDescent="0.3">
      <c r="A72" s="89"/>
      <c r="B72" s="89"/>
      <c r="C72" s="81" t="s">
        <v>5</v>
      </c>
      <c r="D72" s="81" t="s">
        <v>6</v>
      </c>
      <c r="E72" s="81" t="s">
        <v>34</v>
      </c>
      <c r="F72" s="81" t="s">
        <v>326</v>
      </c>
      <c r="G72" s="81" t="s">
        <v>333</v>
      </c>
      <c r="H72" s="85" t="s">
        <v>338</v>
      </c>
      <c r="I72" s="85" t="s">
        <v>339</v>
      </c>
      <c r="J72" s="85" t="s">
        <v>215</v>
      </c>
      <c r="K72" s="85" t="s">
        <v>340</v>
      </c>
      <c r="L72" s="8"/>
      <c r="M72" s="8"/>
      <c r="N72" s="8"/>
    </row>
    <row r="73" spans="1:14" ht="15.75" thickBot="1" x14ac:dyDescent="0.3">
      <c r="A73" s="89" t="s">
        <v>46</v>
      </c>
      <c r="B73" s="89"/>
      <c r="C73" s="40">
        <v>19.806446137200918</v>
      </c>
      <c r="D73" s="40" t="s">
        <v>361</v>
      </c>
      <c r="E73" s="40">
        <v>7.5893276767884981</v>
      </c>
      <c r="F73" s="40">
        <v>12.042090822208632</v>
      </c>
      <c r="G73" s="40">
        <v>11.978093495340085</v>
      </c>
      <c r="H73" s="40">
        <v>11.194459439382998</v>
      </c>
      <c r="I73" s="40">
        <v>10.555162426148625</v>
      </c>
      <c r="J73" s="40">
        <v>11.203280936359068</v>
      </c>
      <c r="K73" s="40">
        <v>23.03665133448267</v>
      </c>
      <c r="L73" s="72"/>
      <c r="M73" s="73"/>
      <c r="N73" s="73"/>
    </row>
    <row r="74" spans="1:14" ht="15.75" thickBot="1" x14ac:dyDescent="0.3">
      <c r="A74" s="89" t="s">
        <v>47</v>
      </c>
      <c r="B74" s="89"/>
      <c r="C74" s="39">
        <v>58.020332375999999</v>
      </c>
      <c r="D74" s="40" t="s">
        <v>362</v>
      </c>
      <c r="E74" s="39">
        <v>22.864037441666664</v>
      </c>
      <c r="F74" s="40">
        <v>42.112446857142849</v>
      </c>
      <c r="G74" s="40">
        <v>43.452532534857134</v>
      </c>
      <c r="H74" s="40">
        <v>36.77879446233333</v>
      </c>
      <c r="I74" s="40">
        <v>30.950514055999999</v>
      </c>
      <c r="J74" s="40">
        <v>45.848053125000007</v>
      </c>
      <c r="K74" s="40">
        <v>77.9512012</v>
      </c>
      <c r="L74" s="73"/>
      <c r="M74" s="73"/>
      <c r="N74" s="73"/>
    </row>
    <row r="75" spans="1:14" ht="15.75" thickBot="1" x14ac:dyDescent="0.3">
      <c r="A75" s="89" t="s">
        <v>48</v>
      </c>
      <c r="B75" s="89"/>
      <c r="C75" s="39">
        <v>145.69411903199997</v>
      </c>
      <c r="D75" s="40" t="s">
        <v>363</v>
      </c>
      <c r="E75" s="39">
        <v>37.046295000000001</v>
      </c>
      <c r="F75" s="40">
        <v>82.855351999999996</v>
      </c>
      <c r="G75" s="40">
        <v>105.603345</v>
      </c>
      <c r="H75" s="40">
        <v>109.75789918399998</v>
      </c>
      <c r="I75" s="40">
        <v>94.144679999999994</v>
      </c>
      <c r="J75" s="40">
        <v>142.5735</v>
      </c>
      <c r="K75" s="40">
        <v>159.70214399999998</v>
      </c>
      <c r="L75" s="72"/>
      <c r="M75" s="73"/>
      <c r="N75" s="73"/>
    </row>
    <row r="76" spans="1:14" x14ac:dyDescent="0.25">
      <c r="B76" s="3" t="s">
        <v>257</v>
      </c>
    </row>
  </sheetData>
  <mergeCells count="4">
    <mergeCell ref="A72:B72"/>
    <mergeCell ref="A73:B73"/>
    <mergeCell ref="A74:B74"/>
    <mergeCell ref="A75:B75"/>
  </mergeCells>
  <pageMargins left="0.7" right="0.7" top="0.75" bottom="0.75" header="0.3" footer="0.3"/>
  <pageSetup paperSize="9"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5"/>
  <sheetViews>
    <sheetView topLeftCell="A4" workbookViewId="0">
      <selection activeCell="Q3" sqref="Q3"/>
    </sheetView>
  </sheetViews>
  <sheetFormatPr defaultColWidth="8.85546875" defaultRowHeight="14.25" x14ac:dyDescent="0.2"/>
  <cols>
    <col min="1" max="1" width="18.7109375" style="7" customWidth="1"/>
    <col min="2" max="2" width="5.7109375" style="3" customWidth="1"/>
    <col min="3" max="7" width="8.7109375" style="2" customWidth="1"/>
    <col min="8" max="9" width="8.85546875" style="7"/>
    <col min="10" max="10" width="18.7109375" style="7" customWidth="1"/>
    <col min="11" max="22" width="5.7109375" style="7" customWidth="1"/>
    <col min="23" max="16384" width="8.85546875" style="7"/>
  </cols>
  <sheetData>
    <row r="1" spans="1:23" ht="18" x14ac:dyDescent="0.25">
      <c r="A1" s="15" t="s">
        <v>323</v>
      </c>
    </row>
    <row r="3" spans="1:23" ht="18" x14ac:dyDescent="0.25">
      <c r="A3" s="15" t="s">
        <v>214</v>
      </c>
    </row>
    <row r="5" spans="1:23" ht="17.25" thickBot="1" x14ac:dyDescent="0.25">
      <c r="B5" s="4" t="s">
        <v>94</v>
      </c>
      <c r="C5" s="1"/>
      <c r="D5" s="1"/>
      <c r="E5" s="1"/>
      <c r="F5" s="1"/>
      <c r="G5" s="1"/>
      <c r="J5" s="18" t="s">
        <v>95</v>
      </c>
      <c r="K5" s="3"/>
      <c r="L5" s="3"/>
      <c r="M5" s="3"/>
      <c r="N5" s="3"/>
      <c r="O5" s="3"/>
      <c r="P5" s="3"/>
    </row>
    <row r="6" spans="1:23" ht="15" thickBot="1" x14ac:dyDescent="0.25">
      <c r="B6" s="79" t="s">
        <v>3</v>
      </c>
      <c r="C6" s="79" t="s">
        <v>5</v>
      </c>
      <c r="D6" s="79" t="s">
        <v>6</v>
      </c>
      <c r="E6" s="79" t="s">
        <v>29</v>
      </c>
      <c r="F6" s="79" t="s">
        <v>326</v>
      </c>
      <c r="G6" s="79" t="s">
        <v>333</v>
      </c>
      <c r="J6" s="79"/>
      <c r="K6" s="52" t="s">
        <v>18</v>
      </c>
      <c r="L6" s="52" t="s">
        <v>19</v>
      </c>
      <c r="M6" s="52" t="s">
        <v>20</v>
      </c>
      <c r="N6" s="79">
        <v>10</v>
      </c>
      <c r="O6" s="79">
        <v>11</v>
      </c>
      <c r="P6" s="79">
        <v>12</v>
      </c>
      <c r="Q6" s="79">
        <v>13</v>
      </c>
      <c r="R6" s="79">
        <v>14</v>
      </c>
      <c r="S6" s="79">
        <v>15</v>
      </c>
      <c r="T6" s="79">
        <v>16</v>
      </c>
      <c r="U6" s="79">
        <v>17</v>
      </c>
      <c r="V6" s="81">
        <v>18</v>
      </c>
    </row>
    <row r="7" spans="1:23" ht="15" thickBot="1" x14ac:dyDescent="0.25">
      <c r="B7" s="79">
        <v>1</v>
      </c>
      <c r="C7" s="42">
        <v>0.3721980776928584</v>
      </c>
      <c r="D7" s="42">
        <v>0.33156672432185674</v>
      </c>
      <c r="E7" s="42">
        <v>0.57586879893891596</v>
      </c>
      <c r="F7" s="42">
        <v>0.67882464011248267</v>
      </c>
      <c r="G7" s="42">
        <v>0.6419193343273375</v>
      </c>
      <c r="J7" s="80" t="s">
        <v>199</v>
      </c>
      <c r="K7" s="42"/>
      <c r="L7" s="42"/>
      <c r="M7" s="42"/>
      <c r="N7" s="42"/>
      <c r="O7" s="42"/>
      <c r="P7" s="42"/>
      <c r="Q7" s="42"/>
      <c r="R7" s="42"/>
      <c r="S7" s="42">
        <v>0.21897390169113565</v>
      </c>
      <c r="T7" s="42">
        <v>0.35834226429551191</v>
      </c>
      <c r="U7" s="42">
        <v>0.22981458834838173</v>
      </c>
      <c r="V7" s="42">
        <v>0.26568526289963834</v>
      </c>
    </row>
    <row r="8" spans="1:23" ht="15" thickBot="1" x14ac:dyDescent="0.25">
      <c r="B8" s="79">
        <v>2</v>
      </c>
      <c r="C8" s="42">
        <v>0.52110029714092132</v>
      </c>
      <c r="D8" s="42">
        <v>0.43532475087110056</v>
      </c>
      <c r="E8" s="42">
        <v>0.62618867936500155</v>
      </c>
      <c r="F8" s="42">
        <v>0.96437990522276262</v>
      </c>
      <c r="G8" s="42">
        <v>1.2785219537416144</v>
      </c>
      <c r="J8" s="80" t="s">
        <v>200</v>
      </c>
      <c r="K8" s="42">
        <v>0.30890304215217351</v>
      </c>
      <c r="L8" s="42">
        <v>0.22109848881125591</v>
      </c>
      <c r="M8" s="42">
        <v>0.27171576672773562</v>
      </c>
      <c r="N8" s="42">
        <v>0.30082415083825992</v>
      </c>
      <c r="O8" s="42">
        <v>0.32425265680141085</v>
      </c>
      <c r="P8" s="42">
        <v>0.26319529293933036</v>
      </c>
      <c r="Q8" s="42">
        <v>0.25196548195336588</v>
      </c>
      <c r="R8" s="42">
        <v>0.31637414403541031</v>
      </c>
      <c r="S8" s="42">
        <v>0.19542443279739696</v>
      </c>
      <c r="T8" s="42">
        <v>0.28809904490540017</v>
      </c>
      <c r="U8" s="42">
        <v>0.22837473978113773</v>
      </c>
      <c r="V8" s="42">
        <v>0.25104120458202561</v>
      </c>
    </row>
    <row r="9" spans="1:23" ht="15" thickBot="1" x14ac:dyDescent="0.25">
      <c r="B9" s="79">
        <v>3</v>
      </c>
      <c r="C9" s="42">
        <v>0.52</v>
      </c>
      <c r="D9" s="42">
        <v>0.28841639495611038</v>
      </c>
      <c r="E9" s="42">
        <v>0.44389921172960223</v>
      </c>
      <c r="F9" s="42">
        <v>1.0955368542743364</v>
      </c>
      <c r="G9" s="42">
        <v>1.1588267624399546</v>
      </c>
      <c r="J9" s="80" t="s">
        <v>216</v>
      </c>
      <c r="K9" s="42">
        <v>0.30746124240694278</v>
      </c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</row>
    <row r="10" spans="1:23" ht="15" thickBot="1" x14ac:dyDescent="0.25">
      <c r="B10" s="79">
        <v>4</v>
      </c>
      <c r="C10" s="42">
        <v>0.22</v>
      </c>
      <c r="D10" s="42">
        <v>0.28731458360908502</v>
      </c>
      <c r="E10" s="42">
        <v>0.50771721647794366</v>
      </c>
      <c r="F10" s="42">
        <v>0.69455698553698042</v>
      </c>
      <c r="G10" s="42">
        <v>1.0348868585633766</v>
      </c>
      <c r="J10" s="80" t="s">
        <v>217</v>
      </c>
      <c r="K10" s="42"/>
      <c r="L10" s="42">
        <v>1.1141019011546163</v>
      </c>
      <c r="M10" s="42"/>
      <c r="N10" s="42"/>
      <c r="O10" s="42"/>
      <c r="P10" s="42"/>
      <c r="Q10" s="42"/>
      <c r="R10" s="42"/>
      <c r="S10" s="42"/>
      <c r="T10" s="42"/>
      <c r="U10" s="42"/>
      <c r="V10" s="42">
        <v>0.67279914756684545</v>
      </c>
    </row>
    <row r="11" spans="1:23" ht="15" thickBot="1" x14ac:dyDescent="0.25">
      <c r="B11" s="79">
        <v>5</v>
      </c>
      <c r="C11" s="42">
        <v>0.13450576618094487</v>
      </c>
      <c r="D11" s="42">
        <v>0.10087992348158853</v>
      </c>
      <c r="E11" s="42">
        <v>0.20929180637942205</v>
      </c>
      <c r="F11" s="42">
        <v>0.63720303567779601</v>
      </c>
      <c r="G11" s="42">
        <v>0.2743215738524481</v>
      </c>
      <c r="J11" s="80" t="s">
        <v>201</v>
      </c>
      <c r="K11" s="42"/>
      <c r="L11" s="42"/>
      <c r="M11" s="42">
        <v>0.49907554466374093</v>
      </c>
      <c r="N11" s="42">
        <v>0.53016394205564554</v>
      </c>
      <c r="O11" s="42">
        <v>0.7094088485635589</v>
      </c>
      <c r="P11" s="42">
        <v>0.54627619945514361</v>
      </c>
      <c r="Q11" s="42">
        <v>0.69543275749403</v>
      </c>
      <c r="R11" s="42">
        <v>0.56019749674108288</v>
      </c>
      <c r="S11" s="42">
        <v>0.54762329181911262</v>
      </c>
      <c r="T11" s="42">
        <v>0.57590196308817732</v>
      </c>
      <c r="U11" s="42">
        <v>0.32603873664802757</v>
      </c>
      <c r="V11" s="42">
        <v>0.40273653565554035</v>
      </c>
    </row>
    <row r="12" spans="1:23" ht="15" thickBot="1" x14ac:dyDescent="0.25">
      <c r="B12" s="79">
        <v>6</v>
      </c>
      <c r="C12" s="42">
        <v>7.2659196112336524E-2</v>
      </c>
      <c r="D12" s="42">
        <v>2.4556783544847475E-2</v>
      </c>
      <c r="E12" s="42">
        <v>0.20546731570782623</v>
      </c>
      <c r="F12" s="42">
        <v>0.39375144887471986</v>
      </c>
      <c r="G12" s="42">
        <v>0.42977685682673405</v>
      </c>
      <c r="J12" s="86" t="s">
        <v>341</v>
      </c>
      <c r="K12" s="42"/>
      <c r="L12" s="42"/>
      <c r="M12" s="42"/>
      <c r="N12" s="42"/>
      <c r="O12" s="42">
        <v>0.66559942952032858</v>
      </c>
      <c r="P12" s="42"/>
      <c r="Q12" s="42"/>
      <c r="R12" s="42"/>
      <c r="S12" s="42"/>
      <c r="T12" s="42"/>
      <c r="U12" s="42"/>
      <c r="V12" s="42"/>
      <c r="W12" s="46"/>
    </row>
    <row r="13" spans="1:23" ht="15" thickBot="1" x14ac:dyDescent="0.25">
      <c r="B13" s="79">
        <v>7</v>
      </c>
      <c r="C13" s="42">
        <v>7.2446980628404808E-2</v>
      </c>
      <c r="D13" s="42">
        <v>0.27289516408923004</v>
      </c>
      <c r="E13" s="42">
        <v>0.14454973978511612</v>
      </c>
      <c r="F13" s="42">
        <v>0.3445637744538006</v>
      </c>
      <c r="G13" s="42">
        <v>9.6028669992295645E-2</v>
      </c>
      <c r="J13" s="80" t="s">
        <v>206</v>
      </c>
      <c r="K13" s="42"/>
      <c r="L13" s="42"/>
      <c r="M13" s="42"/>
      <c r="N13" s="42">
        <v>0.29101967067902373</v>
      </c>
      <c r="O13" s="42"/>
      <c r="P13" s="42"/>
      <c r="Q13" s="42"/>
      <c r="R13" s="42"/>
      <c r="S13" s="42"/>
      <c r="T13" s="42"/>
      <c r="U13" s="42"/>
      <c r="V13" s="42"/>
    </row>
    <row r="14" spans="1:23" ht="15" thickBot="1" x14ac:dyDescent="0.25">
      <c r="B14" s="79">
        <v>8</v>
      </c>
      <c r="C14" s="42">
        <v>0.10383316961049813</v>
      </c>
      <c r="D14" s="42">
        <v>9.3631264793454752E-2</v>
      </c>
      <c r="E14" s="42">
        <v>0.19576088328680397</v>
      </c>
      <c r="F14" s="42">
        <v>0.38823968777583429</v>
      </c>
      <c r="G14" s="42">
        <v>0.17431701286693826</v>
      </c>
      <c r="J14" s="80" t="s">
        <v>218</v>
      </c>
      <c r="K14" s="42"/>
      <c r="L14" s="42"/>
      <c r="M14" s="42"/>
      <c r="N14" s="42"/>
      <c r="O14" s="42">
        <v>1.2072473177140661</v>
      </c>
      <c r="P14" s="42"/>
      <c r="Q14" s="42"/>
      <c r="R14" s="42"/>
      <c r="S14" s="42"/>
      <c r="T14" s="42"/>
      <c r="U14" s="42"/>
      <c r="V14" s="42"/>
    </row>
    <row r="15" spans="1:23" ht="15" thickBot="1" x14ac:dyDescent="0.25">
      <c r="B15" s="79">
        <v>9</v>
      </c>
      <c r="C15" s="42">
        <v>0.11941181864040769</v>
      </c>
      <c r="D15" s="42">
        <v>0.21007766045885118</v>
      </c>
      <c r="E15" s="42">
        <v>0.1755310825481948</v>
      </c>
      <c r="F15" s="42">
        <v>0.39001066375596055</v>
      </c>
      <c r="G15" s="42">
        <v>0.53219102007457242</v>
      </c>
      <c r="J15" s="80" t="s">
        <v>219</v>
      </c>
      <c r="K15" s="42"/>
      <c r="L15" s="42"/>
      <c r="M15" s="42"/>
      <c r="N15" s="42"/>
      <c r="O15" s="42"/>
      <c r="P15" s="42">
        <v>0.63727207772571526</v>
      </c>
      <c r="Q15" s="42"/>
      <c r="R15" s="42"/>
      <c r="S15" s="42"/>
      <c r="T15" s="42"/>
      <c r="U15" s="42"/>
      <c r="V15" s="42"/>
    </row>
    <row r="16" spans="1:23" ht="15" thickBot="1" x14ac:dyDescent="0.25">
      <c r="B16" s="79">
        <v>10</v>
      </c>
      <c r="C16" s="42">
        <v>0.26998910803979398</v>
      </c>
      <c r="D16" s="42">
        <v>0.26982124726251233</v>
      </c>
      <c r="E16" s="42">
        <v>0.51768674852427643</v>
      </c>
      <c r="F16" s="42">
        <v>1.1302851473919022</v>
      </c>
      <c r="G16" s="42">
        <v>2.3877508263310037</v>
      </c>
      <c r="J16" s="80" t="s">
        <v>220</v>
      </c>
      <c r="K16" s="42"/>
      <c r="L16" s="42"/>
      <c r="M16" s="42"/>
      <c r="N16" s="42"/>
      <c r="O16" s="42"/>
      <c r="P16" s="42"/>
      <c r="Q16" s="42">
        <v>0.37183091533362567</v>
      </c>
      <c r="R16" s="42"/>
      <c r="S16" s="42"/>
      <c r="T16" s="42"/>
      <c r="U16" s="42"/>
      <c r="V16" s="42"/>
    </row>
    <row r="17" spans="2:22" ht="15" thickBot="1" x14ac:dyDescent="0.25">
      <c r="B17" s="79">
        <v>11</v>
      </c>
      <c r="C17" s="42">
        <v>0.40243861767135247</v>
      </c>
      <c r="D17" s="42">
        <v>0.47029144089271019</v>
      </c>
      <c r="E17" s="42">
        <v>0.47792703669911052</v>
      </c>
      <c r="F17" s="42">
        <v>0.8501805576763779</v>
      </c>
      <c r="G17" s="42">
        <v>1.3987583657208742</v>
      </c>
      <c r="J17" s="80" t="s">
        <v>221</v>
      </c>
      <c r="K17" s="42"/>
      <c r="L17" s="42"/>
      <c r="M17" s="42"/>
      <c r="N17" s="42"/>
      <c r="O17" s="42"/>
      <c r="P17" s="42"/>
      <c r="Q17" s="42">
        <v>0.97036707079499307</v>
      </c>
      <c r="R17" s="42"/>
      <c r="S17" s="42"/>
      <c r="T17" s="42"/>
      <c r="U17" s="42"/>
      <c r="V17" s="42"/>
    </row>
    <row r="18" spans="2:22" ht="15" thickBot="1" x14ac:dyDescent="0.25">
      <c r="B18" s="79">
        <v>12</v>
      </c>
      <c r="C18" s="42">
        <v>0.37964012307814227</v>
      </c>
      <c r="D18" s="42">
        <v>0.22771851670295978</v>
      </c>
      <c r="E18" s="42">
        <v>0.75294990842427034</v>
      </c>
      <c r="F18" s="42">
        <v>0.50605707004919243</v>
      </c>
      <c r="G18" s="42">
        <v>0.80196871882376786</v>
      </c>
      <c r="J18" s="80" t="s">
        <v>222</v>
      </c>
      <c r="K18" s="42"/>
      <c r="L18" s="42"/>
      <c r="M18" s="42"/>
      <c r="N18" s="42"/>
      <c r="O18" s="42"/>
      <c r="P18" s="42"/>
      <c r="Q18" s="42">
        <v>1.0073386362829895</v>
      </c>
      <c r="R18" s="42"/>
      <c r="S18" s="42"/>
      <c r="T18" s="42"/>
      <c r="U18" s="42"/>
      <c r="V18" s="42"/>
    </row>
    <row r="19" spans="2:22" ht="15" thickBot="1" x14ac:dyDescent="0.25">
      <c r="J19" s="80" t="s">
        <v>208</v>
      </c>
      <c r="K19" s="42"/>
      <c r="L19" s="42"/>
      <c r="M19" s="42"/>
      <c r="N19" s="42"/>
      <c r="O19" s="42"/>
      <c r="P19" s="42"/>
      <c r="Q19" s="42"/>
      <c r="R19" s="42">
        <v>0.99159750110513956</v>
      </c>
      <c r="S19" s="42"/>
      <c r="T19" s="42"/>
      <c r="U19" s="42"/>
      <c r="V19" s="42"/>
    </row>
    <row r="20" spans="2:22" ht="15" thickBot="1" x14ac:dyDescent="0.25">
      <c r="J20" s="80" t="s">
        <v>209</v>
      </c>
      <c r="K20" s="42"/>
      <c r="L20" s="42"/>
      <c r="M20" s="42"/>
      <c r="N20" s="42"/>
      <c r="O20" s="42"/>
      <c r="P20" s="42"/>
      <c r="Q20" s="42"/>
      <c r="R20" s="42"/>
      <c r="S20" s="42">
        <v>0.88355380967347241</v>
      </c>
      <c r="T20" s="42">
        <v>0.64257777953587003</v>
      </c>
      <c r="U20" s="42"/>
      <c r="V20" s="42"/>
    </row>
    <row r="21" spans="2:22" ht="15" thickBot="1" x14ac:dyDescent="0.25">
      <c r="J21" s="80" t="s">
        <v>223</v>
      </c>
      <c r="K21" s="42"/>
      <c r="L21" s="42"/>
      <c r="M21" s="42"/>
      <c r="N21" s="42"/>
      <c r="O21" s="42"/>
      <c r="P21" s="42"/>
      <c r="Q21" s="42"/>
      <c r="R21" s="42"/>
      <c r="S21" s="42"/>
      <c r="T21" s="42">
        <v>0.76737534704020616</v>
      </c>
      <c r="U21" s="42"/>
      <c r="V21" s="42"/>
    </row>
    <row r="22" spans="2:22" ht="15" thickBot="1" x14ac:dyDescent="0.25">
      <c r="J22" s="80" t="s">
        <v>210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>
        <v>0.61692326450894586</v>
      </c>
      <c r="V22" s="42"/>
    </row>
    <row r="23" spans="2:22" ht="15" thickBot="1" x14ac:dyDescent="0.25">
      <c r="J23" s="80" t="s">
        <v>224</v>
      </c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>
        <v>0.64977539787954763</v>
      </c>
      <c r="V23" s="42"/>
    </row>
    <row r="24" spans="2:22" ht="15" thickBot="1" x14ac:dyDescent="0.25">
      <c r="J24" s="82" t="s">
        <v>334</v>
      </c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>
        <v>0.85077232946340986</v>
      </c>
    </row>
    <row r="25" spans="2:22" x14ac:dyDescent="0.2">
      <c r="J25" s="11" t="s">
        <v>225</v>
      </c>
      <c r="Q25" s="10"/>
      <c r="R25" s="10"/>
      <c r="S25" s="10"/>
      <c r="T25" s="10"/>
      <c r="U25" s="10"/>
      <c r="V25" s="1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AQ71"/>
  <sheetViews>
    <sheetView topLeftCell="B25" zoomScaleNormal="100" zoomScaleSheetLayoutView="100" workbookViewId="0">
      <selection activeCell="AC8" sqref="AC8"/>
    </sheetView>
  </sheetViews>
  <sheetFormatPr defaultColWidth="9.140625" defaultRowHeight="14.25" x14ac:dyDescent="0.2"/>
  <cols>
    <col min="1" max="1" width="9.140625" style="3"/>
    <col min="2" max="2" width="5.7109375" style="3" customWidth="1"/>
    <col min="3" max="8" width="8.7109375" style="3" customWidth="1"/>
    <col min="9" max="9" width="7.7109375" style="3" customWidth="1"/>
    <col min="10" max="10" width="9.140625" style="3"/>
    <col min="11" max="11" width="18.7109375" style="3" customWidth="1"/>
    <col min="12" max="29" width="5.7109375" style="2" customWidth="1"/>
    <col min="30" max="41" width="8.85546875" style="7"/>
    <col min="42" max="43" width="7.7109375" style="3" customWidth="1"/>
    <col min="44" max="16384" width="9.140625" style="3"/>
  </cols>
  <sheetData>
    <row r="1" spans="1:29" ht="18" x14ac:dyDescent="0.25">
      <c r="A1" s="15" t="s">
        <v>323</v>
      </c>
    </row>
    <row r="3" spans="1:29" ht="18" x14ac:dyDescent="0.25">
      <c r="A3" s="16" t="s">
        <v>226</v>
      </c>
    </row>
    <row r="5" spans="1:29" s="4" customFormat="1" ht="17.25" thickBot="1" x14ac:dyDescent="0.25">
      <c r="B5" s="19" t="s">
        <v>96</v>
      </c>
      <c r="K5" s="19" t="s">
        <v>97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" customHeight="1" thickBot="1" x14ac:dyDescent="0.25">
      <c r="B6" s="57" t="s">
        <v>3</v>
      </c>
      <c r="C6" s="92" t="s">
        <v>227</v>
      </c>
      <c r="D6" s="92"/>
      <c r="E6" s="90" t="s">
        <v>228</v>
      </c>
      <c r="F6" s="91"/>
      <c r="G6" s="90" t="s">
        <v>229</v>
      </c>
      <c r="H6" s="91"/>
      <c r="K6" s="80" t="s">
        <v>227</v>
      </c>
      <c r="L6" s="53" t="s">
        <v>11</v>
      </c>
      <c r="M6" s="53" t="s">
        <v>13</v>
      </c>
      <c r="N6" s="53" t="s">
        <v>14</v>
      </c>
      <c r="O6" s="53" t="s">
        <v>15</v>
      </c>
      <c r="P6" s="53" t="s">
        <v>16</v>
      </c>
      <c r="Q6" s="53" t="s">
        <v>17</v>
      </c>
      <c r="R6" s="53" t="s">
        <v>18</v>
      </c>
      <c r="S6" s="53" t="s">
        <v>19</v>
      </c>
      <c r="T6" s="53" t="s">
        <v>20</v>
      </c>
      <c r="U6" s="80">
        <v>10</v>
      </c>
      <c r="V6" s="80">
        <v>11</v>
      </c>
      <c r="W6" s="80">
        <v>12</v>
      </c>
      <c r="X6" s="80">
        <v>13</v>
      </c>
      <c r="Y6" s="80">
        <v>14</v>
      </c>
      <c r="Z6" s="80">
        <v>15</v>
      </c>
      <c r="AA6" s="80">
        <v>16</v>
      </c>
      <c r="AB6" s="80">
        <v>17</v>
      </c>
      <c r="AC6" s="82">
        <v>18</v>
      </c>
    </row>
    <row r="7" spans="1:29" ht="14.25" customHeight="1" thickBot="1" x14ac:dyDescent="0.25">
      <c r="B7" s="54"/>
      <c r="C7" s="56" t="s">
        <v>5</v>
      </c>
      <c r="D7" s="55" t="s">
        <v>6</v>
      </c>
      <c r="E7" s="54" t="s">
        <v>5</v>
      </c>
      <c r="F7" s="56" t="s">
        <v>6</v>
      </c>
      <c r="G7" s="54" t="s">
        <v>5</v>
      </c>
      <c r="H7" s="56" t="s">
        <v>6</v>
      </c>
      <c r="K7" s="80" t="s">
        <v>230</v>
      </c>
      <c r="L7" s="42">
        <v>2.1</v>
      </c>
      <c r="M7" s="42">
        <v>1.8</v>
      </c>
      <c r="N7" s="42">
        <v>1.5</v>
      </c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</row>
    <row r="8" spans="1:29" ht="14.25" customHeight="1" thickBot="1" x14ac:dyDescent="0.25">
      <c r="B8" s="54">
        <v>1</v>
      </c>
      <c r="C8" s="39">
        <v>949.96800013174345</v>
      </c>
      <c r="D8" s="40">
        <v>767.44082660110143</v>
      </c>
      <c r="E8" s="40">
        <v>617.0864121613248</v>
      </c>
      <c r="F8" s="40">
        <v>596.00809574328798</v>
      </c>
      <c r="G8" s="40">
        <v>260.51523646593489</v>
      </c>
      <c r="H8" s="39">
        <v>233.40978769525637</v>
      </c>
      <c r="K8" s="80" t="s">
        <v>199</v>
      </c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>
        <v>0.62330353193613519</v>
      </c>
      <c r="AA8" s="42">
        <v>0.66275699686042699</v>
      </c>
      <c r="AB8" s="42">
        <v>0.64453526959956142</v>
      </c>
      <c r="AC8" s="42">
        <v>0.66229013153833571</v>
      </c>
    </row>
    <row r="9" spans="1:29" ht="14.25" customHeight="1" thickBot="1" x14ac:dyDescent="0.25">
      <c r="B9" s="79">
        <v>2</v>
      </c>
      <c r="C9" s="39">
        <v>876.81744917448191</v>
      </c>
      <c r="D9" s="40">
        <v>846.1561218019018</v>
      </c>
      <c r="E9" s="40">
        <v>587.52684873743976</v>
      </c>
      <c r="F9" s="40">
        <v>699.14413103300228</v>
      </c>
      <c r="G9" s="40">
        <v>170.80524401499824</v>
      </c>
      <c r="H9" s="39">
        <v>223.51996172735866</v>
      </c>
      <c r="K9" s="80" t="s">
        <v>200</v>
      </c>
      <c r="L9" s="42">
        <v>1</v>
      </c>
      <c r="M9" s="42"/>
      <c r="N9" s="42">
        <v>0.97</v>
      </c>
      <c r="O9" s="42">
        <v>1.2</v>
      </c>
      <c r="P9" s="42">
        <v>0.83</v>
      </c>
      <c r="Q9" s="42">
        <v>0.85</v>
      </c>
      <c r="R9" s="42">
        <v>0.57999999999999996</v>
      </c>
      <c r="S9" s="42">
        <v>0.7</v>
      </c>
      <c r="T9" s="42">
        <v>0.6</v>
      </c>
      <c r="U9" s="42">
        <v>0.69</v>
      </c>
      <c r="V9" s="42">
        <v>0.49</v>
      </c>
      <c r="W9" s="42">
        <v>0.73</v>
      </c>
      <c r="X9" s="42">
        <v>0.58251464008262699</v>
      </c>
      <c r="Y9" s="42">
        <v>0.537750484924715</v>
      </c>
      <c r="Z9" s="42">
        <v>0.46498345669258401</v>
      </c>
      <c r="AA9" s="42">
        <v>0.50838349688442797</v>
      </c>
      <c r="AB9" s="42">
        <v>0.51882272452160627</v>
      </c>
      <c r="AC9" s="42">
        <v>0.53905635091814164</v>
      </c>
    </row>
    <row r="10" spans="1:29" ht="14.25" customHeight="1" thickBot="1" x14ac:dyDescent="0.25">
      <c r="B10" s="79">
        <v>3</v>
      </c>
      <c r="C10" s="39">
        <v>1074.1076747241066</v>
      </c>
      <c r="D10" s="40">
        <v>937.13014208368782</v>
      </c>
      <c r="E10" s="40">
        <v>672.8078917553388</v>
      </c>
      <c r="F10" s="40">
        <v>687.42768797165229</v>
      </c>
      <c r="G10" s="40">
        <v>250.58232347558658</v>
      </c>
      <c r="H10" s="39">
        <v>295.64125938981539</v>
      </c>
      <c r="K10" s="80" t="s">
        <v>231</v>
      </c>
      <c r="L10" s="42"/>
      <c r="M10" s="42">
        <v>1.3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</row>
    <row r="11" spans="1:29" ht="14.25" customHeight="1" thickBot="1" x14ac:dyDescent="0.25">
      <c r="B11" s="79">
        <v>4</v>
      </c>
      <c r="C11" s="39">
        <v>747.21708153749171</v>
      </c>
      <c r="D11" s="40">
        <v>725.98897174666831</v>
      </c>
      <c r="E11" s="40">
        <v>756.47891192499594</v>
      </c>
      <c r="F11" s="40">
        <v>551.6741277221314</v>
      </c>
      <c r="G11" s="40">
        <v>298.69525793770742</v>
      </c>
      <c r="H11" s="39">
        <v>333.65850690919763</v>
      </c>
      <c r="K11" s="80" t="s">
        <v>204</v>
      </c>
      <c r="L11" s="42">
        <v>1.9</v>
      </c>
      <c r="M11" s="42"/>
      <c r="N11" s="42">
        <v>1.6</v>
      </c>
      <c r="O11" s="42">
        <v>1.9</v>
      </c>
      <c r="P11" s="42">
        <v>1.7</v>
      </c>
      <c r="Q11" s="42">
        <v>1.5</v>
      </c>
      <c r="R11" s="42">
        <v>1</v>
      </c>
      <c r="S11" s="42">
        <v>0.93</v>
      </c>
      <c r="T11" s="42">
        <v>1</v>
      </c>
      <c r="U11" s="42">
        <v>1.1000000000000001</v>
      </c>
      <c r="V11" s="42">
        <v>0.86</v>
      </c>
      <c r="W11" s="42">
        <v>1.1000000000000001</v>
      </c>
      <c r="X11" s="42">
        <v>0.79733415934987795</v>
      </c>
      <c r="Y11" s="42">
        <v>0.76063019427333201</v>
      </c>
      <c r="Z11" s="42">
        <v>0.66663313143858827</v>
      </c>
      <c r="AA11" s="42"/>
      <c r="AB11" s="42"/>
      <c r="AC11" s="42"/>
    </row>
    <row r="12" spans="1:29" ht="14.25" customHeight="1" thickBot="1" x14ac:dyDescent="0.25">
      <c r="B12" s="79">
        <v>5</v>
      </c>
      <c r="C12" s="39">
        <v>467.71677091867605</v>
      </c>
      <c r="D12" s="40">
        <v>299.95253180225319</v>
      </c>
      <c r="E12" s="40">
        <v>1026.2387372372216</v>
      </c>
      <c r="F12" s="40">
        <v>650.57170565607157</v>
      </c>
      <c r="G12" s="40">
        <v>274.28970071863779</v>
      </c>
      <c r="H12" s="39">
        <v>303.53897324778103</v>
      </c>
      <c r="K12" s="80" t="s">
        <v>205</v>
      </c>
      <c r="L12" s="42"/>
      <c r="M12" s="42">
        <v>0.71</v>
      </c>
      <c r="N12" s="42">
        <v>0.71</v>
      </c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</row>
    <row r="13" spans="1:29" ht="14.25" customHeight="1" thickBot="1" x14ac:dyDescent="0.25">
      <c r="B13" s="79">
        <v>6</v>
      </c>
      <c r="C13" s="39">
        <v>332.63734205975749</v>
      </c>
      <c r="D13" s="40">
        <v>233.15037393800836</v>
      </c>
      <c r="E13" s="40">
        <v>717.45735551474388</v>
      </c>
      <c r="F13" s="40">
        <v>450.3698460704864</v>
      </c>
      <c r="G13" s="40">
        <v>353.70438393098181</v>
      </c>
      <c r="H13" s="39">
        <v>345.96047394048372</v>
      </c>
      <c r="K13" s="80" t="s">
        <v>209</v>
      </c>
      <c r="L13" s="42"/>
      <c r="M13" s="42"/>
      <c r="N13" s="42"/>
      <c r="O13" s="42"/>
      <c r="P13" s="42">
        <v>1.1000000000000001</v>
      </c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</row>
    <row r="14" spans="1:29" ht="14.25" customHeight="1" thickBot="1" x14ac:dyDescent="0.25">
      <c r="B14" s="79">
        <v>7</v>
      </c>
      <c r="C14" s="39">
        <v>318.37977239938272</v>
      </c>
      <c r="D14" s="40">
        <v>270.09498077972944</v>
      </c>
      <c r="E14" s="40">
        <v>888.34562758199684</v>
      </c>
      <c r="F14" s="40">
        <v>647.04274591326202</v>
      </c>
      <c r="G14" s="40">
        <v>442.56843141260669</v>
      </c>
      <c r="H14" s="39">
        <v>392.2783196708267</v>
      </c>
      <c r="K14" s="80" t="s">
        <v>206</v>
      </c>
      <c r="L14" s="42"/>
      <c r="M14" s="42"/>
      <c r="N14" s="42"/>
      <c r="O14" s="42"/>
      <c r="P14" s="42"/>
      <c r="Q14" s="42">
        <v>1.8</v>
      </c>
      <c r="R14" s="42"/>
      <c r="S14" s="42"/>
      <c r="T14" s="42"/>
      <c r="U14" s="42">
        <v>1.1000000000000001</v>
      </c>
      <c r="V14" s="42"/>
      <c r="W14" s="42"/>
      <c r="X14" s="42"/>
      <c r="Y14" s="42"/>
      <c r="Z14" s="42"/>
      <c r="AA14" s="42"/>
      <c r="AB14" s="42"/>
      <c r="AC14" s="42"/>
    </row>
    <row r="15" spans="1:29" ht="14.25" customHeight="1" thickBot="1" x14ac:dyDescent="0.25">
      <c r="B15" s="79">
        <v>8</v>
      </c>
      <c r="C15" s="39">
        <v>409.19736177191447</v>
      </c>
      <c r="D15" s="40">
        <v>302.60994037221622</v>
      </c>
      <c r="E15" s="40">
        <v>1377.7451482062463</v>
      </c>
      <c r="F15" s="40">
        <v>530.51369950545723</v>
      </c>
      <c r="G15" s="40">
        <v>473.77481442285318</v>
      </c>
      <c r="H15" s="39">
        <v>365.12002847324965</v>
      </c>
      <c r="K15" s="80" t="s">
        <v>232</v>
      </c>
      <c r="L15" s="42"/>
      <c r="M15" s="42"/>
      <c r="N15" s="42"/>
      <c r="O15" s="42"/>
      <c r="P15" s="42"/>
      <c r="Q15" s="42"/>
      <c r="R15" s="42">
        <v>0.65</v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 spans="1:29" ht="14.25" customHeight="1" thickBot="1" x14ac:dyDescent="0.25">
      <c r="B16" s="79">
        <v>9</v>
      </c>
      <c r="C16" s="39">
        <v>465.91980315198691</v>
      </c>
      <c r="D16" s="40">
        <v>369.64092639449211</v>
      </c>
      <c r="E16" s="40">
        <v>1210.3283943604511</v>
      </c>
      <c r="F16" s="40">
        <v>494.55587469985784</v>
      </c>
      <c r="G16" s="40">
        <v>608.90760814365103</v>
      </c>
      <c r="H16" s="39">
        <v>372.63832934425716</v>
      </c>
      <c r="K16" s="80" t="s">
        <v>217</v>
      </c>
      <c r="L16" s="42"/>
      <c r="M16" s="42"/>
      <c r="N16" s="42"/>
      <c r="O16" s="42"/>
      <c r="P16" s="42"/>
      <c r="Q16" s="42"/>
      <c r="R16" s="42"/>
      <c r="S16" s="42">
        <v>0.8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</row>
    <row r="17" spans="2:43" ht="14.25" customHeight="1" thickBot="1" x14ac:dyDescent="0.25">
      <c r="B17" s="79">
        <v>10</v>
      </c>
      <c r="C17" s="39">
        <v>486.53014425848062</v>
      </c>
      <c r="D17" s="40">
        <v>387.01332839362374</v>
      </c>
      <c r="E17" s="40">
        <v>1317.8628761119196</v>
      </c>
      <c r="F17" s="40">
        <v>627.99803409228753</v>
      </c>
      <c r="G17" s="40">
        <v>649.89353024862112</v>
      </c>
      <c r="H17" s="39">
        <v>375.13011564202463</v>
      </c>
      <c r="K17" s="80" t="s">
        <v>201</v>
      </c>
      <c r="L17" s="42"/>
      <c r="M17" s="42"/>
      <c r="N17" s="42"/>
      <c r="O17" s="42"/>
      <c r="P17" s="42"/>
      <c r="Q17" s="42"/>
      <c r="R17" s="42"/>
      <c r="S17" s="42"/>
      <c r="T17" s="42">
        <v>0.71</v>
      </c>
      <c r="U17" s="42">
        <v>0.8</v>
      </c>
      <c r="V17" s="42">
        <v>0.62</v>
      </c>
      <c r="W17" s="42">
        <v>0.83</v>
      </c>
      <c r="X17" s="42">
        <v>0.631000388522724</v>
      </c>
      <c r="Y17" s="42"/>
      <c r="Z17" s="42"/>
      <c r="AA17" s="42"/>
      <c r="AB17" s="42"/>
      <c r="AC17" s="42"/>
    </row>
    <row r="18" spans="2:43" ht="14.25" customHeight="1" thickBot="1" x14ac:dyDescent="0.25">
      <c r="B18" s="79">
        <v>11</v>
      </c>
      <c r="C18" s="39">
        <v>733.89407894181829</v>
      </c>
      <c r="D18" s="40">
        <v>658.76701606258837</v>
      </c>
      <c r="E18" s="40">
        <v>906.66729184251392</v>
      </c>
      <c r="F18" s="40">
        <v>665.65203700074881</v>
      </c>
      <c r="G18" s="40">
        <v>489.56262131538858</v>
      </c>
      <c r="H18" s="39">
        <v>260.9115214911036</v>
      </c>
      <c r="K18" s="80" t="s">
        <v>228</v>
      </c>
      <c r="L18" s="53" t="s">
        <v>11</v>
      </c>
      <c r="M18" s="53" t="s">
        <v>13</v>
      </c>
      <c r="N18" s="53" t="s">
        <v>14</v>
      </c>
      <c r="O18" s="53" t="s">
        <v>15</v>
      </c>
      <c r="P18" s="53" t="s">
        <v>16</v>
      </c>
      <c r="Q18" s="53" t="s">
        <v>17</v>
      </c>
      <c r="R18" s="53" t="s">
        <v>18</v>
      </c>
      <c r="S18" s="53" t="s">
        <v>19</v>
      </c>
      <c r="T18" s="53" t="s">
        <v>20</v>
      </c>
      <c r="U18" s="80">
        <v>10</v>
      </c>
      <c r="V18" s="80">
        <v>11</v>
      </c>
      <c r="W18" s="80">
        <v>12</v>
      </c>
      <c r="X18" s="80">
        <v>13</v>
      </c>
      <c r="Y18" s="80">
        <v>14</v>
      </c>
      <c r="Z18" s="80">
        <v>15</v>
      </c>
      <c r="AA18" s="80">
        <v>16</v>
      </c>
      <c r="AB18" s="80">
        <v>17</v>
      </c>
      <c r="AC18" s="82">
        <v>18</v>
      </c>
    </row>
    <row r="19" spans="2:43" ht="14.25" customHeight="1" thickBot="1" x14ac:dyDescent="0.25">
      <c r="B19" s="79">
        <v>12</v>
      </c>
      <c r="C19" s="39">
        <v>972.66625121958918</v>
      </c>
      <c r="D19" s="40">
        <v>697.07990623601802</v>
      </c>
      <c r="E19" s="40">
        <v>961.90733033934737</v>
      </c>
      <c r="F19" s="40">
        <v>738.14331828408024</v>
      </c>
      <c r="G19" s="40">
        <v>386.11201035597463</v>
      </c>
      <c r="H19" s="39">
        <v>298.21815351801234</v>
      </c>
      <c r="K19" s="80" t="s">
        <v>230</v>
      </c>
      <c r="L19" s="42">
        <v>6.6</v>
      </c>
      <c r="M19" s="42">
        <v>5.3</v>
      </c>
      <c r="N19" s="42">
        <v>4.0999999999999996</v>
      </c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</row>
    <row r="20" spans="2:43" ht="14.25" customHeight="1" thickBot="1" x14ac:dyDescent="0.25">
      <c r="B20" s="12" t="s">
        <v>233</v>
      </c>
      <c r="E20" s="2"/>
      <c r="F20" s="2"/>
      <c r="G20" s="2"/>
      <c r="H20" s="2"/>
      <c r="K20" s="80" t="s">
        <v>199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>
        <v>1.228636192457867</v>
      </c>
      <c r="AA20" s="42">
        <v>1.3581530988391199</v>
      </c>
      <c r="AB20" s="42">
        <v>1.0257307833486748</v>
      </c>
      <c r="AC20" s="42">
        <v>0.93776694884763234</v>
      </c>
    </row>
    <row r="21" spans="2:43" ht="14.25" customHeight="1" thickBot="1" x14ac:dyDescent="0.25">
      <c r="B21" s="12"/>
      <c r="I21" s="2"/>
      <c r="K21" s="80" t="s">
        <v>200</v>
      </c>
      <c r="L21" s="42">
        <v>3</v>
      </c>
      <c r="M21" s="42"/>
      <c r="N21" s="42">
        <v>2.1</v>
      </c>
      <c r="O21" s="42">
        <v>2.7</v>
      </c>
      <c r="P21" s="42">
        <v>1.8</v>
      </c>
      <c r="Q21" s="42">
        <v>1.7</v>
      </c>
      <c r="R21" s="42">
        <v>1.2</v>
      </c>
      <c r="S21" s="42">
        <v>1.3</v>
      </c>
      <c r="T21" s="42">
        <v>1.1000000000000001</v>
      </c>
      <c r="U21" s="42">
        <v>1</v>
      </c>
      <c r="V21" s="42">
        <v>0.84</v>
      </c>
      <c r="W21" s="42">
        <v>0.99</v>
      </c>
      <c r="X21" s="42">
        <v>0.86667480276095299</v>
      </c>
      <c r="Y21" s="42">
        <v>0.80793056446907496</v>
      </c>
      <c r="Z21" s="42">
        <v>0.63948777057182782</v>
      </c>
      <c r="AA21" s="42">
        <v>0.64479201267537301</v>
      </c>
      <c r="AB21" s="42">
        <v>0.62680476802597851</v>
      </c>
      <c r="AC21" s="42">
        <v>0.63223371281037744</v>
      </c>
      <c r="AQ21" s="2"/>
    </row>
    <row r="22" spans="2:43" ht="14.25" customHeight="1" thickBot="1" x14ac:dyDescent="0.25">
      <c r="K22" s="80" t="s">
        <v>231</v>
      </c>
      <c r="L22" s="42"/>
      <c r="M22" s="42">
        <v>3.4</v>
      </c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</row>
    <row r="23" spans="2:43" ht="14.25" customHeight="1" thickBot="1" x14ac:dyDescent="0.25">
      <c r="K23" s="80" t="s">
        <v>204</v>
      </c>
      <c r="L23" s="42">
        <v>6</v>
      </c>
      <c r="M23" s="42"/>
      <c r="N23" s="42">
        <v>4.4000000000000004</v>
      </c>
      <c r="O23" s="42">
        <v>5.8</v>
      </c>
      <c r="P23" s="42">
        <v>4.55</v>
      </c>
      <c r="Q23" s="42">
        <v>4</v>
      </c>
      <c r="R23" s="42">
        <v>2.9</v>
      </c>
      <c r="S23" s="42">
        <v>2.6</v>
      </c>
      <c r="T23" s="42">
        <v>2.6</v>
      </c>
      <c r="U23" s="42">
        <v>2.4</v>
      </c>
      <c r="V23" s="42">
        <v>2.2000000000000002</v>
      </c>
      <c r="W23" s="42">
        <v>2.1</v>
      </c>
      <c r="X23" s="42">
        <v>1.7627261828147001</v>
      </c>
      <c r="Y23" s="42">
        <v>1.7369476334659699</v>
      </c>
      <c r="Z23" s="42">
        <v>1.403518248610083</v>
      </c>
      <c r="AA23" s="42"/>
      <c r="AB23" s="42"/>
      <c r="AC23" s="42"/>
    </row>
    <row r="24" spans="2:43" ht="14.25" customHeight="1" thickBot="1" x14ac:dyDescent="0.25">
      <c r="K24" s="80" t="s">
        <v>205</v>
      </c>
      <c r="L24" s="42"/>
      <c r="M24" s="42">
        <v>0.78</v>
      </c>
      <c r="N24" s="42">
        <v>0.63</v>
      </c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</row>
    <row r="25" spans="2:43" ht="14.25" customHeight="1" thickBot="1" x14ac:dyDescent="0.25">
      <c r="K25" s="80" t="s">
        <v>209</v>
      </c>
      <c r="L25" s="42"/>
      <c r="M25" s="42"/>
      <c r="N25" s="42"/>
      <c r="O25" s="42"/>
      <c r="P25" s="42">
        <v>2.2000000000000002</v>
      </c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</row>
    <row r="26" spans="2:43" ht="14.25" customHeight="1" thickBot="1" x14ac:dyDescent="0.25">
      <c r="K26" s="80" t="s">
        <v>206</v>
      </c>
      <c r="L26" s="42"/>
      <c r="M26" s="42"/>
      <c r="N26" s="42"/>
      <c r="O26" s="42"/>
      <c r="P26" s="42"/>
      <c r="Q26" s="42">
        <v>4.7</v>
      </c>
      <c r="R26" s="42"/>
      <c r="S26" s="42"/>
      <c r="T26" s="42"/>
      <c r="U26" s="42">
        <v>2.1</v>
      </c>
      <c r="V26" s="42"/>
      <c r="W26" s="42"/>
      <c r="X26" s="42"/>
      <c r="Y26" s="42"/>
      <c r="Z26" s="42"/>
      <c r="AA26" s="42"/>
      <c r="AB26" s="42"/>
      <c r="AC26" s="42"/>
    </row>
    <row r="27" spans="2:43" ht="14.25" customHeight="1" thickBot="1" x14ac:dyDescent="0.25">
      <c r="K27" s="80" t="s">
        <v>232</v>
      </c>
      <c r="L27" s="42"/>
      <c r="M27" s="42"/>
      <c r="N27" s="42"/>
      <c r="O27" s="42"/>
      <c r="P27" s="42"/>
      <c r="Q27" s="42"/>
      <c r="R27" s="42">
        <v>1</v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</row>
    <row r="28" spans="2:43" ht="14.25" customHeight="1" thickBot="1" x14ac:dyDescent="0.25">
      <c r="K28" s="80" t="s">
        <v>217</v>
      </c>
      <c r="L28" s="42"/>
      <c r="M28" s="42"/>
      <c r="N28" s="42"/>
      <c r="O28" s="42"/>
      <c r="P28" s="42"/>
      <c r="Q28" s="42"/>
      <c r="R28" s="42"/>
      <c r="S28" s="42">
        <v>1.5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</row>
    <row r="29" spans="2:43" ht="14.25" customHeight="1" thickBot="1" x14ac:dyDescent="0.25">
      <c r="K29" s="80" t="s">
        <v>201</v>
      </c>
      <c r="L29" s="42"/>
      <c r="M29" s="42"/>
      <c r="N29" s="42"/>
      <c r="O29" s="42"/>
      <c r="P29" s="42"/>
      <c r="Q29" s="42"/>
      <c r="R29" s="42"/>
      <c r="S29" s="42"/>
      <c r="T29" s="42">
        <v>1.2</v>
      </c>
      <c r="U29" s="42">
        <v>1.2</v>
      </c>
      <c r="V29" s="42">
        <v>1.2</v>
      </c>
      <c r="W29" s="42">
        <v>1.2</v>
      </c>
      <c r="X29" s="42">
        <v>1.1799038952961101</v>
      </c>
      <c r="Y29" s="42"/>
      <c r="Z29" s="42"/>
      <c r="AA29" s="42"/>
      <c r="AB29" s="42"/>
      <c r="AC29" s="42"/>
    </row>
    <row r="30" spans="2:43" ht="14.25" customHeight="1" thickBot="1" x14ac:dyDescent="0.25">
      <c r="K30" s="80" t="s">
        <v>229</v>
      </c>
      <c r="L30" s="53" t="s">
        <v>11</v>
      </c>
      <c r="M30" s="53" t="s">
        <v>13</v>
      </c>
      <c r="N30" s="53" t="s">
        <v>14</v>
      </c>
      <c r="O30" s="53" t="s">
        <v>15</v>
      </c>
      <c r="P30" s="53" t="s">
        <v>16</v>
      </c>
      <c r="Q30" s="53" t="s">
        <v>17</v>
      </c>
      <c r="R30" s="53" t="s">
        <v>18</v>
      </c>
      <c r="S30" s="53" t="s">
        <v>19</v>
      </c>
      <c r="T30" s="53" t="s">
        <v>20</v>
      </c>
      <c r="U30" s="80">
        <v>10</v>
      </c>
      <c r="V30" s="80">
        <v>11</v>
      </c>
      <c r="W30" s="80">
        <v>12</v>
      </c>
      <c r="X30" s="80">
        <v>13</v>
      </c>
      <c r="Y30" s="80">
        <v>14</v>
      </c>
      <c r="Z30" s="80">
        <v>15</v>
      </c>
      <c r="AA30" s="80">
        <v>16</v>
      </c>
      <c r="AB30" s="80">
        <v>17</v>
      </c>
      <c r="AC30" s="82">
        <v>18</v>
      </c>
    </row>
    <row r="31" spans="2:43" ht="14.25" customHeight="1" thickBot="1" x14ac:dyDescent="0.25">
      <c r="K31" s="80" t="s">
        <v>230</v>
      </c>
      <c r="L31" s="42">
        <v>5.8</v>
      </c>
      <c r="M31" s="42">
        <v>5</v>
      </c>
      <c r="N31" s="42">
        <v>3.6</v>
      </c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2:43" ht="14.25" customHeight="1" thickBot="1" x14ac:dyDescent="0.25">
      <c r="K32" s="80" t="s">
        <v>199</v>
      </c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>
        <v>1.091104096550213</v>
      </c>
      <c r="AA32" s="42">
        <v>2.7727391373195802</v>
      </c>
      <c r="AB32" s="42">
        <v>1.357390421346792</v>
      </c>
      <c r="AC32" s="42">
        <v>0.46153146923403415</v>
      </c>
    </row>
    <row r="33" spans="2:42" ht="14.25" customHeight="1" thickBot="1" x14ac:dyDescent="0.25">
      <c r="K33" s="80" t="s">
        <v>200</v>
      </c>
      <c r="L33" s="42">
        <v>2.6</v>
      </c>
      <c r="M33" s="42"/>
      <c r="N33" s="42">
        <v>1.8</v>
      </c>
      <c r="O33" s="42">
        <v>2.6</v>
      </c>
      <c r="P33" s="42">
        <v>1.6</v>
      </c>
      <c r="Q33" s="42">
        <v>1.5</v>
      </c>
      <c r="R33" s="42">
        <v>1.7</v>
      </c>
      <c r="S33" s="42">
        <v>1.1000000000000001</v>
      </c>
      <c r="T33" s="42">
        <v>1.1000000000000001</v>
      </c>
      <c r="U33" s="42">
        <v>1.4</v>
      </c>
      <c r="V33" s="42">
        <v>0.75</v>
      </c>
      <c r="W33" s="42">
        <v>1</v>
      </c>
      <c r="X33" s="42">
        <v>0.82958272342482597</v>
      </c>
      <c r="Y33" s="42">
        <v>0.75679783615121199</v>
      </c>
      <c r="Z33" s="42">
        <v>0.75881863046458742</v>
      </c>
      <c r="AA33" s="42">
        <v>0.64876857267511401</v>
      </c>
      <c r="AB33" s="42">
        <v>0.58381647733906228</v>
      </c>
      <c r="AC33" s="42">
        <v>0.28713034027946838</v>
      </c>
    </row>
    <row r="34" spans="2:42" ht="15" customHeight="1" thickBot="1" x14ac:dyDescent="0.25">
      <c r="K34" s="80" t="s">
        <v>231</v>
      </c>
      <c r="L34" s="42"/>
      <c r="M34" s="42">
        <v>3.2</v>
      </c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</row>
    <row r="35" spans="2:42" ht="15" customHeight="1" thickBot="1" x14ac:dyDescent="0.25">
      <c r="K35" s="80" t="s">
        <v>204</v>
      </c>
      <c r="L35" s="42">
        <v>6.3</v>
      </c>
      <c r="M35" s="42"/>
      <c r="N35" s="42">
        <v>4.5</v>
      </c>
      <c r="O35" s="42">
        <v>6.3</v>
      </c>
      <c r="P35" s="42">
        <v>4.7</v>
      </c>
      <c r="Q35" s="42">
        <v>4.8</v>
      </c>
      <c r="R35" s="42">
        <v>3.6</v>
      </c>
      <c r="S35" s="42">
        <v>2.8</v>
      </c>
      <c r="T35" s="42">
        <v>3</v>
      </c>
      <c r="U35" s="42">
        <v>3.2</v>
      </c>
      <c r="V35" s="42">
        <v>2.8</v>
      </c>
      <c r="W35" s="42">
        <v>3</v>
      </c>
      <c r="X35" s="42">
        <v>2.4287296413156398</v>
      </c>
      <c r="Y35" s="42">
        <v>2.5457126239816499</v>
      </c>
      <c r="Z35" s="42">
        <v>2.1638148473450189</v>
      </c>
      <c r="AA35" s="42"/>
      <c r="AB35" s="42"/>
      <c r="AC35" s="42"/>
    </row>
    <row r="36" spans="2:42" ht="14.25" customHeight="1" thickBot="1" x14ac:dyDescent="0.25">
      <c r="K36" s="80" t="s">
        <v>205</v>
      </c>
      <c r="L36" s="42"/>
      <c r="M36" s="42">
        <v>0.74</v>
      </c>
      <c r="N36" s="42">
        <v>0.4</v>
      </c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</row>
    <row r="37" spans="2:42" ht="14.25" customHeight="1" thickBot="1" x14ac:dyDescent="0.25">
      <c r="K37" s="80" t="s">
        <v>209</v>
      </c>
      <c r="L37" s="42"/>
      <c r="M37" s="42"/>
      <c r="N37" s="42"/>
      <c r="O37" s="42"/>
      <c r="P37" s="42">
        <v>1.5</v>
      </c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</row>
    <row r="38" spans="2:42" ht="14.25" customHeight="1" thickBot="1" x14ac:dyDescent="0.25">
      <c r="K38" s="80" t="s">
        <v>206</v>
      </c>
      <c r="L38" s="42"/>
      <c r="M38" s="42"/>
      <c r="N38" s="42"/>
      <c r="O38" s="42"/>
      <c r="P38" s="42"/>
      <c r="Q38" s="42">
        <v>4.2</v>
      </c>
      <c r="R38" s="42"/>
      <c r="S38" s="42"/>
      <c r="T38" s="42"/>
      <c r="U38" s="42">
        <v>2.1</v>
      </c>
      <c r="V38" s="42"/>
      <c r="W38" s="42"/>
      <c r="X38" s="42"/>
      <c r="Y38" s="42"/>
      <c r="Z38" s="42"/>
      <c r="AA38" s="42"/>
      <c r="AB38" s="42"/>
      <c r="AC38" s="42"/>
    </row>
    <row r="39" spans="2:42" ht="14.25" customHeight="1" thickBot="1" x14ac:dyDescent="0.25">
      <c r="K39" s="80" t="s">
        <v>232</v>
      </c>
      <c r="L39" s="42"/>
      <c r="M39" s="42"/>
      <c r="N39" s="42"/>
      <c r="O39" s="42"/>
      <c r="P39" s="42"/>
      <c r="Q39" s="42"/>
      <c r="R39" s="42">
        <v>9.6</v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</row>
    <row r="40" spans="2:42" ht="14.25" customHeight="1" thickBot="1" x14ac:dyDescent="0.25">
      <c r="K40" s="80" t="s">
        <v>217</v>
      </c>
      <c r="L40" s="42"/>
      <c r="M40" s="42"/>
      <c r="N40" s="42"/>
      <c r="O40" s="42"/>
      <c r="P40" s="42"/>
      <c r="Q40" s="42"/>
      <c r="R40" s="42"/>
      <c r="S40" s="42">
        <v>1.3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</row>
    <row r="41" spans="2:42" ht="15" thickBot="1" x14ac:dyDescent="0.25">
      <c r="B41" s="2"/>
      <c r="K41" s="80" t="s">
        <v>201</v>
      </c>
      <c r="L41" s="42"/>
      <c r="M41" s="42"/>
      <c r="N41" s="42"/>
      <c r="O41" s="42"/>
      <c r="P41" s="42"/>
      <c r="Q41" s="42"/>
      <c r="R41" s="42"/>
      <c r="S41" s="42"/>
      <c r="T41" s="42">
        <v>1.04</v>
      </c>
      <c r="U41" s="42">
        <v>1.1000000000000001</v>
      </c>
      <c r="V41" s="42">
        <v>0.94</v>
      </c>
      <c r="W41" s="42">
        <v>1</v>
      </c>
      <c r="X41" s="42">
        <v>1.04666587030674</v>
      </c>
      <c r="Y41" s="42"/>
      <c r="Z41" s="42"/>
      <c r="AA41" s="42"/>
      <c r="AB41" s="42"/>
      <c r="AC41" s="42"/>
    </row>
    <row r="42" spans="2:42" s="2" customFormat="1" x14ac:dyDescent="0.2">
      <c r="B42" s="3"/>
      <c r="C42" s="3"/>
      <c r="D42" s="3"/>
      <c r="E42" s="3"/>
      <c r="F42" s="3"/>
      <c r="G42" s="3"/>
      <c r="H42" s="3"/>
      <c r="I42" s="3"/>
      <c r="K42" s="12" t="s">
        <v>234</v>
      </c>
      <c r="L42" s="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P42" s="3"/>
    </row>
    <row r="43" spans="2:42" x14ac:dyDescent="0.2"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5" spans="2:42" x14ac:dyDescent="0.2">
      <c r="K45" s="2"/>
    </row>
    <row r="46" spans="2:42" x14ac:dyDescent="0.2"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42" x14ac:dyDescent="0.2"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42" x14ac:dyDescent="0.2"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x14ac:dyDescent="0.2"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x14ac:dyDescent="0.2"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x14ac:dyDescent="0.2"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x14ac:dyDescent="0.2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x14ac:dyDescent="0.2"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x14ac:dyDescent="0.2"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x14ac:dyDescent="0.2"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x14ac:dyDescent="0.2"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x14ac:dyDescent="0.2"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x14ac:dyDescent="0.2">
      <c r="B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x14ac:dyDescent="0.2">
      <c r="B59" s="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x14ac:dyDescent="0.2">
      <c r="B60" s="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x14ac:dyDescent="0.2">
      <c r="B61" s="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x14ac:dyDescent="0.2">
      <c r="B62" s="2"/>
    </row>
    <row r="63" spans="2:29" x14ac:dyDescent="0.2">
      <c r="B63" s="2"/>
    </row>
    <row r="64" spans="2:29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</sheetData>
  <mergeCells count="3">
    <mergeCell ref="E6:F6"/>
    <mergeCell ref="G6:H6"/>
    <mergeCell ref="C6:D6"/>
  </mergeCells>
  <pageMargins left="0.75" right="0.75" top="1" bottom="1" header="0.5" footer="0.5"/>
  <pageSetup paperSize="9" scale="81" orientation="landscape" horizontalDpi="300" verticalDpi="300" r:id="rId1"/>
  <headerFooter alignWithMargins="0"/>
  <rowBreaks count="1" manualBreakCount="1">
    <brk id="39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54"/>
  <sheetViews>
    <sheetView topLeftCell="A31" zoomScale="90" zoomScaleNormal="90" workbookViewId="0">
      <selection activeCell="W32" sqref="W32:AD38"/>
    </sheetView>
  </sheetViews>
  <sheetFormatPr defaultRowHeight="15" x14ac:dyDescent="0.25"/>
  <cols>
    <col min="1" max="1" width="4.140625" style="8" customWidth="1"/>
    <col min="2" max="2" width="36" style="8" customWidth="1"/>
    <col min="3" max="14" width="5.7109375" style="58" customWidth="1"/>
    <col min="15" max="15" width="8.7109375" style="8" customWidth="1"/>
    <col min="18" max="18" width="34" customWidth="1"/>
    <col min="19" max="30" width="5.7109375" customWidth="1"/>
  </cols>
  <sheetData>
    <row r="1" spans="1:30" ht="18" x14ac:dyDescent="0.25">
      <c r="A1" s="15" t="s">
        <v>323</v>
      </c>
    </row>
    <row r="3" spans="1:30" ht="21" x14ac:dyDescent="0.35">
      <c r="A3" s="15" t="s">
        <v>278</v>
      </c>
    </row>
    <row r="5" spans="1:30" ht="17.25" x14ac:dyDescent="0.25">
      <c r="A5" s="4" t="s">
        <v>279</v>
      </c>
      <c r="R5" s="4" t="s">
        <v>280</v>
      </c>
      <c r="AB5" s="67"/>
      <c r="AC5" s="67"/>
      <c r="AD5" s="67"/>
    </row>
    <row r="6" spans="1:30" x14ac:dyDescent="0.25">
      <c r="A6" s="47"/>
      <c r="B6" s="47"/>
      <c r="C6" s="99" t="s">
        <v>281</v>
      </c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47"/>
      <c r="R6" s="47"/>
      <c r="S6" s="66" t="s">
        <v>18</v>
      </c>
      <c r="T6" s="66" t="s">
        <v>19</v>
      </c>
      <c r="U6" s="66" t="s">
        <v>20</v>
      </c>
      <c r="V6" s="47">
        <v>10</v>
      </c>
      <c r="W6" s="47">
        <v>11</v>
      </c>
      <c r="X6" s="47">
        <v>12</v>
      </c>
      <c r="Y6" s="47">
        <v>13</v>
      </c>
      <c r="Z6" s="47">
        <v>14</v>
      </c>
      <c r="AA6" s="47">
        <v>15</v>
      </c>
      <c r="AB6" s="47">
        <v>16</v>
      </c>
      <c r="AC6" s="47">
        <v>17</v>
      </c>
      <c r="AD6" s="47">
        <v>18</v>
      </c>
    </row>
    <row r="7" spans="1:30" x14ac:dyDescent="0.25">
      <c r="A7" s="47" t="s">
        <v>282</v>
      </c>
      <c r="B7" s="23" t="s">
        <v>283</v>
      </c>
      <c r="C7" s="47">
        <v>1</v>
      </c>
      <c r="D7" s="47">
        <v>2</v>
      </c>
      <c r="E7" s="47">
        <v>3</v>
      </c>
      <c r="F7" s="47">
        <v>4</v>
      </c>
      <c r="G7" s="47">
        <v>5</v>
      </c>
      <c r="H7" s="47">
        <v>6</v>
      </c>
      <c r="I7" s="47">
        <v>7</v>
      </c>
      <c r="J7" s="47">
        <v>8</v>
      </c>
      <c r="K7" s="47">
        <v>9</v>
      </c>
      <c r="L7" s="47">
        <v>10</v>
      </c>
      <c r="M7" s="47">
        <v>11</v>
      </c>
      <c r="N7" s="47">
        <v>12</v>
      </c>
      <c r="O7" s="47" t="s">
        <v>284</v>
      </c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</row>
    <row r="8" spans="1:30" x14ac:dyDescent="0.25">
      <c r="A8" s="95" t="s">
        <v>285</v>
      </c>
      <c r="B8" s="96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31"/>
      <c r="R8" s="23" t="s">
        <v>286</v>
      </c>
      <c r="S8" s="29"/>
      <c r="T8" s="60"/>
      <c r="U8" s="33">
        <v>42.554454660803707</v>
      </c>
      <c r="V8" s="60">
        <v>48.572988333815267</v>
      </c>
      <c r="W8" s="33">
        <v>45.417648271744632</v>
      </c>
      <c r="X8" s="60">
        <v>43.833058315478013</v>
      </c>
      <c r="Y8" s="33">
        <v>44.984084146309861</v>
      </c>
      <c r="Z8" s="60">
        <v>39.963819302820077</v>
      </c>
      <c r="AA8" s="33">
        <v>38.773272067395844</v>
      </c>
      <c r="AB8" s="33">
        <v>36.767285896137018</v>
      </c>
      <c r="AC8" s="33">
        <v>33.339500125289128</v>
      </c>
      <c r="AD8" s="33">
        <v>34.168028498360009</v>
      </c>
    </row>
    <row r="9" spans="1:30" x14ac:dyDescent="0.25">
      <c r="A9" s="34">
        <v>1</v>
      </c>
      <c r="B9" s="36" t="s">
        <v>286</v>
      </c>
      <c r="C9" s="33">
        <v>37.438215312765571</v>
      </c>
      <c r="D9" s="60">
        <v>50.355957505062655</v>
      </c>
      <c r="E9" s="33">
        <v>33.613123916823803</v>
      </c>
      <c r="F9" s="60">
        <v>39.998530956153488</v>
      </c>
      <c r="G9" s="33">
        <v>36.648745081251498</v>
      </c>
      <c r="H9" s="60">
        <v>24.206949225695496</v>
      </c>
      <c r="I9" s="33">
        <v>31.167310976182918</v>
      </c>
      <c r="J9" s="60">
        <v>33.901430104150442</v>
      </c>
      <c r="K9" s="33">
        <v>30.19474925563275</v>
      </c>
      <c r="L9" s="60">
        <v>32.599374044118981</v>
      </c>
      <c r="M9" s="33">
        <v>28.738602589662186</v>
      </c>
      <c r="N9" s="60">
        <v>31.153353012820311</v>
      </c>
      <c r="O9" s="35">
        <v>34.168028498360009</v>
      </c>
      <c r="R9" s="23" t="s">
        <v>287</v>
      </c>
      <c r="S9" s="29"/>
      <c r="T9" s="60">
        <v>36.294020233193208</v>
      </c>
      <c r="U9" s="33">
        <v>37.996791363063657</v>
      </c>
      <c r="V9" s="60">
        <v>41.228486509503853</v>
      </c>
      <c r="W9" s="33">
        <v>35.617471903943276</v>
      </c>
      <c r="X9" s="60">
        <v>35.699742199144524</v>
      </c>
      <c r="Y9" s="33">
        <v>34.23157866432279</v>
      </c>
      <c r="Z9" s="60">
        <v>33.520144572256228</v>
      </c>
      <c r="AA9" s="33">
        <v>30.638324856681436</v>
      </c>
      <c r="AB9" s="33">
        <v>31.362377831073289</v>
      </c>
      <c r="AC9" s="33"/>
      <c r="AD9" s="33"/>
    </row>
    <row r="10" spans="1:30" x14ac:dyDescent="0.25">
      <c r="A10" s="34">
        <v>2</v>
      </c>
      <c r="B10" s="36" t="s">
        <v>288</v>
      </c>
      <c r="C10" s="33">
        <v>48.517520667135408</v>
      </c>
      <c r="D10" s="60">
        <v>63.710811086957349</v>
      </c>
      <c r="E10" s="33">
        <v>44.694731255003511</v>
      </c>
      <c r="F10" s="60">
        <v>45.854242348447556</v>
      </c>
      <c r="G10" s="68">
        <v>48.275459044602847</v>
      </c>
      <c r="H10" s="60">
        <v>26.929136857170494</v>
      </c>
      <c r="I10" s="33">
        <v>38.604367680547355</v>
      </c>
      <c r="J10" s="60">
        <v>35.889107812464289</v>
      </c>
      <c r="K10" s="33">
        <v>34.63633346163126</v>
      </c>
      <c r="L10" s="60">
        <v>38.056491578978203</v>
      </c>
      <c r="M10" s="33">
        <v>34.02564065877619</v>
      </c>
      <c r="N10" s="60">
        <v>37.036516055610022</v>
      </c>
      <c r="O10" s="35">
        <v>41.352529875610365</v>
      </c>
      <c r="R10" s="23" t="s">
        <v>289</v>
      </c>
      <c r="S10" s="29"/>
      <c r="T10" s="60">
        <v>27.143431174034998</v>
      </c>
      <c r="U10" s="33">
        <v>31.38098937395343</v>
      </c>
      <c r="V10" s="60">
        <v>33.833408951944769</v>
      </c>
      <c r="W10" s="33">
        <v>28.560814743178643</v>
      </c>
      <c r="X10" s="60">
        <v>27.909104702813739</v>
      </c>
      <c r="Y10" s="33">
        <v>28.304788769330031</v>
      </c>
      <c r="Z10" s="60">
        <v>27.210939105086183</v>
      </c>
      <c r="AA10" s="33">
        <v>24.762924802620688</v>
      </c>
      <c r="AB10" s="33"/>
      <c r="AC10" s="33"/>
      <c r="AD10" s="33"/>
    </row>
    <row r="11" spans="1:30" x14ac:dyDescent="0.25">
      <c r="A11" s="34">
        <v>3</v>
      </c>
      <c r="B11" s="36" t="s">
        <v>290</v>
      </c>
      <c r="C11" s="33">
        <v>36.790668871672871</v>
      </c>
      <c r="D11" s="60">
        <v>39.36903461941889</v>
      </c>
      <c r="E11" s="33">
        <v>38.031603086117457</v>
      </c>
      <c r="F11" s="60">
        <v>40.632770536200354</v>
      </c>
      <c r="G11" s="33">
        <v>30.611876813122816</v>
      </c>
      <c r="H11" s="60">
        <v>20.814083646610197</v>
      </c>
      <c r="I11" s="33">
        <v>26.68535021584194</v>
      </c>
      <c r="J11" s="60">
        <v>28.706005760302467</v>
      </c>
      <c r="K11" s="33">
        <v>29.54781457471525</v>
      </c>
      <c r="L11" s="60">
        <v>34.850396457551646</v>
      </c>
      <c r="M11" s="33">
        <v>31.044653147343553</v>
      </c>
      <c r="N11" s="60">
        <v>28.526612143883948</v>
      </c>
      <c r="O11" s="35">
        <v>32.134239156065114</v>
      </c>
      <c r="R11" s="23" t="s">
        <v>288</v>
      </c>
      <c r="S11" s="29"/>
      <c r="T11" s="60">
        <v>47.09445984339002</v>
      </c>
      <c r="U11" s="33">
        <v>52.11764994388556</v>
      </c>
      <c r="V11" s="60">
        <v>53.560476762747861</v>
      </c>
      <c r="W11" s="33">
        <v>49.154762186949277</v>
      </c>
      <c r="X11" s="60">
        <v>49.171937200201917</v>
      </c>
      <c r="Y11" s="33">
        <v>48.712694246215257</v>
      </c>
      <c r="Z11" s="60">
        <v>45.863910544997104</v>
      </c>
      <c r="AA11" s="33">
        <v>44.957488093605939</v>
      </c>
      <c r="AB11" s="33">
        <v>41.97928536467294</v>
      </c>
      <c r="AC11" s="33">
        <v>38.897821690882211</v>
      </c>
      <c r="AD11" s="33">
        <v>41.352529875610365</v>
      </c>
    </row>
    <row r="12" spans="1:30" x14ac:dyDescent="0.25">
      <c r="A12" s="34">
        <v>4</v>
      </c>
      <c r="B12" s="36" t="s">
        <v>291</v>
      </c>
      <c r="C12" s="33">
        <v>21.531788057371429</v>
      </c>
      <c r="D12" s="60">
        <v>29.031450220551779</v>
      </c>
      <c r="E12" s="33">
        <v>18.393233649354421</v>
      </c>
      <c r="F12" s="60">
        <v>21.903607065955278</v>
      </c>
      <c r="G12" s="33">
        <v>21.789178315896816</v>
      </c>
      <c r="H12" s="60">
        <v>11.429368245222431</v>
      </c>
      <c r="I12" s="33">
        <v>15.079754319317116</v>
      </c>
      <c r="J12" s="60">
        <v>17.223360773698193</v>
      </c>
      <c r="K12" s="33">
        <v>15.677485204005709</v>
      </c>
      <c r="L12" s="60">
        <v>18.816699590936324</v>
      </c>
      <c r="M12" s="33">
        <v>18.576507164743582</v>
      </c>
      <c r="N12" s="60">
        <v>20.605698445056923</v>
      </c>
      <c r="O12" s="35">
        <v>19.171510921009169</v>
      </c>
      <c r="R12" s="23" t="s">
        <v>292</v>
      </c>
      <c r="S12" s="29"/>
      <c r="T12" s="60"/>
      <c r="U12" s="33"/>
      <c r="V12" s="60">
        <v>48.308427020673633</v>
      </c>
      <c r="W12" s="33"/>
      <c r="X12" s="60">
        <v>45.402525446532081</v>
      </c>
      <c r="Y12" s="33">
        <v>43.058205828816149</v>
      </c>
      <c r="Z12" s="60">
        <v>41.809087983821478</v>
      </c>
      <c r="AA12" s="33">
        <v>41.988223326843887</v>
      </c>
      <c r="AB12" s="33">
        <v>38.820740837511558</v>
      </c>
      <c r="AC12" s="33"/>
      <c r="AD12" s="33"/>
    </row>
    <row r="13" spans="1:30" x14ac:dyDescent="0.25">
      <c r="A13" s="34">
        <v>5</v>
      </c>
      <c r="B13" s="36" t="s">
        <v>293</v>
      </c>
      <c r="C13" s="33">
        <v>45.753696520601785</v>
      </c>
      <c r="D13" s="60">
        <v>49.998056383216856</v>
      </c>
      <c r="E13" s="33">
        <v>41.378562568362909</v>
      </c>
      <c r="F13" s="60">
        <v>49.870335717410484</v>
      </c>
      <c r="G13" s="33">
        <v>46.818050150918438</v>
      </c>
      <c r="H13" s="60">
        <v>31.582823312209683</v>
      </c>
      <c r="I13" s="33">
        <v>36.050743359485182</v>
      </c>
      <c r="J13" s="60">
        <v>38.956114054161397</v>
      </c>
      <c r="K13" s="33">
        <v>39.82214820733504</v>
      </c>
      <c r="L13" s="60">
        <v>44.015899801550226</v>
      </c>
      <c r="M13" s="33">
        <v>40.096616047824291</v>
      </c>
      <c r="N13" s="60">
        <v>41.179304261387806</v>
      </c>
      <c r="O13" s="35">
        <v>42.126862532038672</v>
      </c>
      <c r="R13" s="36" t="s">
        <v>290</v>
      </c>
      <c r="S13" s="29"/>
      <c r="T13" s="60"/>
      <c r="U13" s="33"/>
      <c r="V13" s="60"/>
      <c r="W13" s="33"/>
      <c r="X13" s="60"/>
      <c r="Y13" s="33"/>
      <c r="Z13" s="60">
        <v>35.73605822986206</v>
      </c>
      <c r="AA13" s="33">
        <v>37.980101302703098</v>
      </c>
      <c r="AB13" s="33">
        <v>33.873040505143642</v>
      </c>
      <c r="AC13" s="33">
        <v>32.688578481746191</v>
      </c>
      <c r="AD13" s="33">
        <v>32.134239156065114</v>
      </c>
    </row>
    <row r="14" spans="1:30" x14ac:dyDescent="0.25">
      <c r="A14" s="34"/>
      <c r="B14" s="36"/>
      <c r="C14" s="33"/>
      <c r="D14" s="60"/>
      <c r="E14" s="33"/>
      <c r="F14" s="60"/>
      <c r="G14" s="33"/>
      <c r="H14" s="60"/>
      <c r="I14" s="33"/>
      <c r="J14" s="60"/>
      <c r="K14" s="33"/>
      <c r="L14" s="60"/>
      <c r="M14" s="33"/>
      <c r="N14" s="60"/>
      <c r="O14" s="35"/>
      <c r="R14" s="36" t="s">
        <v>291</v>
      </c>
      <c r="S14" s="29"/>
      <c r="T14" s="60"/>
      <c r="U14" s="33"/>
      <c r="V14" s="60"/>
      <c r="W14" s="33"/>
      <c r="X14" s="60"/>
      <c r="Y14" s="33"/>
      <c r="Z14" s="60"/>
      <c r="AA14" s="33">
        <v>20.071981882766607</v>
      </c>
      <c r="AB14" s="33">
        <v>19.929112717569772</v>
      </c>
      <c r="AC14" s="33">
        <v>19.571167833676714</v>
      </c>
      <c r="AD14" s="33">
        <v>19.171510921009169</v>
      </c>
    </row>
    <row r="15" spans="1:30" x14ac:dyDescent="0.25">
      <c r="A15" s="34">
        <v>6</v>
      </c>
      <c r="B15" s="36" t="s">
        <v>342</v>
      </c>
      <c r="C15" s="33">
        <v>29.546057127279596</v>
      </c>
      <c r="D15" s="60">
        <v>32.525589321462881</v>
      </c>
      <c r="E15" s="33">
        <v>22.442223271390073</v>
      </c>
      <c r="F15" s="60">
        <v>29.326676690261372</v>
      </c>
      <c r="G15" s="33">
        <v>27.838428397142284</v>
      </c>
      <c r="H15" s="60">
        <v>16.066851303661778</v>
      </c>
      <c r="I15" s="33">
        <v>17.644135988131517</v>
      </c>
      <c r="J15" s="60">
        <v>24.9829719293711</v>
      </c>
      <c r="K15" s="33">
        <v>22.219553417575071</v>
      </c>
      <c r="L15" s="60">
        <v>27.904615686764107</v>
      </c>
      <c r="M15" s="33">
        <v>25.170566917500128</v>
      </c>
      <c r="N15" s="60">
        <v>25.619539264999371</v>
      </c>
      <c r="O15" s="35">
        <v>25.107267442961611</v>
      </c>
      <c r="R15" s="36" t="s">
        <v>293</v>
      </c>
      <c r="S15" s="30"/>
      <c r="T15" s="60"/>
      <c r="U15" s="60"/>
      <c r="V15" s="60"/>
      <c r="W15" s="60">
        <v>47.530705218165508</v>
      </c>
      <c r="X15" s="60">
        <v>48.28869687593523</v>
      </c>
      <c r="Y15" s="60">
        <v>50.872225764259589</v>
      </c>
      <c r="Z15" s="60">
        <v>50.579370008559884</v>
      </c>
      <c r="AA15" s="60">
        <v>48.513170744065519</v>
      </c>
      <c r="AB15" s="60">
        <v>40.408870252241975</v>
      </c>
      <c r="AC15" s="60">
        <v>34.931927442744886</v>
      </c>
      <c r="AD15" s="60">
        <v>42.126862532038672</v>
      </c>
    </row>
    <row r="16" spans="1:30" x14ac:dyDescent="0.25">
      <c r="A16" s="47">
        <v>7</v>
      </c>
      <c r="B16" s="23" t="s">
        <v>294</v>
      </c>
      <c r="C16" s="33">
        <v>47.916341629722183</v>
      </c>
      <c r="D16" s="60">
        <v>56.350231129327803</v>
      </c>
      <c r="E16" s="33">
        <v>36.796892182363628</v>
      </c>
      <c r="F16" s="60">
        <v>43.380486746105795</v>
      </c>
      <c r="G16" s="33">
        <v>37.732016911905653</v>
      </c>
      <c r="H16" s="60">
        <v>27.943181390677267</v>
      </c>
      <c r="I16" s="33">
        <v>26.54315899593767</v>
      </c>
      <c r="J16" s="60">
        <v>37.91261558454169</v>
      </c>
      <c r="K16" s="33">
        <v>35.244865238525293</v>
      </c>
      <c r="L16" s="60">
        <v>40.291830896206626</v>
      </c>
      <c r="M16" s="33">
        <v>34.744122052110356</v>
      </c>
      <c r="N16" s="60">
        <v>36.053394571480965</v>
      </c>
      <c r="O16" s="28">
        <v>38.409094777408747</v>
      </c>
      <c r="R16" s="23" t="s">
        <v>294</v>
      </c>
      <c r="S16" s="30"/>
      <c r="T16" s="60"/>
      <c r="U16" s="60"/>
      <c r="V16" s="60"/>
      <c r="W16" s="60"/>
      <c r="X16" s="60"/>
      <c r="Y16" s="60"/>
      <c r="Z16" s="60"/>
      <c r="AA16" s="60">
        <v>47.958471011905935</v>
      </c>
      <c r="AB16" s="60">
        <v>45.154226417647997</v>
      </c>
      <c r="AC16" s="60">
        <v>40.608595008818561</v>
      </c>
      <c r="AD16" s="60">
        <v>38.409094777408747</v>
      </c>
    </row>
    <row r="17" spans="1:30" x14ac:dyDescent="0.25">
      <c r="A17" s="34">
        <v>8</v>
      </c>
      <c r="B17" s="23" t="s">
        <v>295</v>
      </c>
      <c r="C17" s="33">
        <v>38.381933885572039</v>
      </c>
      <c r="D17" s="60">
        <v>43.865064826306728</v>
      </c>
      <c r="E17" s="33">
        <v>33.271346085610148</v>
      </c>
      <c r="F17" s="60">
        <v>38.134336331029637</v>
      </c>
      <c r="G17" s="33">
        <v>34.696222402504496</v>
      </c>
      <c r="H17" s="60">
        <v>28.313292600236114</v>
      </c>
      <c r="I17" s="33">
        <v>26.936712382439435</v>
      </c>
      <c r="J17" s="60">
        <v>34.648540819568929</v>
      </c>
      <c r="K17" s="33">
        <v>30.674726838761913</v>
      </c>
      <c r="L17" s="60">
        <v>38.894642927434532</v>
      </c>
      <c r="M17" s="33">
        <v>34.250336959658846</v>
      </c>
      <c r="N17" s="60">
        <v>28.711960746839118</v>
      </c>
      <c r="O17" s="28">
        <v>34.231593067163494</v>
      </c>
      <c r="R17" s="23" t="s">
        <v>295</v>
      </c>
      <c r="S17" s="30"/>
      <c r="T17" s="60"/>
      <c r="U17" s="60"/>
      <c r="V17" s="60"/>
      <c r="W17" s="60"/>
      <c r="X17" s="60"/>
      <c r="Y17" s="60"/>
      <c r="Z17" s="60"/>
      <c r="AA17" s="60"/>
      <c r="AB17" s="60">
        <v>40.226439469039313</v>
      </c>
      <c r="AC17" s="60">
        <v>37.476606818369198</v>
      </c>
      <c r="AD17" s="60">
        <v>34.231593067163494</v>
      </c>
    </row>
    <row r="18" spans="1:30" x14ac:dyDescent="0.25">
      <c r="A18" s="47">
        <v>9</v>
      </c>
      <c r="B18" s="23" t="s">
        <v>343</v>
      </c>
      <c r="C18" s="33">
        <v>30.276217829884036</v>
      </c>
      <c r="D18" s="60">
        <v>41.965953070753528</v>
      </c>
      <c r="E18" s="33">
        <v>23.954051335587419</v>
      </c>
      <c r="F18" s="60">
        <v>26.423739207182198</v>
      </c>
      <c r="G18" s="33">
        <v>26.450142539983307</v>
      </c>
      <c r="H18" s="60">
        <v>17.947902490135363</v>
      </c>
      <c r="I18" s="33">
        <v>21.094271674805295</v>
      </c>
      <c r="J18" s="60">
        <v>22.635699583638253</v>
      </c>
      <c r="K18" s="33">
        <v>19.848241141306225</v>
      </c>
      <c r="L18" s="60">
        <v>26.311666208720354</v>
      </c>
      <c r="M18" s="33">
        <v>22.097318449970597</v>
      </c>
      <c r="N18" s="60">
        <v>25.583078365656849</v>
      </c>
      <c r="O18" s="28">
        <v>25.382356824801949</v>
      </c>
      <c r="R18" s="23" t="s">
        <v>296</v>
      </c>
      <c r="S18" s="30"/>
      <c r="T18" s="60"/>
      <c r="U18" s="60"/>
      <c r="V18" s="60"/>
      <c r="W18" s="60">
        <v>37.112281051689244</v>
      </c>
      <c r="X18" s="60"/>
      <c r="Y18" s="60"/>
      <c r="Z18" s="60"/>
      <c r="AA18" s="60">
        <v>36.08750566955397</v>
      </c>
      <c r="AB18" s="60">
        <v>34.242432601457089</v>
      </c>
      <c r="AC18" s="60">
        <v>30.7105863591451</v>
      </c>
      <c r="AD18" s="60"/>
    </row>
    <row r="19" spans="1:30" x14ac:dyDescent="0.25">
      <c r="A19" s="34">
        <v>10</v>
      </c>
      <c r="B19" s="23" t="s">
        <v>298</v>
      </c>
      <c r="C19" s="33">
        <v>35.377285082203507</v>
      </c>
      <c r="D19" s="60">
        <v>51.163451520538466</v>
      </c>
      <c r="E19" s="33">
        <v>32.569315945819937</v>
      </c>
      <c r="F19" s="60">
        <v>37.721214017066607</v>
      </c>
      <c r="G19" s="33">
        <v>43.819526062307183</v>
      </c>
      <c r="H19" s="60">
        <v>26.068921181189584</v>
      </c>
      <c r="I19" s="33">
        <v>34.669473453480315</v>
      </c>
      <c r="J19" s="60">
        <v>37.112068734285778</v>
      </c>
      <c r="K19" s="33">
        <v>31.635734097306585</v>
      </c>
      <c r="L19" s="60">
        <v>32.615839522803405</v>
      </c>
      <c r="M19" s="33">
        <v>27.580141318058438</v>
      </c>
      <c r="N19" s="60">
        <v>32.166070748553594</v>
      </c>
      <c r="O19" s="28">
        <v>35.20825347363445</v>
      </c>
      <c r="R19" s="23" t="s">
        <v>297</v>
      </c>
      <c r="S19" s="30"/>
      <c r="T19" s="60"/>
      <c r="U19" s="60"/>
      <c r="V19" s="60"/>
      <c r="W19" s="60">
        <v>48.035777028733094</v>
      </c>
      <c r="X19" s="60"/>
      <c r="Y19" s="60"/>
      <c r="Z19" s="60"/>
      <c r="AA19" s="60">
        <v>40.340374604993606</v>
      </c>
      <c r="AB19" s="60"/>
      <c r="AC19" s="60">
        <v>32.936855420920615</v>
      </c>
      <c r="AD19" s="60"/>
    </row>
    <row r="20" spans="1:30" x14ac:dyDescent="0.25">
      <c r="A20" s="47">
        <v>11</v>
      </c>
      <c r="B20" s="23" t="s">
        <v>300</v>
      </c>
      <c r="C20" s="33">
        <v>43.804609760791358</v>
      </c>
      <c r="D20" s="60">
        <v>56.061989542898225</v>
      </c>
      <c r="E20" s="33">
        <v>38.595074645685926</v>
      </c>
      <c r="F20" s="60">
        <v>46.716207419147786</v>
      </c>
      <c r="G20" s="33">
        <v>46.18925523683405</v>
      </c>
      <c r="H20" s="60">
        <v>36.630191600134268</v>
      </c>
      <c r="I20" s="33">
        <v>45.111129518369822</v>
      </c>
      <c r="J20" s="60">
        <v>44.978443575598</v>
      </c>
      <c r="K20" s="33">
        <v>40.271142710604636</v>
      </c>
      <c r="L20" s="60">
        <v>42.849582225380324</v>
      </c>
      <c r="M20" s="33">
        <v>39.184803624628792</v>
      </c>
      <c r="N20" s="60">
        <v>40.020254429255267</v>
      </c>
      <c r="O20" s="28">
        <v>43.367723690777375</v>
      </c>
      <c r="R20" s="23" t="s">
        <v>298</v>
      </c>
      <c r="S20" s="30"/>
      <c r="T20" s="60"/>
      <c r="U20" s="60"/>
      <c r="V20" s="60"/>
      <c r="W20" s="60"/>
      <c r="X20" s="60"/>
      <c r="Y20" s="60"/>
      <c r="Z20" s="60"/>
      <c r="AA20" s="60"/>
      <c r="AB20" s="60">
        <v>37.853971321682387</v>
      </c>
      <c r="AC20" s="60">
        <v>33.4700180335198</v>
      </c>
      <c r="AD20" s="60">
        <v>35.20825347363445</v>
      </c>
    </row>
    <row r="21" spans="1:30" x14ac:dyDescent="0.25">
      <c r="A21" s="34">
        <v>12</v>
      </c>
      <c r="B21" s="23" t="s">
        <v>344</v>
      </c>
      <c r="C21" s="33">
        <v>19.544274546364399</v>
      </c>
      <c r="D21" s="60">
        <v>25.506526684200171</v>
      </c>
      <c r="E21" s="33">
        <v>18.818146628701129</v>
      </c>
      <c r="F21" s="60">
        <v>23.927838461871307</v>
      </c>
      <c r="G21" s="33">
        <v>24.403075828264917</v>
      </c>
      <c r="H21" s="60">
        <v>13.409261696373713</v>
      </c>
      <c r="I21" s="33">
        <v>18.119540498713032</v>
      </c>
      <c r="J21" s="60">
        <v>19.210002617487309</v>
      </c>
      <c r="K21" s="33">
        <v>16.40266136974423</v>
      </c>
      <c r="L21" s="60">
        <v>18.140697097734023</v>
      </c>
      <c r="M21" s="33">
        <v>18.824508228849908</v>
      </c>
      <c r="N21" s="60">
        <v>18.824508228849908</v>
      </c>
      <c r="O21" s="28">
        <v>19.59425349059617</v>
      </c>
      <c r="R21" s="23" t="s">
        <v>299</v>
      </c>
      <c r="S21" s="30"/>
      <c r="T21" s="60"/>
      <c r="U21" s="60"/>
      <c r="V21" s="60">
        <v>42</v>
      </c>
      <c r="W21" s="60"/>
      <c r="X21" s="60"/>
      <c r="Y21" s="60"/>
      <c r="Z21" s="60"/>
      <c r="AA21" s="60">
        <v>36.860605221861967</v>
      </c>
      <c r="AB21" s="60">
        <v>33.770867946408337</v>
      </c>
      <c r="AC21" s="60"/>
      <c r="AD21" s="60"/>
    </row>
    <row r="22" spans="1:30" x14ac:dyDescent="0.25">
      <c r="A22" s="47">
        <v>13</v>
      </c>
      <c r="B22" s="23" t="s">
        <v>345</v>
      </c>
      <c r="C22" s="33">
        <v>26.125824142112155</v>
      </c>
      <c r="D22" s="60">
        <v>36.596537168521408</v>
      </c>
      <c r="E22" s="33">
        <v>19.861954599704994</v>
      </c>
      <c r="F22" s="60">
        <v>23.876932786933935</v>
      </c>
      <c r="G22" s="33">
        <v>24.65418942655668</v>
      </c>
      <c r="H22" s="60">
        <v>13.65572074900639</v>
      </c>
      <c r="I22" s="33">
        <v>20.055497013109392</v>
      </c>
      <c r="J22" s="60">
        <v>19.725984216713456</v>
      </c>
      <c r="K22" s="33">
        <v>17.128893740564841</v>
      </c>
      <c r="L22" s="60">
        <v>19.556720376682811</v>
      </c>
      <c r="M22" s="33">
        <v>18.968909948128516</v>
      </c>
      <c r="N22" s="60">
        <v>19.046178313443665</v>
      </c>
      <c r="O22" s="28">
        <v>21.604445206789858</v>
      </c>
      <c r="R22" s="23" t="s">
        <v>300</v>
      </c>
      <c r="S22" s="30"/>
      <c r="T22" s="60"/>
      <c r="U22" s="60"/>
      <c r="V22" s="60"/>
      <c r="W22" s="60"/>
      <c r="X22" s="60"/>
      <c r="Y22" s="60"/>
      <c r="Z22" s="60"/>
      <c r="AA22" s="60">
        <v>49.156542608168998</v>
      </c>
      <c r="AB22" s="60">
        <v>47.869074847550202</v>
      </c>
      <c r="AC22" s="60">
        <v>43.059901499302121</v>
      </c>
      <c r="AD22" s="60">
        <v>43.367723690777375</v>
      </c>
    </row>
    <row r="23" spans="1:30" x14ac:dyDescent="0.25">
      <c r="A23" s="34">
        <v>14</v>
      </c>
      <c r="B23" s="23" t="s">
        <v>303</v>
      </c>
      <c r="C23" s="33">
        <v>43.521019154923543</v>
      </c>
      <c r="D23" s="60">
        <v>47.819933845251981</v>
      </c>
      <c r="E23" s="33">
        <v>35.180375413109843</v>
      </c>
      <c r="F23" s="60">
        <v>41.41835047081323</v>
      </c>
      <c r="G23" s="33">
        <v>42.485209257492876</v>
      </c>
      <c r="H23" s="60">
        <v>21.920221851877056</v>
      </c>
      <c r="I23" s="33">
        <v>38.065855847684873</v>
      </c>
      <c r="J23" s="60">
        <v>40.763681991061802</v>
      </c>
      <c r="K23" s="33">
        <v>25.839705375727537</v>
      </c>
      <c r="L23" s="60">
        <v>33.458540320511176</v>
      </c>
      <c r="M23" s="33">
        <v>32.543000810530408</v>
      </c>
      <c r="N23" s="60">
        <v>37.145010728838216</v>
      </c>
      <c r="O23" s="28">
        <v>36.680075422318545</v>
      </c>
      <c r="R23" s="23" t="s">
        <v>301</v>
      </c>
      <c r="S23" s="30">
        <v>36</v>
      </c>
      <c r="T23" s="60"/>
      <c r="U23" s="60"/>
      <c r="V23" s="60"/>
      <c r="W23" s="60">
        <v>37.942741839894985</v>
      </c>
      <c r="X23" s="60"/>
      <c r="Y23" s="60"/>
      <c r="Z23" s="60"/>
      <c r="AA23" s="60">
        <v>35.538100936543309</v>
      </c>
      <c r="AB23" s="60">
        <v>35.547322128840356</v>
      </c>
      <c r="AC23" s="60">
        <v>31.117710809522503</v>
      </c>
      <c r="AD23" s="60"/>
    </row>
    <row r="24" spans="1:30" x14ac:dyDescent="0.25">
      <c r="A24" s="47">
        <v>15</v>
      </c>
      <c r="B24" s="23" t="s">
        <v>304</v>
      </c>
      <c r="C24" s="33">
        <v>34.477750408183731</v>
      </c>
      <c r="D24" s="60">
        <v>41.640133569147089</v>
      </c>
      <c r="E24" s="33">
        <v>31.879602124271653</v>
      </c>
      <c r="F24" s="60">
        <v>37.661694857847692</v>
      </c>
      <c r="G24" s="33">
        <v>35.947666937014006</v>
      </c>
      <c r="H24" s="60">
        <v>20.016010670691312</v>
      </c>
      <c r="I24" s="33">
        <v>24.734560714569195</v>
      </c>
      <c r="J24" s="60">
        <v>27.828567883309248</v>
      </c>
      <c r="K24" s="33">
        <v>25.385712658195661</v>
      </c>
      <c r="L24" s="60">
        <v>33.057168711386169</v>
      </c>
      <c r="M24" s="33">
        <v>30.154141895144207</v>
      </c>
      <c r="N24" s="60">
        <v>30.231255151356773</v>
      </c>
      <c r="O24" s="28">
        <v>31.084522131759726</v>
      </c>
      <c r="R24" s="23" t="s">
        <v>302</v>
      </c>
      <c r="S24" s="30"/>
      <c r="T24" s="60"/>
      <c r="U24" s="60"/>
      <c r="V24" s="60"/>
      <c r="W24" s="60"/>
      <c r="X24" s="60"/>
      <c r="Y24" s="60"/>
      <c r="Z24" s="60"/>
      <c r="AA24" s="60">
        <v>38.066381333597995</v>
      </c>
      <c r="AB24" s="60">
        <v>39.499089606809001</v>
      </c>
      <c r="AC24" s="60">
        <v>36.630895799661751</v>
      </c>
      <c r="AD24" s="60"/>
    </row>
    <row r="25" spans="1:30" x14ac:dyDescent="0.25">
      <c r="A25" s="34">
        <v>16</v>
      </c>
      <c r="B25" s="23" t="s">
        <v>346</v>
      </c>
      <c r="C25" s="33">
        <v>25.340774241653623</v>
      </c>
      <c r="D25" s="60">
        <v>37.440882619412875</v>
      </c>
      <c r="E25" s="33">
        <v>23.849362630530983</v>
      </c>
      <c r="F25" s="60">
        <v>25.872972370683748</v>
      </c>
      <c r="G25" s="33">
        <v>24.026351006854973</v>
      </c>
      <c r="H25" s="60">
        <v>12.904555216674416</v>
      </c>
      <c r="I25" s="33">
        <v>18.066433048150806</v>
      </c>
      <c r="J25" s="60">
        <v>17.019507775380742</v>
      </c>
      <c r="K25" s="33">
        <v>15.494917965301338</v>
      </c>
      <c r="L25" s="60">
        <v>20.662095722417089</v>
      </c>
      <c r="M25" s="33">
        <v>19.979293678300216</v>
      </c>
      <c r="N25" s="60">
        <v>22.320939449325138</v>
      </c>
      <c r="O25" s="28">
        <v>21.914840477057165</v>
      </c>
      <c r="R25" s="23" t="s">
        <v>303</v>
      </c>
      <c r="S25" s="30"/>
      <c r="T25" s="60"/>
      <c r="U25" s="60"/>
      <c r="V25" s="60"/>
      <c r="W25" s="60"/>
      <c r="X25" s="60"/>
      <c r="Y25" s="60"/>
      <c r="Z25" s="60"/>
      <c r="AA25" s="60">
        <v>39.169324109145123</v>
      </c>
      <c r="AB25" s="60">
        <v>40.524183749156528</v>
      </c>
      <c r="AC25" s="60">
        <v>35.973395625337801</v>
      </c>
      <c r="AD25" s="60">
        <v>36.680075422318545</v>
      </c>
    </row>
    <row r="26" spans="1:30" x14ac:dyDescent="0.25">
      <c r="A26" s="47">
        <v>17</v>
      </c>
      <c r="B26" s="23" t="s">
        <v>347</v>
      </c>
      <c r="C26" s="33">
        <v>36.173554484984145</v>
      </c>
      <c r="D26" s="60">
        <v>41.74237477961875</v>
      </c>
      <c r="E26" s="33">
        <v>26.374207870127357</v>
      </c>
      <c r="F26" s="60">
        <v>30.824799359151957</v>
      </c>
      <c r="G26" s="33">
        <v>26.411199080007755</v>
      </c>
      <c r="H26" s="60">
        <v>13.439087728563946</v>
      </c>
      <c r="I26" s="33">
        <v>20.29492298171742</v>
      </c>
      <c r="J26" s="60">
        <v>20.678194205534258</v>
      </c>
      <c r="K26" s="33">
        <v>20.868883508707398</v>
      </c>
      <c r="L26" s="60">
        <v>26.106242744868997</v>
      </c>
      <c r="M26" s="33">
        <v>26.290201544978686</v>
      </c>
      <c r="N26" s="60">
        <v>26.272181826675226</v>
      </c>
      <c r="O26" s="28">
        <v>26.289654176244664</v>
      </c>
      <c r="R26" s="23" t="s">
        <v>304</v>
      </c>
      <c r="S26" s="30"/>
      <c r="T26" s="60"/>
      <c r="U26" s="60"/>
      <c r="V26" s="60"/>
      <c r="W26" s="60"/>
      <c r="X26" s="60"/>
      <c r="Y26" s="60"/>
      <c r="Z26" s="60"/>
      <c r="AA26" s="60">
        <v>35.784085126938457</v>
      </c>
      <c r="AB26" s="60">
        <v>33.594798941127813</v>
      </c>
      <c r="AC26" s="60">
        <v>30.26836137236165</v>
      </c>
      <c r="AD26" s="60">
        <v>31.084522131759726</v>
      </c>
    </row>
    <row r="27" spans="1:30" x14ac:dyDescent="0.25">
      <c r="A27" s="34">
        <v>18</v>
      </c>
      <c r="B27" s="23" t="s">
        <v>348</v>
      </c>
      <c r="C27" s="33">
        <v>20.625626317945319</v>
      </c>
      <c r="D27" s="60">
        <v>27.82149762840141</v>
      </c>
      <c r="E27" s="33">
        <v>19.988196861684813</v>
      </c>
      <c r="F27" s="60">
        <v>19.309726927200973</v>
      </c>
      <c r="G27" s="33">
        <v>17.83120594078995</v>
      </c>
      <c r="H27" s="60">
        <v>7.7574712661785483</v>
      </c>
      <c r="I27" s="33">
        <v>13.247872722904892</v>
      </c>
      <c r="J27" s="60">
        <v>13.343039639376311</v>
      </c>
      <c r="K27" s="33">
        <v>11.765907553576612</v>
      </c>
      <c r="L27" s="60">
        <v>14.507063627761658</v>
      </c>
      <c r="M27" s="33">
        <v>14.464642929967576</v>
      </c>
      <c r="N27" s="60">
        <v>17.375575323273829</v>
      </c>
      <c r="O27" s="28">
        <v>16.503152228255157</v>
      </c>
      <c r="R27" s="23" t="s">
        <v>305</v>
      </c>
      <c r="S27" s="30"/>
      <c r="T27" s="60"/>
      <c r="U27" s="60"/>
      <c r="V27" s="60"/>
      <c r="W27" s="60"/>
      <c r="X27" s="60"/>
      <c r="Y27" s="60"/>
      <c r="Z27" s="60"/>
      <c r="AA27" s="60">
        <v>37.873478508284592</v>
      </c>
      <c r="AB27" s="60">
        <v>35.119364556628362</v>
      </c>
      <c r="AC27" s="60">
        <v>32.398919191935789</v>
      </c>
      <c r="AD27" s="60"/>
    </row>
    <row r="28" spans="1:30" x14ac:dyDescent="0.25">
      <c r="A28" s="100" t="s">
        <v>220</v>
      </c>
      <c r="B28" s="10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37"/>
      <c r="R28" s="23" t="s">
        <v>306</v>
      </c>
      <c r="S28" s="30">
        <v>22.85348479749408</v>
      </c>
      <c r="T28" s="60"/>
      <c r="U28" s="60">
        <v>20.783999499543331</v>
      </c>
      <c r="V28" s="60">
        <v>23.380635623843304</v>
      </c>
      <c r="W28" s="60">
        <v>20.758480830636469</v>
      </c>
      <c r="X28" s="60">
        <v>20.239079431930318</v>
      </c>
      <c r="Y28" s="60">
        <v>20.305986314466175</v>
      </c>
      <c r="Z28" s="60">
        <v>18.293468143102036</v>
      </c>
      <c r="AA28" s="60">
        <v>17.934820823335851</v>
      </c>
      <c r="AB28" s="60">
        <v>17.44172910716274</v>
      </c>
      <c r="AC28" s="60">
        <v>16.510625376599339</v>
      </c>
      <c r="AD28" s="60">
        <v>17.297564704781664</v>
      </c>
    </row>
    <row r="29" spans="1:30" x14ac:dyDescent="0.25">
      <c r="A29" s="47">
        <v>19</v>
      </c>
      <c r="B29" s="23" t="s">
        <v>313</v>
      </c>
      <c r="C29" s="33">
        <v>22.798780921704246</v>
      </c>
      <c r="D29" s="60">
        <v>29.50813773949632</v>
      </c>
      <c r="E29" s="33">
        <v>21.453838732474907</v>
      </c>
      <c r="F29" s="60">
        <v>21.104963646241643</v>
      </c>
      <c r="G29" s="33">
        <v>15.338874073190238</v>
      </c>
      <c r="H29" s="60">
        <v>6.9497171070102191</v>
      </c>
      <c r="I29" s="33">
        <v>11.527396216789382</v>
      </c>
      <c r="J29" s="60">
        <v>13.766138964386224</v>
      </c>
      <c r="K29" s="33">
        <v>12.901713108946385</v>
      </c>
      <c r="L29" s="60">
        <v>16.236288201917301</v>
      </c>
      <c r="M29" s="33">
        <v>17.210463182660614</v>
      </c>
      <c r="N29" s="60">
        <v>18.774464562562514</v>
      </c>
      <c r="O29" s="28">
        <v>17.297564704781664</v>
      </c>
      <c r="R29" s="23" t="s">
        <v>359</v>
      </c>
      <c r="S29" s="30"/>
      <c r="T29" s="60"/>
      <c r="U29" s="60"/>
      <c r="V29" s="60"/>
      <c r="W29" s="60"/>
      <c r="X29" s="60"/>
      <c r="Y29" s="60"/>
      <c r="Z29" s="60"/>
      <c r="AA29" s="60">
        <v>18.813671695118131</v>
      </c>
      <c r="AB29" s="60"/>
      <c r="AC29" s="60"/>
      <c r="AD29" s="60">
        <v>20.940117832044042</v>
      </c>
    </row>
    <row r="30" spans="1:30" x14ac:dyDescent="0.25">
      <c r="A30" s="93" t="s">
        <v>315</v>
      </c>
      <c r="B30" s="94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32"/>
      <c r="R30" s="23" t="s">
        <v>360</v>
      </c>
      <c r="S30" s="30"/>
      <c r="T30" s="60"/>
      <c r="U30" s="60"/>
      <c r="V30" s="60"/>
      <c r="W30" s="60"/>
      <c r="X30" s="60"/>
      <c r="Y30" s="60"/>
      <c r="Z30" s="60"/>
      <c r="AA30" s="60">
        <v>23.327863549926857</v>
      </c>
      <c r="AB30" s="60"/>
      <c r="AC30" s="60"/>
      <c r="AD30" s="60">
        <v>23.290324852026526</v>
      </c>
    </row>
    <row r="31" spans="1:30" ht="15.75" thickBot="1" x14ac:dyDescent="0.3">
      <c r="A31" s="47">
        <v>20</v>
      </c>
      <c r="B31" s="23" t="s">
        <v>349</v>
      </c>
      <c r="C31" s="63">
        <v>18.786390927755988</v>
      </c>
      <c r="D31" s="64">
        <v>24.840983762739931</v>
      </c>
      <c r="E31" s="63">
        <v>19.926615270475146</v>
      </c>
      <c r="F31" s="64">
        <v>17.580642984084655</v>
      </c>
      <c r="G31" s="63">
        <v>14.711335150980732</v>
      </c>
      <c r="H31" s="64">
        <v>7.2067495802346153</v>
      </c>
      <c r="I31" s="63">
        <v>10.55822158110697</v>
      </c>
      <c r="J31" s="64">
        <v>9.6569405885643214</v>
      </c>
      <c r="K31" s="63">
        <v>11.189298090357818</v>
      </c>
      <c r="L31" s="64">
        <v>14.542039355305961</v>
      </c>
      <c r="M31" s="63">
        <v>13.998031633636904</v>
      </c>
      <c r="N31" s="64">
        <v>18.645202355241718</v>
      </c>
      <c r="O31" s="28">
        <v>15.136870940040398</v>
      </c>
      <c r="R31" s="47" t="s">
        <v>232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</row>
    <row r="32" spans="1:30" ht="15.75" thickBot="1" x14ac:dyDescent="0.3">
      <c r="A32" s="47">
        <v>21</v>
      </c>
      <c r="B32" s="23" t="s">
        <v>350</v>
      </c>
      <c r="C32" s="63">
        <v>27.660285767140017</v>
      </c>
      <c r="D32" s="64">
        <v>32.423828145172997</v>
      </c>
      <c r="E32" s="63">
        <v>23.827809073607597</v>
      </c>
      <c r="F32" s="64">
        <v>20.396099628939055</v>
      </c>
      <c r="G32" s="63">
        <v>22.501233356414581</v>
      </c>
      <c r="H32" s="64">
        <v>11.282879293411131</v>
      </c>
      <c r="I32" s="63">
        <v>15.069466565403705</v>
      </c>
      <c r="J32" s="64">
        <v>15.258154042570123</v>
      </c>
      <c r="K32" s="63">
        <v>15.738341313914539</v>
      </c>
      <c r="L32" s="64">
        <v>21.027929275863784</v>
      </c>
      <c r="M32" s="63">
        <v>20.167544278253125</v>
      </c>
      <c r="N32" s="64">
        <v>18.604116775739417</v>
      </c>
      <c r="O32" s="28">
        <v>20.329807293035838</v>
      </c>
      <c r="R32" s="23" t="s">
        <v>307</v>
      </c>
      <c r="S32" s="29"/>
      <c r="T32" s="30"/>
      <c r="U32" s="29"/>
      <c r="V32" s="30"/>
      <c r="W32" s="33"/>
      <c r="X32" s="60">
        <v>47.151612862166083</v>
      </c>
      <c r="Y32" s="33">
        <v>44.959199086966606</v>
      </c>
      <c r="Z32" s="60"/>
      <c r="AA32" s="33"/>
      <c r="AB32" s="33"/>
      <c r="AC32" s="33"/>
      <c r="AD32" s="33"/>
    </row>
    <row r="33" spans="1:30" ht="15.75" thickBot="1" x14ac:dyDescent="0.3">
      <c r="A33" s="47">
        <v>22</v>
      </c>
      <c r="B33" s="23" t="s">
        <v>350</v>
      </c>
      <c r="C33" s="63">
        <v>18.221919544941958</v>
      </c>
      <c r="D33" s="64">
        <v>29.038504729744275</v>
      </c>
      <c r="E33" s="63">
        <v>21.007372196204813</v>
      </c>
      <c r="F33" s="64">
        <v>17.993290524552936</v>
      </c>
      <c r="G33" s="63">
        <v>21.294075729345014</v>
      </c>
      <c r="H33" s="64">
        <v>8.8106139676576003</v>
      </c>
      <c r="I33" s="63">
        <v>12.936794883767041</v>
      </c>
      <c r="J33" s="64">
        <v>11.442907566416952</v>
      </c>
      <c r="K33" s="63">
        <v>13.291194164029349</v>
      </c>
      <c r="L33" s="64">
        <v>19.70043615236089</v>
      </c>
      <c r="M33" s="63">
        <v>16.88989123358369</v>
      </c>
      <c r="N33" s="64">
        <v>18.239347139309597</v>
      </c>
      <c r="O33" s="28">
        <v>17.405528985992841</v>
      </c>
      <c r="R33" s="23" t="s">
        <v>308</v>
      </c>
      <c r="S33" s="29"/>
      <c r="T33" s="30"/>
      <c r="U33" s="29"/>
      <c r="V33" s="30"/>
      <c r="W33" s="33"/>
      <c r="X33" s="60">
        <v>42.456079861778178</v>
      </c>
      <c r="Y33" s="33">
        <v>38.822556594416987</v>
      </c>
      <c r="Z33" s="60">
        <v>37.316518852658454</v>
      </c>
      <c r="AA33" s="33">
        <v>36.561027498885686</v>
      </c>
      <c r="AB33" s="33">
        <v>31.123270315305049</v>
      </c>
      <c r="AC33" s="33">
        <v>28.816411570349803</v>
      </c>
      <c r="AD33" s="33">
        <v>28.759702892321233</v>
      </c>
    </row>
    <row r="34" spans="1:30" ht="15.75" thickBot="1" x14ac:dyDescent="0.3">
      <c r="A34" s="47">
        <v>23</v>
      </c>
      <c r="B34" s="23" t="s">
        <v>350</v>
      </c>
      <c r="C34" s="63">
        <v>21.586833518581141</v>
      </c>
      <c r="D34" s="64">
        <v>27.249569605361984</v>
      </c>
      <c r="E34" s="63">
        <v>20.727175956200828</v>
      </c>
      <c r="F34" s="64">
        <v>17.319262972233567</v>
      </c>
      <c r="G34" s="63">
        <v>18.037516764013187</v>
      </c>
      <c r="H34" s="64">
        <v>6.4075239490723614</v>
      </c>
      <c r="I34" s="63"/>
      <c r="J34" s="64">
        <v>9.485417336123307</v>
      </c>
      <c r="K34" s="63">
        <v>10.8283500785884</v>
      </c>
      <c r="L34" s="64">
        <v>15.487148983910986</v>
      </c>
      <c r="M34" s="63">
        <v>15.263828764926746</v>
      </c>
      <c r="N34" s="64">
        <v>17.177105890360796</v>
      </c>
      <c r="O34" s="28">
        <v>16.324521256306667</v>
      </c>
      <c r="R34" s="23" t="s">
        <v>309</v>
      </c>
      <c r="S34" s="29"/>
      <c r="T34" s="30"/>
      <c r="U34" s="29"/>
      <c r="V34" s="30"/>
      <c r="W34" s="33"/>
      <c r="X34" s="60"/>
      <c r="Y34" s="33"/>
      <c r="Z34" s="60"/>
      <c r="AA34" s="33"/>
      <c r="AB34" s="33"/>
      <c r="AC34" s="33">
        <v>22.666994903089844</v>
      </c>
      <c r="AD34" s="33">
        <v>25.083583105757445</v>
      </c>
    </row>
    <row r="35" spans="1:30" ht="15.75" thickBot="1" x14ac:dyDescent="0.3">
      <c r="A35" s="47">
        <v>24</v>
      </c>
      <c r="B35" s="23" t="s">
        <v>351</v>
      </c>
      <c r="C35" s="63">
        <v>22.692812790497875</v>
      </c>
      <c r="D35" s="64">
        <v>32.340053388036075</v>
      </c>
      <c r="E35" s="63">
        <v>24.736137543950196</v>
      </c>
      <c r="F35" s="64">
        <v>21.954544359047514</v>
      </c>
      <c r="G35" s="63">
        <v>22.866329859231389</v>
      </c>
      <c r="H35" s="64">
        <v>10.153985072573168</v>
      </c>
      <c r="I35" s="63">
        <v>17.321587848765837</v>
      </c>
      <c r="J35" s="64">
        <v>16.149325111125297</v>
      </c>
      <c r="K35" s="63">
        <v>15.638851903460353</v>
      </c>
      <c r="L35" s="64">
        <v>20.767520038736336</v>
      </c>
      <c r="M35" s="63">
        <v>20.791593387910908</v>
      </c>
      <c r="N35" s="64">
        <v>25.868672681193587</v>
      </c>
      <c r="O35" s="28">
        <v>20.940117832044042</v>
      </c>
      <c r="R35" s="23" t="s">
        <v>310</v>
      </c>
      <c r="S35" s="29"/>
      <c r="T35" s="30"/>
      <c r="U35" s="29"/>
      <c r="V35" s="30"/>
      <c r="W35" s="33"/>
      <c r="X35" s="60"/>
      <c r="Y35" s="33"/>
      <c r="Z35" s="60">
        <v>23.12272114160028</v>
      </c>
      <c r="AA35" s="33">
        <v>23.698927573812941</v>
      </c>
      <c r="AB35" s="33">
        <v>22.712341885611082</v>
      </c>
      <c r="AC35" s="33"/>
      <c r="AD35" s="33"/>
    </row>
    <row r="36" spans="1:30" ht="15.75" thickBot="1" x14ac:dyDescent="0.3">
      <c r="A36" s="47">
        <v>25</v>
      </c>
      <c r="B36" s="23" t="s">
        <v>352</v>
      </c>
      <c r="C36" s="63">
        <v>31.481527741914554</v>
      </c>
      <c r="D36" s="64">
        <v>30.392650157081182</v>
      </c>
      <c r="E36" s="63">
        <v>23.094988138212557</v>
      </c>
      <c r="F36" s="64">
        <v>22.648453821606797</v>
      </c>
      <c r="G36" s="63">
        <v>23.80614536534895</v>
      </c>
      <c r="H36" s="64">
        <v>14.445423908618581</v>
      </c>
      <c r="I36" s="63">
        <v>16.368469205903207</v>
      </c>
      <c r="J36" s="64">
        <v>19.99774876400042</v>
      </c>
      <c r="K36" s="63">
        <v>19.144341541178214</v>
      </c>
      <c r="L36" s="64">
        <v>26.464574572058925</v>
      </c>
      <c r="M36" s="63">
        <v>24.147651317015008</v>
      </c>
      <c r="N36" s="64">
        <v>27.491923691379895</v>
      </c>
      <c r="O36" s="28">
        <v>23.290324852026526</v>
      </c>
      <c r="R36" s="23" t="s">
        <v>311</v>
      </c>
      <c r="S36" s="29"/>
      <c r="T36" s="30"/>
      <c r="U36" s="29"/>
      <c r="V36" s="30"/>
      <c r="W36" s="33"/>
      <c r="X36" s="60">
        <v>23.999623498145016</v>
      </c>
      <c r="Y36" s="33">
        <v>21.646995094620873</v>
      </c>
      <c r="Z36" s="60">
        <v>20.460827135727236</v>
      </c>
      <c r="AA36" s="33">
        <v>21.40063773130295</v>
      </c>
      <c r="AB36" s="33">
        <v>20.534263354576268</v>
      </c>
      <c r="AC36" s="33">
        <v>19.868793820688293</v>
      </c>
      <c r="AD36" s="33">
        <v>21.514494216786328</v>
      </c>
    </row>
    <row r="37" spans="1:30" ht="15.75" thickBot="1" x14ac:dyDescent="0.3">
      <c r="A37" s="47">
        <v>26</v>
      </c>
      <c r="B37" s="23" t="s">
        <v>353</v>
      </c>
      <c r="C37" s="63">
        <v>23.214933784882255</v>
      </c>
      <c r="D37" s="64">
        <v>27.393411832584508</v>
      </c>
      <c r="E37" s="63">
        <v>18.701141605402761</v>
      </c>
      <c r="F37" s="64">
        <v>17.147923956397459</v>
      </c>
      <c r="G37" s="63">
        <v>18.029910717011976</v>
      </c>
      <c r="H37" s="64">
        <v>8.5084066539917984</v>
      </c>
      <c r="I37" s="63">
        <v>12.256167723997043</v>
      </c>
      <c r="J37" s="64">
        <v>11.847555133927857</v>
      </c>
      <c r="K37" s="63">
        <v>11.18110434174876</v>
      </c>
      <c r="L37" s="64">
        <v>15.865035564027055</v>
      </c>
      <c r="M37" s="63">
        <v>13.553379820850475</v>
      </c>
      <c r="N37" s="64">
        <v>19.584086054066471</v>
      </c>
      <c r="O37" s="28">
        <v>16.440254765740701</v>
      </c>
      <c r="R37" s="23" t="s">
        <v>312</v>
      </c>
      <c r="S37" s="29"/>
      <c r="T37" s="30"/>
      <c r="U37" s="29"/>
      <c r="V37" s="30"/>
      <c r="W37" s="33"/>
      <c r="X37" s="60"/>
      <c r="Y37" s="33"/>
      <c r="Z37" s="60">
        <v>12.036398848579749</v>
      </c>
      <c r="AA37" s="33">
        <v>12.29410536291727</v>
      </c>
      <c r="AB37" s="33">
        <v>11.549070852370294</v>
      </c>
      <c r="AC37" s="33">
        <v>11.711988402836601</v>
      </c>
      <c r="AD37" s="33">
        <v>13.460684354829452</v>
      </c>
    </row>
    <row r="38" spans="1:30" x14ac:dyDescent="0.25">
      <c r="A38" s="95" t="s">
        <v>319</v>
      </c>
      <c r="B38" s="96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38"/>
      <c r="R38" s="23" t="s">
        <v>314</v>
      </c>
      <c r="S38" s="29"/>
      <c r="T38" s="30"/>
      <c r="U38" s="29"/>
      <c r="V38" s="30"/>
      <c r="W38" s="33"/>
      <c r="X38" s="60"/>
      <c r="Y38" s="33">
        <v>12.953203225450771</v>
      </c>
      <c r="Z38" s="60">
        <v>12.414082785381453</v>
      </c>
      <c r="AA38" s="33">
        <v>12.358771108686623</v>
      </c>
      <c r="AB38" s="33">
        <v>11.669785342221717</v>
      </c>
      <c r="AC38" s="33">
        <v>11.231314659721271</v>
      </c>
      <c r="AD38" s="33">
        <v>13.355242402867495</v>
      </c>
    </row>
    <row r="39" spans="1:30" x14ac:dyDescent="0.25">
      <c r="A39" s="47">
        <v>27</v>
      </c>
      <c r="B39" s="23" t="s">
        <v>356</v>
      </c>
      <c r="C39" s="33">
        <v>33.433162923033102</v>
      </c>
      <c r="D39" s="60">
        <v>34.927469440608057</v>
      </c>
      <c r="E39" s="33">
        <v>27.451885716296548</v>
      </c>
      <c r="F39" s="60">
        <v>24.728483452362923</v>
      </c>
      <c r="G39" s="33">
        <v>20.050002377606138</v>
      </c>
      <c r="H39" s="60">
        <v>10.415764739902574</v>
      </c>
      <c r="I39" s="33">
        <v>16.600398930779395</v>
      </c>
      <c r="J39" s="60">
        <v>18.457181486978396</v>
      </c>
      <c r="K39" s="33">
        <v>15.613503942483112</v>
      </c>
      <c r="L39" s="60">
        <v>20.66608329694466</v>
      </c>
      <c r="M39" s="33">
        <v>19.971937726008413</v>
      </c>
      <c r="N39" s="60">
        <v>28.087243358105184</v>
      </c>
      <c r="O39" s="28">
        <v>22.533593115925708</v>
      </c>
      <c r="R39" s="47" t="s">
        <v>101</v>
      </c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</row>
    <row r="40" spans="1:30" x14ac:dyDescent="0.25">
      <c r="A40" s="47">
        <v>28</v>
      </c>
      <c r="B40" s="23" t="s">
        <v>356</v>
      </c>
      <c r="C40" s="33">
        <v>26.895953897123047</v>
      </c>
      <c r="D40" s="60">
        <v>32.836738849972349</v>
      </c>
      <c r="E40" s="33">
        <v>22.74705214787793</v>
      </c>
      <c r="F40" s="60">
        <v>23.00673115295417</v>
      </c>
      <c r="G40" s="33">
        <v>17.352467593689479</v>
      </c>
      <c r="H40" s="60">
        <v>9.2379544472573922</v>
      </c>
      <c r="I40" s="33">
        <v>15.099227890927651</v>
      </c>
      <c r="J40" s="60">
        <v>15.36586864382957</v>
      </c>
      <c r="K40" s="33">
        <v>12.339265344429638</v>
      </c>
      <c r="L40" s="60">
        <v>17.569641185004809</v>
      </c>
      <c r="M40" s="33">
        <v>17.224766525728505</v>
      </c>
      <c r="N40" s="60">
        <v>24.501313299563247</v>
      </c>
      <c r="O40" s="28">
        <v>19.514748414863146</v>
      </c>
      <c r="R40" s="23" t="s">
        <v>316</v>
      </c>
      <c r="S40" s="29"/>
      <c r="T40" s="60"/>
      <c r="U40" s="33">
        <v>17.546586314169542</v>
      </c>
      <c r="V40" s="60">
        <v>24.924695779426067</v>
      </c>
      <c r="W40" s="33">
        <v>25.551813577035769</v>
      </c>
      <c r="X40" s="60">
        <v>21.620933552294858</v>
      </c>
      <c r="Y40" s="33">
        <v>20.612620028688458</v>
      </c>
      <c r="Z40" s="60">
        <v>19.370936899036405</v>
      </c>
      <c r="AA40" s="33">
        <v>19.202169309873856</v>
      </c>
      <c r="AB40" s="33">
        <v>21.327450484466983</v>
      </c>
      <c r="AC40" s="33">
        <v>18.030582247428203</v>
      </c>
      <c r="AD40" s="33">
        <v>18.801315772562564</v>
      </c>
    </row>
    <row r="41" spans="1:30" x14ac:dyDescent="0.25">
      <c r="A41" s="47">
        <v>29</v>
      </c>
      <c r="B41" s="23" t="s">
        <v>354</v>
      </c>
      <c r="C41" s="33">
        <v>28.934553248449046</v>
      </c>
      <c r="D41" s="60">
        <v>27.778018423661802</v>
      </c>
      <c r="E41" s="33">
        <v>21.530815721486988</v>
      </c>
      <c r="F41" s="60">
        <v>19.943516775469362</v>
      </c>
      <c r="G41" s="33">
        <v>15.15360705612345</v>
      </c>
      <c r="H41" s="60">
        <v>10.773792969445834</v>
      </c>
      <c r="I41" s="33">
        <v>16.678342707872545</v>
      </c>
      <c r="J41" s="60">
        <v>16.218701294662928</v>
      </c>
      <c r="K41" s="33">
        <v>15.514583072716706</v>
      </c>
      <c r="L41" s="60">
        <v>20.499599107163512</v>
      </c>
      <c r="M41" s="33">
        <v>19.910526220317056</v>
      </c>
      <c r="N41" s="60">
        <v>24.075077545634752</v>
      </c>
      <c r="O41" s="28">
        <v>19.750927845250331</v>
      </c>
      <c r="R41" s="23" t="s">
        <v>317</v>
      </c>
      <c r="S41" s="29"/>
      <c r="T41" s="60"/>
      <c r="U41" s="33">
        <v>22.943084709485092</v>
      </c>
      <c r="V41" s="60">
        <v>24.960892790115611</v>
      </c>
      <c r="W41" s="33">
        <v>23.998346996624065</v>
      </c>
      <c r="X41" s="60">
        <v>23.170400722085081</v>
      </c>
      <c r="Y41" s="33">
        <v>22.587304111033202</v>
      </c>
      <c r="Z41" s="60">
        <v>20.552534297063687</v>
      </c>
      <c r="AA41" s="33">
        <v>20.76015638892893</v>
      </c>
      <c r="AB41" s="33">
        <v>21.38687962965102</v>
      </c>
      <c r="AC41" s="33">
        <v>18.92602779861512</v>
      </c>
      <c r="AD41" s="33">
        <v>20.102971626527637</v>
      </c>
    </row>
    <row r="42" spans="1:30" x14ac:dyDescent="0.25">
      <c r="A42" s="47">
        <v>30</v>
      </c>
      <c r="B42" s="23" t="s">
        <v>355</v>
      </c>
      <c r="C42" s="33">
        <v>18.855549720795267</v>
      </c>
      <c r="D42" s="60">
        <v>19.715548142374441</v>
      </c>
      <c r="E42" s="33">
        <v>15.215623542935569</v>
      </c>
      <c r="F42" s="60">
        <v>16.81841251704758</v>
      </c>
      <c r="G42" s="33">
        <v>12.428334183029996</v>
      </c>
      <c r="H42" s="60">
        <v>7.3086657581278116</v>
      </c>
      <c r="I42" s="33">
        <v>8.0958646790252349</v>
      </c>
      <c r="J42" s="60">
        <v>9.6996218494781825</v>
      </c>
      <c r="K42" s="33">
        <v>10.309143208740144</v>
      </c>
      <c r="L42" s="60">
        <v>14.104386553153992</v>
      </c>
      <c r="M42" s="33">
        <v>13.878384568179404</v>
      </c>
      <c r="N42" s="60">
        <v>16.62410145159927</v>
      </c>
      <c r="O42" s="28">
        <v>13.587803014540574</v>
      </c>
      <c r="R42" s="23" t="s">
        <v>318</v>
      </c>
      <c r="S42" s="29"/>
      <c r="T42" s="60">
        <v>20.074675040682962</v>
      </c>
      <c r="U42" s="33">
        <v>17.954061426494849</v>
      </c>
      <c r="V42" s="60">
        <v>20.061710369626748</v>
      </c>
      <c r="W42" s="33">
        <v>19.605341837269545</v>
      </c>
      <c r="X42" s="60">
        <v>18.968019400252867</v>
      </c>
      <c r="Y42" s="33">
        <v>17.892399848584883</v>
      </c>
      <c r="Z42" s="60">
        <v>16.750504587733783</v>
      </c>
      <c r="AA42" s="33">
        <v>17.190732387148135</v>
      </c>
      <c r="AB42" s="33">
        <v>17.863461622428655</v>
      </c>
      <c r="AC42" s="33">
        <v>17.148162188249216</v>
      </c>
      <c r="AD42" s="33">
        <v>16.8137575489183</v>
      </c>
    </row>
    <row r="43" spans="1:30" x14ac:dyDescent="0.25">
      <c r="A43" s="47">
        <v>31</v>
      </c>
      <c r="B43" s="23" t="s">
        <v>358</v>
      </c>
      <c r="C43" s="33">
        <v>15.983555732511741</v>
      </c>
      <c r="D43" s="60">
        <v>19.309085766802102</v>
      </c>
      <c r="E43" s="33">
        <v>14.741445290621126</v>
      </c>
      <c r="F43" s="60">
        <v>17.661459379253088</v>
      </c>
      <c r="G43" s="33">
        <v>14.567634005876013</v>
      </c>
      <c r="H43" s="60">
        <v>7.7581010291063803</v>
      </c>
      <c r="I43" s="33">
        <v>11.388963062131371</v>
      </c>
      <c r="J43" s="60">
        <v>12.82011524543139</v>
      </c>
      <c r="K43" s="33">
        <v>10.579145775243516</v>
      </c>
      <c r="L43" s="60">
        <v>13.654518807907642</v>
      </c>
      <c r="M43" s="33">
        <v>13.54342691966011</v>
      </c>
      <c r="N43" s="60">
        <v>18.662211882485376</v>
      </c>
      <c r="O43" s="28">
        <v>14.222471908085822</v>
      </c>
    </row>
    <row r="44" spans="1:30" x14ac:dyDescent="0.25">
      <c r="A44" s="47">
        <v>32</v>
      </c>
      <c r="B44" s="23" t="s">
        <v>357</v>
      </c>
      <c r="C44" s="33">
        <v>24.647214744714784</v>
      </c>
      <c r="D44" s="60">
        <v>33.307676160643346</v>
      </c>
      <c r="E44" s="33">
        <v>30.386248537437211</v>
      </c>
      <c r="F44" s="60">
        <v>33.4160135902831</v>
      </c>
      <c r="G44" s="33">
        <v>27.181861892193126</v>
      </c>
      <c r="H44" s="60">
        <v>17.076975336379789</v>
      </c>
      <c r="I44" s="33">
        <v>18.376857927855088</v>
      </c>
      <c r="J44" s="60">
        <v>22.350842726873836</v>
      </c>
      <c r="K44" s="33">
        <v>20.020941970944087</v>
      </c>
      <c r="L44" s="60">
        <v>30.649418942788497</v>
      </c>
      <c r="M44" s="33">
        <v>26.105802921551703</v>
      </c>
      <c r="N44" s="60">
        <v>26.730933059382842</v>
      </c>
      <c r="O44" s="28">
        <v>25.854232317587286</v>
      </c>
    </row>
    <row r="45" spans="1:30" x14ac:dyDescent="0.25">
      <c r="A45" s="93" t="s">
        <v>232</v>
      </c>
      <c r="B45" s="94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32"/>
    </row>
    <row r="46" spans="1:30" ht="15.75" thickBot="1" x14ac:dyDescent="0.3">
      <c r="A46" s="47">
        <v>35</v>
      </c>
      <c r="B46" s="23" t="s">
        <v>320</v>
      </c>
      <c r="C46" s="63">
        <v>37.865873316975652</v>
      </c>
      <c r="D46" s="64">
        <v>45.934168620287089</v>
      </c>
      <c r="E46" s="63">
        <v>37.628243663694136</v>
      </c>
      <c r="F46" s="64">
        <v>33.829461999025455</v>
      </c>
      <c r="G46" s="63"/>
      <c r="H46" s="64">
        <v>14.946107533687833</v>
      </c>
      <c r="I46" s="63">
        <v>17.025061914157821</v>
      </c>
      <c r="J46" s="64">
        <v>20.216779139356152</v>
      </c>
      <c r="K46" s="63">
        <v>22.22911619377421</v>
      </c>
      <c r="L46" s="64">
        <v>29.880229532656482</v>
      </c>
      <c r="M46" s="63">
        <v>26.657010055893135</v>
      </c>
      <c r="N46" s="64">
        <v>30.144679846025603</v>
      </c>
      <c r="O46" s="28">
        <v>28.759702892321233</v>
      </c>
    </row>
    <row r="47" spans="1:30" ht="15.75" thickBot="1" x14ac:dyDescent="0.3">
      <c r="A47" s="47">
        <v>36</v>
      </c>
      <c r="B47" s="23" t="s">
        <v>321</v>
      </c>
      <c r="C47" s="63">
        <v>34.049470689377728</v>
      </c>
      <c r="D47" s="64">
        <v>39.397227933086846</v>
      </c>
      <c r="E47" s="63">
        <v>30.490937242493651</v>
      </c>
      <c r="F47" s="64">
        <v>24.50794816303911</v>
      </c>
      <c r="G47" s="63">
        <v>19.238851579597025</v>
      </c>
      <c r="H47" s="64">
        <v>12.403612698433699</v>
      </c>
      <c r="I47" s="63">
        <v>17.174231713427986</v>
      </c>
      <c r="J47" s="64">
        <v>21.397631587526298</v>
      </c>
      <c r="K47" s="63">
        <v>19.091387782152641</v>
      </c>
      <c r="L47" s="64">
        <v>26.960966506125295</v>
      </c>
      <c r="M47" s="63">
        <v>25.400629658991761</v>
      </c>
      <c r="N47" s="64">
        <v>30.890101714837265</v>
      </c>
      <c r="O47" s="28">
        <v>25.083583105757445</v>
      </c>
    </row>
    <row r="48" spans="1:30" ht="15.75" thickBot="1" x14ac:dyDescent="0.3">
      <c r="A48" s="47">
        <v>37</v>
      </c>
      <c r="B48" s="23" t="s">
        <v>322</v>
      </c>
      <c r="C48" s="63">
        <v>27.212146546079641</v>
      </c>
      <c r="D48" s="64">
        <v>31.973311289432509</v>
      </c>
      <c r="E48" s="63">
        <v>22.67623331798681</v>
      </c>
      <c r="F48" s="64">
        <v>22.204900906588939</v>
      </c>
      <c r="G48" s="63">
        <v>17.947443638084508</v>
      </c>
      <c r="H48" s="64">
        <v>11.554560255627653</v>
      </c>
      <c r="I48" s="63">
        <v>16.405091433956141</v>
      </c>
      <c r="J48" s="64">
        <v>17.084228024814156</v>
      </c>
      <c r="K48" s="63">
        <v>16.355213365130389</v>
      </c>
      <c r="L48" s="64">
        <v>24.080814104302348</v>
      </c>
      <c r="M48" s="63">
        <v>22.696324331029235</v>
      </c>
      <c r="N48" s="64">
        <v>27.983663388403532</v>
      </c>
      <c r="O48" s="28">
        <v>21.514494216786328</v>
      </c>
    </row>
    <row r="49" spans="1:15" ht="15.75" thickBot="1" x14ac:dyDescent="0.3">
      <c r="A49" s="47">
        <v>38</v>
      </c>
      <c r="B49" s="23" t="s">
        <v>312</v>
      </c>
      <c r="C49" s="63">
        <v>23.965175221410821</v>
      </c>
      <c r="D49" s="64">
        <v>16.795365841619546</v>
      </c>
      <c r="E49" s="63">
        <v>12.219679130585231</v>
      </c>
      <c r="F49" s="64">
        <v>14.253173654236235</v>
      </c>
      <c r="G49" s="63">
        <v>10.904068209279425</v>
      </c>
      <c r="H49" s="64">
        <v>5.4585635359010354</v>
      </c>
      <c r="I49" s="63">
        <v>6.9205096734849372</v>
      </c>
      <c r="J49" s="64">
        <v>10.699339640354296</v>
      </c>
      <c r="K49" s="63">
        <v>9.65858510587144</v>
      </c>
      <c r="L49" s="64">
        <v>16.04092673110279</v>
      </c>
      <c r="M49" s="63">
        <v>14.360105549376968</v>
      </c>
      <c r="N49" s="64">
        <v>20.252719964730677</v>
      </c>
      <c r="O49" s="28">
        <v>13.460684354829452</v>
      </c>
    </row>
    <row r="50" spans="1:15" ht="15.75" thickBot="1" x14ac:dyDescent="0.3">
      <c r="A50" s="47">
        <v>39</v>
      </c>
      <c r="B50" s="23" t="s">
        <v>314</v>
      </c>
      <c r="C50" s="63">
        <v>17.951197023505649</v>
      </c>
      <c r="D50" s="64">
        <v>19.854438540271033</v>
      </c>
      <c r="E50" s="63">
        <v>13.177272873895564</v>
      </c>
      <c r="F50" s="64">
        <v>14.919623252751695</v>
      </c>
      <c r="G50" s="63">
        <v>10.449969513849776</v>
      </c>
      <c r="H50" s="64">
        <v>5.7952056262025691</v>
      </c>
      <c r="I50" s="63">
        <v>8.8863880274328793</v>
      </c>
      <c r="J50" s="64">
        <v>11.531222078801598</v>
      </c>
      <c r="K50" s="63">
        <v>9.7508895058232294</v>
      </c>
      <c r="L50" s="64">
        <v>16.522137083155847</v>
      </c>
      <c r="M50" s="63">
        <v>13.062546512626897</v>
      </c>
      <c r="N50" s="64">
        <v>18.362018796093206</v>
      </c>
      <c r="O50" s="28">
        <v>13.355242402867495</v>
      </c>
    </row>
    <row r="51" spans="1:15" x14ac:dyDescent="0.25">
      <c r="A51" s="97" t="s">
        <v>101</v>
      </c>
      <c r="B51" s="98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28"/>
    </row>
    <row r="52" spans="1:15" ht="15.75" thickBot="1" x14ac:dyDescent="0.3">
      <c r="A52" s="47">
        <v>40</v>
      </c>
      <c r="B52" s="23" t="s">
        <v>316</v>
      </c>
      <c r="C52" s="63">
        <v>23.016746906478108</v>
      </c>
      <c r="D52" s="64">
        <v>24.43602618575586</v>
      </c>
      <c r="E52" s="63">
        <v>17.247816052854599</v>
      </c>
      <c r="F52" s="64">
        <v>19.954077048821407</v>
      </c>
      <c r="G52" s="63">
        <v>18.585304190744619</v>
      </c>
      <c r="H52" s="64">
        <v>14.97472926678687</v>
      </c>
      <c r="I52" s="63">
        <v>15.208693941401423</v>
      </c>
      <c r="J52" s="64">
        <v>19.407335629649932</v>
      </c>
      <c r="K52" s="63">
        <v>15.354807176310567</v>
      </c>
      <c r="L52" s="64">
        <v>19.158810215093581</v>
      </c>
      <c r="M52" s="63">
        <v>17.624933054832518</v>
      </c>
      <c r="N52" s="64">
        <v>20.646509602021283</v>
      </c>
      <c r="O52" s="28">
        <v>18.801315772562564</v>
      </c>
    </row>
    <row r="53" spans="1:15" ht="15.75" thickBot="1" x14ac:dyDescent="0.3">
      <c r="A53" s="47">
        <v>41</v>
      </c>
      <c r="B53" s="23" t="s">
        <v>317</v>
      </c>
      <c r="C53" s="63">
        <v>18.579379987505693</v>
      </c>
      <c r="D53" s="64">
        <v>26.445765916402543</v>
      </c>
      <c r="E53" s="63">
        <v>17.919055397039983</v>
      </c>
      <c r="F53" s="64">
        <v>22.888249015523254</v>
      </c>
      <c r="G53" s="63">
        <v>23.601178852838785</v>
      </c>
      <c r="H53" s="64">
        <v>14.866855094180758</v>
      </c>
      <c r="I53" s="63">
        <v>20.926771168287235</v>
      </c>
      <c r="J53" s="64">
        <v>19.477837062254576</v>
      </c>
      <c r="K53" s="63">
        <v>19.010645404911031</v>
      </c>
      <c r="L53" s="64">
        <v>20.802591155225141</v>
      </c>
      <c r="M53" s="63">
        <v>16.978151580809762</v>
      </c>
      <c r="N53" s="64">
        <v>19.739178883352849</v>
      </c>
      <c r="O53" s="28">
        <v>20.102971626527637</v>
      </c>
    </row>
    <row r="54" spans="1:15" ht="15.75" thickBot="1" x14ac:dyDescent="0.3">
      <c r="A54" s="47">
        <v>42</v>
      </c>
      <c r="B54" s="23" t="s">
        <v>318</v>
      </c>
      <c r="C54" s="63">
        <v>16.062110097686542</v>
      </c>
      <c r="D54" s="64">
        <v>22.342779567946721</v>
      </c>
      <c r="E54" s="63">
        <v>13.583711375879371</v>
      </c>
      <c r="F54" s="64">
        <v>16.449221253397223</v>
      </c>
      <c r="G54" s="63">
        <v>21.280083756837449</v>
      </c>
      <c r="H54" s="64">
        <v>13.463997985613899</v>
      </c>
      <c r="I54" s="63">
        <v>19.651020788198611</v>
      </c>
      <c r="J54" s="64">
        <v>19.009450106684202</v>
      </c>
      <c r="K54" s="63">
        <v>15.524498032746173</v>
      </c>
      <c r="L54" s="64">
        <v>16.503042591595168</v>
      </c>
      <c r="M54" s="63">
        <v>13.226437077554701</v>
      </c>
      <c r="N54" s="64">
        <v>14.668737952879498</v>
      </c>
      <c r="O54" s="28">
        <v>16.8137575489183</v>
      </c>
    </row>
  </sheetData>
  <mergeCells count="7">
    <mergeCell ref="A30:B30"/>
    <mergeCell ref="A38:B38"/>
    <mergeCell ref="A45:B45"/>
    <mergeCell ref="A51:B51"/>
    <mergeCell ref="C6:N6"/>
    <mergeCell ref="A8:B8"/>
    <mergeCell ref="A28:B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9"/>
  <sheetViews>
    <sheetView topLeftCell="A28" workbookViewId="0">
      <selection activeCell="J55" sqref="J55"/>
    </sheetView>
  </sheetViews>
  <sheetFormatPr defaultRowHeight="15" x14ac:dyDescent="0.25"/>
  <sheetData>
    <row r="1" spans="1:1" x14ac:dyDescent="0.25">
      <c r="A1" t="s">
        <v>52</v>
      </c>
    </row>
    <row r="2" spans="1:1" x14ac:dyDescent="0.25">
      <c r="A2" t="s">
        <v>36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t="s">
        <v>38</v>
      </c>
    </row>
    <row r="7" spans="1:1" x14ac:dyDescent="0.25">
      <c r="A7" t="s">
        <v>56</v>
      </c>
    </row>
    <row r="9" spans="1:1" x14ac:dyDescent="0.25">
      <c r="A9" t="s">
        <v>57</v>
      </c>
    </row>
    <row r="10" spans="1:1" x14ac:dyDescent="0.25">
      <c r="A10" t="s">
        <v>58</v>
      </c>
    </row>
    <row r="11" spans="1:1" x14ac:dyDescent="0.25">
      <c r="A11" t="s">
        <v>59</v>
      </c>
    </row>
    <row r="12" spans="1:1" x14ac:dyDescent="0.25">
      <c r="A12" t="s">
        <v>60</v>
      </c>
    </row>
    <row r="13" spans="1:1" x14ac:dyDescent="0.25">
      <c r="A13" t="s">
        <v>61</v>
      </c>
    </row>
    <row r="16" spans="1:1" x14ac:dyDescent="0.25">
      <c r="A16" t="s">
        <v>62</v>
      </c>
    </row>
    <row r="17" spans="1:1" x14ac:dyDescent="0.25">
      <c r="A17" t="s">
        <v>63</v>
      </c>
    </row>
    <row r="18" spans="1:1" x14ac:dyDescent="0.25">
      <c r="A18" t="s">
        <v>64</v>
      </c>
    </row>
    <row r="19" spans="1:1" x14ac:dyDescent="0.25">
      <c r="A19" t="s">
        <v>65</v>
      </c>
    </row>
    <row r="20" spans="1:1" x14ac:dyDescent="0.25">
      <c r="A20" t="s">
        <v>66</v>
      </c>
    </row>
    <row r="21" spans="1:1" x14ac:dyDescent="0.25">
      <c r="A21" t="s">
        <v>67</v>
      </c>
    </row>
    <row r="22" spans="1:1" x14ac:dyDescent="0.25">
      <c r="A22" t="s">
        <v>68</v>
      </c>
    </row>
    <row r="24" spans="1:1" ht="17.25" x14ac:dyDescent="0.25">
      <c r="A24" s="4" t="s">
        <v>69</v>
      </c>
    </row>
    <row r="25" spans="1:1" x14ac:dyDescent="0.25">
      <c r="A25" s="4" t="s">
        <v>70</v>
      </c>
    </row>
    <row r="26" spans="1:1" ht="17.25" x14ac:dyDescent="0.25">
      <c r="A26" s="4" t="s">
        <v>71</v>
      </c>
    </row>
    <row r="27" spans="1:1" ht="17.25" x14ac:dyDescent="0.25">
      <c r="A27" s="7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8" spans="1:1" x14ac:dyDescent="0.25">
      <c r="A38" t="s">
        <v>80</v>
      </c>
    </row>
    <row r="39" spans="1:1" x14ac:dyDescent="0.25">
      <c r="A39" t="s">
        <v>81</v>
      </c>
    </row>
    <row r="40" spans="1:1" x14ac:dyDescent="0.25">
      <c r="A40" t="s">
        <v>82</v>
      </c>
    </row>
    <row r="41" spans="1:1" x14ac:dyDescent="0.25">
      <c r="A41" t="s">
        <v>83</v>
      </c>
    </row>
    <row r="42" spans="1:1" ht="17.25" x14ac:dyDescent="0.25">
      <c r="A42" s="7" t="s">
        <v>84</v>
      </c>
    </row>
    <row r="44" spans="1:1" ht="17.25" x14ac:dyDescent="0.25">
      <c r="A44" s="7" t="s">
        <v>85</v>
      </c>
    </row>
    <row r="46" spans="1:1" ht="17.25" x14ac:dyDescent="0.25">
      <c r="A46" s="4" t="s">
        <v>86</v>
      </c>
    </row>
    <row r="47" spans="1:1" x14ac:dyDescent="0.25">
      <c r="A47" s="4" t="s">
        <v>87</v>
      </c>
    </row>
    <row r="48" spans="1:1" ht="17.25" x14ac:dyDescent="0.25">
      <c r="A48" s="4" t="s">
        <v>88</v>
      </c>
    </row>
    <row r="49" spans="1:1" ht="17.25" x14ac:dyDescent="0.25">
      <c r="A49" s="4" t="s">
        <v>89</v>
      </c>
    </row>
    <row r="50" spans="1:1" ht="17.25" x14ac:dyDescent="0.25">
      <c r="A50" s="4" t="s">
        <v>90</v>
      </c>
    </row>
    <row r="51" spans="1:1" ht="17.25" x14ac:dyDescent="0.25">
      <c r="A51" s="4" t="s">
        <v>91</v>
      </c>
    </row>
    <row r="52" spans="1:1" ht="17.25" x14ac:dyDescent="0.25">
      <c r="A52" s="7" t="s">
        <v>92</v>
      </c>
    </row>
    <row r="53" spans="1:1" ht="17.25" x14ac:dyDescent="0.25">
      <c r="A53" s="7" t="s">
        <v>93</v>
      </c>
    </row>
    <row r="55" spans="1:1" ht="17.25" x14ac:dyDescent="0.25">
      <c r="A55" s="4" t="s">
        <v>94</v>
      </c>
    </row>
    <row r="56" spans="1:1" ht="17.25" x14ac:dyDescent="0.25">
      <c r="A56" s="18" t="s">
        <v>95</v>
      </c>
    </row>
    <row r="58" spans="1:1" ht="17.25" x14ac:dyDescent="0.25">
      <c r="A58" s="19" t="s">
        <v>96</v>
      </c>
    </row>
    <row r="59" spans="1:1" ht="17.25" x14ac:dyDescent="0.25">
      <c r="A59" s="19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6"/>
  <sheetViews>
    <sheetView topLeftCell="R4" zoomScaleNormal="100" workbookViewId="0">
      <selection activeCell="AI5" sqref="AI5"/>
    </sheetView>
  </sheetViews>
  <sheetFormatPr defaultColWidth="8.85546875" defaultRowHeight="15" x14ac:dyDescent="0.25"/>
  <cols>
    <col min="1" max="1" width="18.7109375" style="14" customWidth="1"/>
    <col min="2" max="2" width="5.7109375" style="3" customWidth="1"/>
    <col min="3" max="13" width="8.7109375" style="2" customWidth="1"/>
    <col min="14" max="15" width="8.85546875" style="14"/>
    <col min="16" max="16" width="8.7109375" style="14" customWidth="1"/>
    <col min="17" max="37" width="5.7109375" style="14" customWidth="1"/>
    <col min="38" max="16384" width="8.85546875" style="14"/>
  </cols>
  <sheetData>
    <row r="1" spans="1:37" ht="18" x14ac:dyDescent="0.25">
      <c r="A1" s="15" t="s">
        <v>323</v>
      </c>
    </row>
    <row r="3" spans="1:37" ht="21" x14ac:dyDescent="0.35">
      <c r="A3" s="15" t="s">
        <v>98</v>
      </c>
      <c r="B3" s="16"/>
      <c r="C3" s="17"/>
      <c r="D3" s="17"/>
    </row>
    <row r="5" spans="1:37" ht="18" thickBot="1" x14ac:dyDescent="0.3">
      <c r="B5" s="4" t="s">
        <v>99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P5" s="4" t="s">
        <v>100</v>
      </c>
      <c r="Q5" s="4"/>
      <c r="R5" s="4"/>
      <c r="S5" s="4"/>
      <c r="T5" s="4"/>
      <c r="U5" s="4"/>
      <c r="V5" s="4"/>
      <c r="W5" s="4"/>
      <c r="X5" s="4"/>
      <c r="Y5" s="4"/>
      <c r="Z5" s="6"/>
      <c r="AA5" s="5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 ht="15.75" thickBot="1" x14ac:dyDescent="0.3">
      <c r="B6" s="79" t="s">
        <v>3</v>
      </c>
      <c r="C6" s="79" t="s">
        <v>4</v>
      </c>
      <c r="D6" s="79" t="s">
        <v>5</v>
      </c>
      <c r="E6" s="79" t="s">
        <v>6</v>
      </c>
      <c r="F6" s="79" t="s">
        <v>29</v>
      </c>
      <c r="G6" s="79" t="s">
        <v>7</v>
      </c>
      <c r="H6" s="79" t="s">
        <v>8</v>
      </c>
      <c r="I6" s="79" t="s">
        <v>34</v>
      </c>
      <c r="J6" s="79" t="s">
        <v>324</v>
      </c>
      <c r="K6" s="79" t="s">
        <v>9</v>
      </c>
      <c r="L6" s="79" t="s">
        <v>325</v>
      </c>
      <c r="M6" s="79" t="s">
        <v>326</v>
      </c>
      <c r="P6" s="79"/>
      <c r="Q6" s="79">
        <v>98</v>
      </c>
      <c r="R6" s="79">
        <v>99</v>
      </c>
      <c r="S6" s="79" t="s">
        <v>11</v>
      </c>
      <c r="T6" s="79" t="s">
        <v>12</v>
      </c>
      <c r="U6" s="79" t="s">
        <v>13</v>
      </c>
      <c r="V6" s="79" t="s">
        <v>14</v>
      </c>
      <c r="W6" s="79" t="s">
        <v>15</v>
      </c>
      <c r="X6" s="79" t="s">
        <v>16</v>
      </c>
      <c r="Y6" s="79" t="s">
        <v>17</v>
      </c>
      <c r="Z6" s="79" t="s">
        <v>18</v>
      </c>
      <c r="AA6" s="79" t="s">
        <v>19</v>
      </c>
      <c r="AB6" s="79" t="s">
        <v>20</v>
      </c>
      <c r="AC6" s="79" t="s">
        <v>21</v>
      </c>
      <c r="AD6" s="79" t="s">
        <v>22</v>
      </c>
      <c r="AE6" s="79" t="s">
        <v>23</v>
      </c>
      <c r="AF6" s="79" t="s">
        <v>24</v>
      </c>
      <c r="AG6" s="79" t="s">
        <v>25</v>
      </c>
      <c r="AH6" s="79" t="s">
        <v>26</v>
      </c>
      <c r="AI6" s="79">
        <v>16</v>
      </c>
      <c r="AJ6" s="79">
        <v>17</v>
      </c>
      <c r="AK6" s="81">
        <v>18</v>
      </c>
    </row>
    <row r="7" spans="1:37" ht="15.75" thickBot="1" x14ac:dyDescent="0.3">
      <c r="B7" s="79">
        <v>1</v>
      </c>
      <c r="C7" s="41">
        <v>7.6814263674614294</v>
      </c>
      <c r="D7" s="42">
        <v>7.6280239612188403</v>
      </c>
      <c r="E7" s="42">
        <v>6.5163238805970138</v>
      </c>
      <c r="F7" s="42">
        <v>7.1826188172042951</v>
      </c>
      <c r="G7" s="42">
        <v>7.0926698216735256</v>
      </c>
      <c r="H7" s="42">
        <v>6.9485925666199142</v>
      </c>
      <c r="I7" s="42">
        <v>5.808753044654936</v>
      </c>
      <c r="J7" s="41">
        <v>6.0750739541160623</v>
      </c>
      <c r="K7" s="42">
        <v>7.9103576923076897</v>
      </c>
      <c r="L7" s="42">
        <v>7.5183067204301137</v>
      </c>
      <c r="M7" s="42">
        <v>6.6285918809201645</v>
      </c>
      <c r="P7" s="79" t="s">
        <v>4</v>
      </c>
      <c r="Q7" s="41"/>
      <c r="R7" s="42"/>
      <c r="S7" s="42"/>
      <c r="T7" s="42"/>
      <c r="U7" s="42"/>
      <c r="V7" s="42"/>
      <c r="W7" s="42"/>
      <c r="X7" s="41">
        <v>11.864398198170793</v>
      </c>
      <c r="Y7" s="42">
        <v>12.16666580202325</v>
      </c>
      <c r="Z7" s="42">
        <v>10.465312255715293</v>
      </c>
      <c r="AA7" s="42">
        <v>10.184098937962629</v>
      </c>
      <c r="AB7" s="41">
        <v>9.710193920738746</v>
      </c>
      <c r="AC7" s="42">
        <v>10.860586625491012</v>
      </c>
      <c r="AD7" s="42">
        <v>9.6594214391867315</v>
      </c>
      <c r="AE7" s="42">
        <v>8.3185879945770278</v>
      </c>
      <c r="AF7" s="42">
        <v>8.4757773088628134</v>
      </c>
      <c r="AG7" s="42">
        <v>9.949523949191672</v>
      </c>
      <c r="AH7" s="42">
        <v>6.4842169800504292</v>
      </c>
      <c r="AI7" s="42">
        <v>6.9815439004344251</v>
      </c>
      <c r="AJ7" s="42">
        <v>6.2210700932400771</v>
      </c>
      <c r="AK7" s="42">
        <v>8.2262773101449209</v>
      </c>
    </row>
    <row r="8" spans="1:37" ht="15.75" thickBot="1" x14ac:dyDescent="0.3">
      <c r="B8" s="79">
        <v>2</v>
      </c>
      <c r="C8" s="41">
        <v>11.058036728395072</v>
      </c>
      <c r="D8" s="42">
        <v>11.638749139280128</v>
      </c>
      <c r="E8" s="42">
        <v>10.514290476190476</v>
      </c>
      <c r="F8" s="42">
        <v>10.639362202380958</v>
      </c>
      <c r="G8" s="42">
        <v>10.323173214285708</v>
      </c>
      <c r="H8" s="42">
        <v>12.330852678571432</v>
      </c>
      <c r="I8" s="42">
        <v>8.266335823170742</v>
      </c>
      <c r="J8" s="41">
        <v>10.454739334341904</v>
      </c>
      <c r="K8" s="42">
        <v>12.271796423248867</v>
      </c>
      <c r="L8" s="42">
        <v>11.412640030911898</v>
      </c>
      <c r="M8" s="42">
        <v>9.984962730061353</v>
      </c>
      <c r="P8" s="79" t="s">
        <v>28</v>
      </c>
      <c r="Q8" s="41">
        <v>12.290745637051687</v>
      </c>
      <c r="R8" s="42">
        <v>12.885270785784479</v>
      </c>
      <c r="S8" s="42"/>
      <c r="T8" s="42"/>
      <c r="U8" s="42">
        <v>11.078471297257638</v>
      </c>
      <c r="V8" s="42">
        <v>10.849465063111952</v>
      </c>
      <c r="W8" s="42"/>
      <c r="X8" s="41"/>
      <c r="Y8" s="42"/>
      <c r="Z8" s="42"/>
      <c r="AA8" s="42"/>
      <c r="AB8" s="41"/>
      <c r="AC8" s="42"/>
      <c r="AD8" s="42"/>
      <c r="AE8" s="42"/>
      <c r="AF8" s="42"/>
      <c r="AG8" s="42"/>
      <c r="AH8" s="42"/>
      <c r="AI8" s="42"/>
      <c r="AJ8" s="42"/>
      <c r="AK8" s="42"/>
    </row>
    <row r="9" spans="1:37" ht="15.75" thickBot="1" x14ac:dyDescent="0.3">
      <c r="B9" s="79">
        <v>3</v>
      </c>
      <c r="C9" s="41">
        <v>7.6879806362379046</v>
      </c>
      <c r="D9" s="42">
        <v>7.8688565040650351</v>
      </c>
      <c r="E9" s="42">
        <v>6.5836617765814207</v>
      </c>
      <c r="F9" s="42">
        <v>7.0616303496503487</v>
      </c>
      <c r="G9" s="42">
        <v>7.9636102425876061</v>
      </c>
      <c r="H9" s="42">
        <v>7.6088028532608849</v>
      </c>
      <c r="I9" s="42">
        <v>5.7200132611637269</v>
      </c>
      <c r="J9" s="41">
        <v>6.5051294436906364</v>
      </c>
      <c r="K9" s="42">
        <v>7.7872890109890154</v>
      </c>
      <c r="L9" s="42">
        <v>9.1687835800807704</v>
      </c>
      <c r="M9" s="42">
        <v>6.4906796725784481</v>
      </c>
      <c r="P9" s="79" t="s">
        <v>5</v>
      </c>
      <c r="Q9" s="41"/>
      <c r="R9" s="42"/>
      <c r="S9" s="42"/>
      <c r="T9" s="42"/>
      <c r="U9" s="42"/>
      <c r="V9" s="42"/>
      <c r="W9" s="42"/>
      <c r="X9" s="41"/>
      <c r="Y9" s="42"/>
      <c r="Z9" s="42"/>
      <c r="AA9" s="42"/>
      <c r="AB9" s="41"/>
      <c r="AC9" s="42"/>
      <c r="AD9" s="42"/>
      <c r="AE9" s="42"/>
      <c r="AF9" s="42"/>
      <c r="AG9" s="42"/>
      <c r="AH9" s="42">
        <v>8.0168801255492816</v>
      </c>
      <c r="AI9" s="42">
        <v>8.3457104770924673</v>
      </c>
      <c r="AJ9" s="42">
        <v>6.1356729195561632</v>
      </c>
      <c r="AK9" s="42">
        <v>7.7888227590220973</v>
      </c>
    </row>
    <row r="10" spans="1:37" ht="15.75" thickBot="1" x14ac:dyDescent="0.3">
      <c r="B10" s="79">
        <v>4</v>
      </c>
      <c r="C10" s="41">
        <v>8.5121247191011253</v>
      </c>
      <c r="D10" s="42">
        <v>8.3590188302425101</v>
      </c>
      <c r="E10" s="42">
        <v>7.0183408134642375</v>
      </c>
      <c r="F10" s="42">
        <v>8.559910138888883</v>
      </c>
      <c r="G10" s="42">
        <v>8.2184461538461466</v>
      </c>
      <c r="H10" s="42">
        <v>7.795931944444443</v>
      </c>
      <c r="I10" s="42">
        <v>5.5957226256983219</v>
      </c>
      <c r="J10" s="41">
        <v>6.900435451977402</v>
      </c>
      <c r="K10" s="42">
        <v>9.6185702513966493</v>
      </c>
      <c r="L10" s="42">
        <v>9.8230022503516228</v>
      </c>
      <c r="M10" s="42">
        <v>6.740453116147302</v>
      </c>
      <c r="P10" s="79" t="s">
        <v>6</v>
      </c>
      <c r="Q10" s="41"/>
      <c r="R10" s="42">
        <v>11.026937660924181</v>
      </c>
      <c r="S10" s="42">
        <v>8.5675092269308202</v>
      </c>
      <c r="T10" s="42">
        <v>8.8538315660620182</v>
      </c>
      <c r="U10" s="42">
        <v>9.5865113751848963</v>
      </c>
      <c r="V10" s="42">
        <v>9.730942281472533</v>
      </c>
      <c r="W10" s="42">
        <v>8.373358258036486</v>
      </c>
      <c r="X10" s="41">
        <v>9.3111306771486078</v>
      </c>
      <c r="Y10" s="42">
        <v>10.428130108934637</v>
      </c>
      <c r="Z10" s="42">
        <v>8.8682234591806921</v>
      </c>
      <c r="AA10" s="42">
        <v>8.4893946157904043</v>
      </c>
      <c r="AB10" s="41">
        <v>8.1722240164409552</v>
      </c>
      <c r="AC10" s="42">
        <v>8.9024392450325607</v>
      </c>
      <c r="AD10" s="42">
        <v>7.6941568901538835</v>
      </c>
      <c r="AE10" s="42">
        <v>7.3662382832144457</v>
      </c>
      <c r="AF10" s="42">
        <v>6.9012353030995524</v>
      </c>
      <c r="AG10" s="42">
        <v>7.9838723772192726</v>
      </c>
      <c r="AH10" s="42">
        <v>5.4155354493087486</v>
      </c>
      <c r="AI10" s="42">
        <v>5.9335472972973244</v>
      </c>
      <c r="AJ10" s="42">
        <v>4.9797905847145412</v>
      </c>
      <c r="AK10" s="42">
        <v>6.5725791661841191</v>
      </c>
    </row>
    <row r="11" spans="1:37" ht="15.75" thickBot="1" x14ac:dyDescent="0.3">
      <c r="B11" s="79">
        <v>5</v>
      </c>
      <c r="C11" s="41">
        <v>9.100739594594593</v>
      </c>
      <c r="D11" s="42">
        <v>7.9467205921938096</v>
      </c>
      <c r="E11" s="42">
        <v>6.4179108254397841</v>
      </c>
      <c r="F11" s="42">
        <v>6.3627720430107573</v>
      </c>
      <c r="G11" s="42">
        <v>7.1538745257452536</v>
      </c>
      <c r="H11" s="42">
        <v>6.881283945578236</v>
      </c>
      <c r="I11" s="42">
        <v>5.6455929347826057</v>
      </c>
      <c r="J11" s="41">
        <v>6.1340874493927133</v>
      </c>
      <c r="K11" s="42">
        <v>9.5808663058186792</v>
      </c>
      <c r="L11" s="42">
        <v>6.5741858870967764</v>
      </c>
      <c r="M11" s="42">
        <v>6.4281985714285641</v>
      </c>
      <c r="P11" s="79" t="s">
        <v>29</v>
      </c>
      <c r="Q11" s="41"/>
      <c r="R11" s="42"/>
      <c r="S11" s="42"/>
      <c r="T11" s="42"/>
      <c r="U11" s="42"/>
      <c r="V11" s="42"/>
      <c r="W11" s="42"/>
      <c r="X11" s="41"/>
      <c r="Y11" s="42"/>
      <c r="Z11" s="42"/>
      <c r="AA11" s="42"/>
      <c r="AB11" s="41">
        <v>7.3644581752429277</v>
      </c>
      <c r="AC11" s="42">
        <v>8.1069267669157057</v>
      </c>
      <c r="AD11" s="42">
        <v>7.4116502280458594</v>
      </c>
      <c r="AE11" s="42">
        <v>6.5959212446973963</v>
      </c>
      <c r="AF11" s="42">
        <v>6.8358213651699815</v>
      </c>
      <c r="AG11" s="42">
        <v>9.6149714187010886</v>
      </c>
      <c r="AH11" s="42">
        <v>6.83945734502925</v>
      </c>
      <c r="AI11" s="42">
        <v>5.916964844108235</v>
      </c>
      <c r="AJ11" s="42">
        <v>5.5572135799632543</v>
      </c>
      <c r="AK11" s="42">
        <v>7.2191456374296141</v>
      </c>
    </row>
    <row r="12" spans="1:37" ht="15.75" thickBot="1" x14ac:dyDescent="0.3">
      <c r="B12" s="79">
        <v>6</v>
      </c>
      <c r="C12" s="41">
        <v>7.153940864714091</v>
      </c>
      <c r="D12" s="42">
        <v>5.8747808391608363</v>
      </c>
      <c r="E12" s="42">
        <v>4.5949907647907713</v>
      </c>
      <c r="F12" s="42">
        <v>4.3918076388888876</v>
      </c>
      <c r="G12" s="42">
        <v>4.8099872905027965</v>
      </c>
      <c r="H12" s="42">
        <v>4.9644471988795553</v>
      </c>
      <c r="I12" s="42">
        <v>4.1791240928882418</v>
      </c>
      <c r="J12" s="41">
        <v>4.442795264623955</v>
      </c>
      <c r="K12" s="42">
        <v>6.6134023776223714</v>
      </c>
      <c r="L12" s="42">
        <v>4.4406054545454507</v>
      </c>
      <c r="M12" s="42">
        <v>4.4645463788300805</v>
      </c>
      <c r="P12" s="79" t="s">
        <v>32</v>
      </c>
      <c r="Q12" s="41"/>
      <c r="R12" s="42"/>
      <c r="S12" s="42"/>
      <c r="T12" s="42"/>
      <c r="U12" s="42"/>
      <c r="V12" s="42"/>
      <c r="W12" s="42"/>
      <c r="X12" s="41"/>
      <c r="Y12" s="42"/>
      <c r="Z12" s="42"/>
      <c r="AA12" s="42"/>
      <c r="AB12" s="41">
        <v>7.67829861371888</v>
      </c>
      <c r="AC12" s="42"/>
      <c r="AD12" s="42"/>
      <c r="AE12" s="42"/>
      <c r="AF12" s="42"/>
      <c r="AG12" s="42"/>
      <c r="AH12" s="42"/>
      <c r="AI12" s="42"/>
      <c r="AJ12" s="42"/>
      <c r="AK12" s="42"/>
    </row>
    <row r="13" spans="1:37" ht="15.75" thickBot="1" x14ac:dyDescent="0.3">
      <c r="B13" s="79">
        <v>7</v>
      </c>
      <c r="C13" s="41">
        <v>10.865840107671593</v>
      </c>
      <c r="D13" s="42">
        <v>9.2127688732394279</v>
      </c>
      <c r="E13" s="42">
        <v>8.0133456859971801</v>
      </c>
      <c r="F13" s="42">
        <v>9.1318758064516246</v>
      </c>
      <c r="G13" s="42">
        <v>8.0883773584905718</v>
      </c>
      <c r="H13" s="42">
        <v>8.6108879828326224</v>
      </c>
      <c r="I13" s="42">
        <v>7.456942040816319</v>
      </c>
      <c r="J13" s="41">
        <v>8.1487848852901532</v>
      </c>
      <c r="K13" s="42">
        <v>10.258328958051417</v>
      </c>
      <c r="L13" s="42">
        <v>9.2422538978494568</v>
      </c>
      <c r="M13" s="42">
        <v>8.0692319838056648</v>
      </c>
      <c r="P13" s="79" t="s">
        <v>33</v>
      </c>
      <c r="Q13" s="41"/>
      <c r="R13" s="42"/>
      <c r="S13" s="42"/>
      <c r="T13" s="42"/>
      <c r="U13" s="42"/>
      <c r="V13" s="42"/>
      <c r="W13" s="42"/>
      <c r="X13" s="41"/>
      <c r="Y13" s="42"/>
      <c r="Z13" s="42"/>
      <c r="AA13" s="42"/>
      <c r="AB13" s="41"/>
      <c r="AC13" s="42">
        <v>8.7771128327057575</v>
      </c>
      <c r="AD13" s="42">
        <v>8.3470776005723781</v>
      </c>
      <c r="AE13" s="42">
        <v>7.2484706872360691</v>
      </c>
      <c r="AF13" s="42">
        <v>6.9806140807276487</v>
      </c>
      <c r="AG13" s="42">
        <v>7.8242450844321221</v>
      </c>
      <c r="AH13" s="42">
        <v>5.7269257857974338</v>
      </c>
      <c r="AI13" s="42">
        <v>5.7839650667587668</v>
      </c>
      <c r="AJ13" s="42">
        <v>5.5641759671067659</v>
      </c>
      <c r="AK13" s="42">
        <v>7.0407613164908973</v>
      </c>
    </row>
    <row r="14" spans="1:37" ht="15.75" thickBot="1" x14ac:dyDescent="0.3">
      <c r="B14" s="79">
        <v>8</v>
      </c>
      <c r="C14" s="41">
        <v>6.8545867388362627</v>
      </c>
      <c r="D14" s="42">
        <v>6.5763135474860333</v>
      </c>
      <c r="E14" s="42">
        <v>5.1135556005398106</v>
      </c>
      <c r="F14" s="42">
        <v>5.0699650537634389</v>
      </c>
      <c r="G14" s="42">
        <v>5.5155963215258819</v>
      </c>
      <c r="H14" s="42">
        <v>5.856250826446284</v>
      </c>
      <c r="I14" s="42">
        <v>4.4719205594405596</v>
      </c>
      <c r="J14" s="41">
        <v>5.141169808743169</v>
      </c>
      <c r="K14" s="42">
        <v>7.7810605652759168</v>
      </c>
      <c r="L14" s="42">
        <v>5.1931182795698954</v>
      </c>
      <c r="M14" s="42">
        <v>5.3209207650273198</v>
      </c>
      <c r="P14" s="79" t="s">
        <v>8</v>
      </c>
      <c r="Q14" s="41"/>
      <c r="R14" s="42"/>
      <c r="S14" s="42"/>
      <c r="T14" s="42"/>
      <c r="U14" s="42"/>
      <c r="V14" s="42"/>
      <c r="W14" s="42"/>
      <c r="X14" s="41"/>
      <c r="Y14" s="42"/>
      <c r="Z14" s="42"/>
      <c r="AA14" s="42"/>
      <c r="AB14" s="41">
        <v>7.8540113162596592</v>
      </c>
      <c r="AC14" s="42">
        <v>9.3517945804319282</v>
      </c>
      <c r="AD14" s="42">
        <v>8.0296292528949955</v>
      </c>
      <c r="AE14" s="42">
        <v>7.1223493487276146</v>
      </c>
      <c r="AF14" s="42">
        <v>7.1527835983277619</v>
      </c>
      <c r="AG14" s="42">
        <v>8.4219744800000367</v>
      </c>
      <c r="AH14" s="42">
        <v>5.8470615683962217</v>
      </c>
      <c r="AI14" s="42">
        <v>6.920658851674621</v>
      </c>
      <c r="AJ14" s="42">
        <v>5.6406929763960827</v>
      </c>
      <c r="AK14" s="42">
        <v>7.3291826595621252</v>
      </c>
    </row>
    <row r="15" spans="1:37" ht="15.75" thickBot="1" x14ac:dyDescent="0.3">
      <c r="B15" s="79">
        <v>9</v>
      </c>
      <c r="C15" s="41">
        <v>7.3849154277699851</v>
      </c>
      <c r="D15" s="42">
        <v>7.251133472222226</v>
      </c>
      <c r="E15" s="42">
        <v>5.8626815277777746</v>
      </c>
      <c r="F15" s="42">
        <v>7.0584775036284526</v>
      </c>
      <c r="G15" s="42">
        <v>6.3859801449275402</v>
      </c>
      <c r="H15" s="42">
        <v>6.2869719054241937</v>
      </c>
      <c r="I15" s="42">
        <v>5.3124459379616011</v>
      </c>
      <c r="J15" s="41">
        <v>5.6001877607788613</v>
      </c>
      <c r="K15" s="42">
        <v>8.2903273361227363</v>
      </c>
      <c r="L15" s="42">
        <v>7.0613930555555608</v>
      </c>
      <c r="M15" s="42">
        <v>5.8610614718614666</v>
      </c>
      <c r="P15" s="79" t="s">
        <v>34</v>
      </c>
      <c r="Q15" s="41"/>
      <c r="R15" s="42"/>
      <c r="S15" s="42"/>
      <c r="T15" s="42"/>
      <c r="U15" s="42"/>
      <c r="V15" s="42"/>
      <c r="W15" s="42">
        <v>8.2221397149119504</v>
      </c>
      <c r="X15" s="41"/>
      <c r="Y15" s="42">
        <v>8.8946006198642245</v>
      </c>
      <c r="Z15" s="42"/>
      <c r="AA15" s="42">
        <v>6.8393759077766187</v>
      </c>
      <c r="AB15" s="41">
        <v>6.9211258111145586</v>
      </c>
      <c r="AC15" s="42">
        <v>8.1874788639200311</v>
      </c>
      <c r="AD15" s="42">
        <v>7.1878534494940824</v>
      </c>
      <c r="AE15" s="42">
        <v>6.742603581528857</v>
      </c>
      <c r="AF15" s="42">
        <v>5.8491533469105832</v>
      </c>
      <c r="AG15" s="42">
        <v>6.8312364680545627</v>
      </c>
      <c r="AH15" s="42">
        <v>5.0086762367813629</v>
      </c>
      <c r="AI15" s="42">
        <v>4.8521852374839565</v>
      </c>
      <c r="AJ15" s="42">
        <v>4.4429749479528056</v>
      </c>
      <c r="AK15" s="42">
        <v>5.7360703828697766</v>
      </c>
    </row>
    <row r="16" spans="1:37" ht="15.75" thickBot="1" x14ac:dyDescent="0.3">
      <c r="B16" s="79">
        <v>10</v>
      </c>
      <c r="C16" s="41">
        <v>7.8719744939271301</v>
      </c>
      <c r="D16" s="42">
        <v>8.1598794836956703</v>
      </c>
      <c r="E16" s="42">
        <v>7.1828388038943061</v>
      </c>
      <c r="F16" s="42">
        <v>7.8658160161507391</v>
      </c>
      <c r="G16" s="42">
        <v>6.6994499999999961</v>
      </c>
      <c r="H16" s="42">
        <v>8.0490989159891608</v>
      </c>
      <c r="I16" s="42">
        <v>5.7985495934959275</v>
      </c>
      <c r="J16" s="41">
        <v>6.6283125845737434</v>
      </c>
      <c r="K16" s="42">
        <v>9.0016810040705675</v>
      </c>
      <c r="L16" s="42">
        <v>7.4938259467040744</v>
      </c>
      <c r="M16" s="42">
        <v>6.519969836956518</v>
      </c>
      <c r="P16" s="79" t="s">
        <v>101</v>
      </c>
      <c r="Q16" s="41"/>
      <c r="R16" s="42"/>
      <c r="S16" s="42"/>
      <c r="T16" s="42"/>
      <c r="U16" s="42"/>
      <c r="V16" s="42"/>
      <c r="W16" s="42"/>
      <c r="X16" s="41"/>
      <c r="Y16" s="42"/>
      <c r="Z16" s="42"/>
      <c r="AA16" s="42" t="s">
        <v>102</v>
      </c>
      <c r="AB16" s="41" t="s">
        <v>103</v>
      </c>
      <c r="AC16" s="42" t="s">
        <v>104</v>
      </c>
      <c r="AD16" s="42" t="s">
        <v>105</v>
      </c>
      <c r="AE16" s="42" t="s">
        <v>106</v>
      </c>
      <c r="AF16" s="42" t="s">
        <v>107</v>
      </c>
      <c r="AG16" s="42" t="s">
        <v>108</v>
      </c>
      <c r="AH16" s="42"/>
      <c r="AI16" s="42" t="s">
        <v>109</v>
      </c>
      <c r="AJ16" s="42"/>
      <c r="AK16" s="42"/>
    </row>
    <row r="17" spans="2:37" ht="15.75" thickBot="1" x14ac:dyDescent="0.3">
      <c r="B17" s="79">
        <v>11</v>
      </c>
      <c r="C17" s="41">
        <v>7.103863778409103</v>
      </c>
      <c r="D17" s="42">
        <v>6.8251774964838212</v>
      </c>
      <c r="E17" s="42">
        <v>5.5045741525423688</v>
      </c>
      <c r="F17" s="42">
        <v>6.7237244444444437</v>
      </c>
      <c r="G17" s="42">
        <v>5.957411278195492</v>
      </c>
      <c r="H17" s="42">
        <v>6.4766740277777783</v>
      </c>
      <c r="I17" s="42">
        <v>4.9451057182705727</v>
      </c>
      <c r="J17" s="41">
        <v>5.1212486111111168</v>
      </c>
      <c r="K17" s="42">
        <v>7.6266864902507043</v>
      </c>
      <c r="L17" s="42">
        <v>7.1807405555555635</v>
      </c>
      <c r="M17" s="42">
        <v>5.5641983240223434</v>
      </c>
      <c r="P17" s="79" t="s">
        <v>324</v>
      </c>
      <c r="Q17" s="41"/>
      <c r="R17" s="42"/>
      <c r="S17" s="42"/>
      <c r="T17" s="42"/>
      <c r="U17" s="42"/>
      <c r="V17" s="42"/>
      <c r="W17" s="42"/>
      <c r="X17" s="41"/>
      <c r="Y17" s="42"/>
      <c r="Z17" s="42"/>
      <c r="AA17" s="42"/>
      <c r="AB17" s="41"/>
      <c r="AC17" s="42"/>
      <c r="AD17" s="42"/>
      <c r="AE17" s="42"/>
      <c r="AF17" s="42"/>
      <c r="AG17" s="42"/>
      <c r="AH17" s="42"/>
      <c r="AI17" s="42"/>
      <c r="AJ17" s="42"/>
      <c r="AK17" s="42">
        <v>6.3571806229169017</v>
      </c>
    </row>
    <row r="18" spans="2:37" ht="15.75" thickBot="1" x14ac:dyDescent="0.3">
      <c r="B18" s="79">
        <v>12</v>
      </c>
      <c r="C18" s="41">
        <v>7.6334079234972592</v>
      </c>
      <c r="D18" s="42">
        <v>6.577440460081184</v>
      </c>
      <c r="E18" s="42">
        <v>5.8220382234185735</v>
      </c>
      <c r="F18" s="42">
        <v>6.8316931451612879</v>
      </c>
      <c r="G18" s="42">
        <v>6.3825920485175187</v>
      </c>
      <c r="H18" s="42">
        <v>6.5077241565452111</v>
      </c>
      <c r="I18" s="42">
        <v>5.7156195652173878</v>
      </c>
      <c r="J18" s="41">
        <v>5.4741918010752695</v>
      </c>
      <c r="K18" s="42">
        <v>8.1972092592592762</v>
      </c>
      <c r="L18" s="42">
        <v>7.138565170068035</v>
      </c>
      <c r="M18" s="42">
        <v>6.1289100689655172</v>
      </c>
      <c r="P18" s="79" t="s">
        <v>9</v>
      </c>
      <c r="Q18" s="41"/>
      <c r="R18" s="42"/>
      <c r="S18" s="42"/>
      <c r="T18" s="42"/>
      <c r="U18" s="42"/>
      <c r="V18" s="42"/>
      <c r="W18" s="42"/>
      <c r="X18" s="41"/>
      <c r="Y18" s="42"/>
      <c r="Z18" s="42"/>
      <c r="AA18" s="42"/>
      <c r="AB18" s="41"/>
      <c r="AC18" s="42"/>
      <c r="AD18" s="42"/>
      <c r="AE18" s="42"/>
      <c r="AF18" s="42"/>
      <c r="AG18" s="42"/>
      <c r="AH18" s="42"/>
      <c r="AI18" s="42"/>
      <c r="AJ18" s="42">
        <v>6.552917695184675</v>
      </c>
      <c r="AK18" s="42">
        <v>8.7353705441778633</v>
      </c>
    </row>
    <row r="19" spans="2:37" ht="15.75" thickBot="1" x14ac:dyDescent="0.3">
      <c r="P19" s="79" t="s">
        <v>325</v>
      </c>
      <c r="Q19" s="41"/>
      <c r="R19" s="42"/>
      <c r="S19" s="42"/>
      <c r="T19" s="42"/>
      <c r="U19" s="42"/>
      <c r="V19" s="42"/>
      <c r="W19" s="42"/>
      <c r="X19" s="41"/>
      <c r="Y19" s="42"/>
      <c r="Z19" s="42"/>
      <c r="AA19" s="42"/>
      <c r="AB19" s="41"/>
      <c r="AC19" s="42"/>
      <c r="AD19" s="42"/>
      <c r="AE19" s="42"/>
      <c r="AF19" s="42"/>
      <c r="AG19" s="42"/>
      <c r="AH19" s="42"/>
      <c r="AI19" s="42"/>
      <c r="AJ19" s="42"/>
      <c r="AK19" s="42">
        <v>7.6526016935483518</v>
      </c>
    </row>
    <row r="20" spans="2:37" ht="15.75" thickBot="1" x14ac:dyDescent="0.3">
      <c r="B20" s="69"/>
      <c r="P20" s="79" t="s">
        <v>326</v>
      </c>
      <c r="Q20" s="41"/>
      <c r="R20" s="42"/>
      <c r="S20" s="42"/>
      <c r="T20" s="42"/>
      <c r="U20" s="42"/>
      <c r="V20" s="42"/>
      <c r="W20" s="42"/>
      <c r="X20" s="41"/>
      <c r="Y20" s="42"/>
      <c r="Z20" s="42"/>
      <c r="AA20" s="42">
        <v>8.6763300068819831</v>
      </c>
      <c r="AB20" s="41"/>
      <c r="AC20" s="42"/>
      <c r="AD20" s="42"/>
      <c r="AE20" s="42"/>
      <c r="AF20" s="42"/>
      <c r="AG20" s="42"/>
      <c r="AH20" s="42"/>
      <c r="AI20" s="42"/>
      <c r="AJ20" s="42"/>
      <c r="AK20" s="42">
        <v>6.4942952624839947</v>
      </c>
    </row>
    <row r="21" spans="2:37" x14ac:dyDescent="0.25">
      <c r="P21" s="9" t="s">
        <v>110</v>
      </c>
    </row>
    <row r="22" spans="2:37" ht="16.5" thickBot="1" x14ac:dyDescent="0.35">
      <c r="B22" s="4" t="s">
        <v>111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P22" s="3" t="s">
        <v>112</v>
      </c>
      <c r="Q22" s="8"/>
      <c r="R22" s="8"/>
      <c r="S22" s="8"/>
      <c r="T22" s="8"/>
    </row>
    <row r="23" spans="2:37" ht="15.75" thickBot="1" x14ac:dyDescent="0.3">
      <c r="B23" s="79" t="s">
        <v>3</v>
      </c>
      <c r="C23" s="79" t="s">
        <v>4</v>
      </c>
      <c r="D23" s="79" t="s">
        <v>5</v>
      </c>
      <c r="E23" s="79" t="s">
        <v>6</v>
      </c>
      <c r="F23" s="79" t="s">
        <v>29</v>
      </c>
      <c r="G23" s="79" t="s">
        <v>7</v>
      </c>
      <c r="H23" s="79" t="s">
        <v>8</v>
      </c>
      <c r="I23" s="79" t="s">
        <v>34</v>
      </c>
      <c r="J23" s="81" t="s">
        <v>324</v>
      </c>
      <c r="K23" s="81" t="s">
        <v>9</v>
      </c>
      <c r="L23" s="81" t="s">
        <v>325</v>
      </c>
      <c r="M23" s="81" t="s">
        <v>326</v>
      </c>
      <c r="P23" s="3"/>
    </row>
    <row r="24" spans="2:37" ht="15.75" thickBot="1" x14ac:dyDescent="0.3">
      <c r="B24" s="79">
        <v>1</v>
      </c>
      <c r="C24" s="39">
        <v>95.833333333333343</v>
      </c>
      <c r="D24" s="40">
        <v>97.043010752688176</v>
      </c>
      <c r="E24" s="40">
        <v>99.05913978494624</v>
      </c>
      <c r="F24" s="40">
        <v>100</v>
      </c>
      <c r="G24" s="40">
        <v>97.983870967741936</v>
      </c>
      <c r="H24" s="40">
        <v>95.833333333333343</v>
      </c>
      <c r="I24" s="40">
        <v>99.327956989247312</v>
      </c>
      <c r="J24" s="39">
        <v>99.596774193548384</v>
      </c>
      <c r="K24" s="40">
        <v>97.849462365591393</v>
      </c>
      <c r="L24" s="40">
        <v>100</v>
      </c>
      <c r="M24" s="40">
        <v>99.327956989247312</v>
      </c>
      <c r="P24" s="3"/>
    </row>
    <row r="25" spans="2:37" ht="15.75" thickBot="1" x14ac:dyDescent="0.3">
      <c r="B25" s="79">
        <v>2</v>
      </c>
      <c r="C25" s="39">
        <v>96.428571428571431</v>
      </c>
      <c r="D25" s="40">
        <v>95.089285714285708</v>
      </c>
      <c r="E25" s="40">
        <v>100</v>
      </c>
      <c r="F25" s="40">
        <v>100</v>
      </c>
      <c r="G25" s="40">
        <v>100</v>
      </c>
      <c r="H25" s="40">
        <v>100</v>
      </c>
      <c r="I25" s="40">
        <v>97.61904761904762</v>
      </c>
      <c r="J25" s="39">
        <v>98.363095238095227</v>
      </c>
      <c r="K25" s="40">
        <v>99.851190476190482</v>
      </c>
      <c r="L25" s="40">
        <v>96.279761904761912</v>
      </c>
      <c r="M25" s="40">
        <v>97.023809523809518</v>
      </c>
      <c r="P25" s="7" t="s">
        <v>113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2:37" ht="15.75" thickBot="1" x14ac:dyDescent="0.3">
      <c r="B26" s="79">
        <v>3</v>
      </c>
      <c r="C26" s="39">
        <v>97.177419354838719</v>
      </c>
      <c r="D26" s="40">
        <v>99.193548387096769</v>
      </c>
      <c r="E26" s="40">
        <v>99.865591397849457</v>
      </c>
      <c r="F26" s="40">
        <v>96.102150537634415</v>
      </c>
      <c r="G26" s="40">
        <v>99.731182795698928</v>
      </c>
      <c r="H26" s="40">
        <v>98.924731182795696</v>
      </c>
      <c r="I26" s="40">
        <v>99.327956989247312</v>
      </c>
      <c r="J26" s="39">
        <v>99.05913978494624</v>
      </c>
      <c r="K26" s="40">
        <v>97.849462365591393</v>
      </c>
      <c r="L26" s="40">
        <v>99.865591397849457</v>
      </c>
      <c r="M26" s="40">
        <v>98.521505376344081</v>
      </c>
      <c r="P26" s="79"/>
      <c r="Q26" s="79">
        <v>98</v>
      </c>
      <c r="R26" s="79">
        <v>99</v>
      </c>
      <c r="S26" s="79" t="s">
        <v>11</v>
      </c>
      <c r="T26" s="79" t="s">
        <v>12</v>
      </c>
      <c r="U26" s="79" t="s">
        <v>13</v>
      </c>
      <c r="V26" s="79" t="s">
        <v>14</v>
      </c>
      <c r="W26" s="79" t="s">
        <v>15</v>
      </c>
      <c r="X26" s="79" t="s">
        <v>16</v>
      </c>
      <c r="Y26" s="79" t="s">
        <v>17</v>
      </c>
      <c r="Z26" s="79" t="s">
        <v>18</v>
      </c>
      <c r="AA26" s="79" t="s">
        <v>19</v>
      </c>
      <c r="AB26" s="79" t="s">
        <v>20</v>
      </c>
      <c r="AC26" s="79" t="s">
        <v>21</v>
      </c>
      <c r="AD26" s="79" t="s">
        <v>22</v>
      </c>
      <c r="AE26" s="79" t="s">
        <v>23</v>
      </c>
      <c r="AF26" s="79" t="s">
        <v>24</v>
      </c>
      <c r="AG26" s="79" t="s">
        <v>25</v>
      </c>
      <c r="AH26" s="79" t="s">
        <v>26</v>
      </c>
      <c r="AI26" s="79">
        <v>16</v>
      </c>
      <c r="AJ26" s="79">
        <v>17</v>
      </c>
      <c r="AK26" s="81">
        <v>18</v>
      </c>
    </row>
    <row r="27" spans="2:37" ht="15.75" thickBot="1" x14ac:dyDescent="0.3">
      <c r="B27" s="79">
        <v>4</v>
      </c>
      <c r="C27" s="39">
        <v>98.888888888888886</v>
      </c>
      <c r="D27" s="40">
        <v>97.361111111111114</v>
      </c>
      <c r="E27" s="40">
        <v>99.027777777777786</v>
      </c>
      <c r="F27" s="40">
        <v>100</v>
      </c>
      <c r="G27" s="40">
        <v>99.305555555555557</v>
      </c>
      <c r="H27" s="40">
        <v>100</v>
      </c>
      <c r="I27" s="40">
        <v>99.444444444444443</v>
      </c>
      <c r="J27" s="39">
        <v>98.333333333333329</v>
      </c>
      <c r="K27" s="40">
        <v>99.444444444444443</v>
      </c>
      <c r="L27" s="40">
        <v>98.75</v>
      </c>
      <c r="M27" s="40">
        <v>98.055555555555557</v>
      </c>
      <c r="P27" s="79" t="s">
        <v>4</v>
      </c>
      <c r="Q27" s="39"/>
      <c r="R27" s="40"/>
      <c r="S27" s="40"/>
      <c r="T27" s="40"/>
      <c r="U27" s="40"/>
      <c r="V27" s="40"/>
      <c r="W27" s="40"/>
      <c r="X27" s="39">
        <v>23</v>
      </c>
      <c r="Y27" s="40">
        <v>23</v>
      </c>
      <c r="Z27" s="40">
        <v>9</v>
      </c>
      <c r="AA27" s="40">
        <v>14</v>
      </c>
      <c r="AB27" s="39">
        <v>4</v>
      </c>
      <c r="AC27" s="40">
        <v>17</v>
      </c>
      <c r="AD27" s="40">
        <v>12</v>
      </c>
      <c r="AE27" s="40">
        <v>4</v>
      </c>
      <c r="AF27" s="40">
        <v>2</v>
      </c>
      <c r="AG27" s="40">
        <v>3</v>
      </c>
      <c r="AH27" s="40">
        <v>2</v>
      </c>
      <c r="AI27" s="40">
        <v>0</v>
      </c>
      <c r="AJ27" s="40">
        <v>0</v>
      </c>
      <c r="AK27" s="40">
        <v>0</v>
      </c>
    </row>
    <row r="28" spans="2:37" ht="15.75" thickBot="1" x14ac:dyDescent="0.3">
      <c r="B28" s="79">
        <v>5</v>
      </c>
      <c r="C28" s="39">
        <v>99.462365591397855</v>
      </c>
      <c r="D28" s="40">
        <v>99.865591397849457</v>
      </c>
      <c r="E28" s="40">
        <v>99.327956989247312</v>
      </c>
      <c r="F28" s="40">
        <v>100</v>
      </c>
      <c r="G28" s="40">
        <v>99.193548387096769</v>
      </c>
      <c r="H28" s="40">
        <v>98.790322580645167</v>
      </c>
      <c r="I28" s="40">
        <v>98.924731182795696</v>
      </c>
      <c r="J28" s="39">
        <v>99.596774193548384</v>
      </c>
      <c r="K28" s="40">
        <v>99.327956989247312</v>
      </c>
      <c r="L28" s="40">
        <v>100</v>
      </c>
      <c r="M28" s="40">
        <v>94.086021505376351</v>
      </c>
      <c r="P28" s="79" t="s">
        <v>28</v>
      </c>
      <c r="Q28" s="39">
        <v>26</v>
      </c>
      <c r="R28" s="40">
        <v>21</v>
      </c>
      <c r="S28" s="40"/>
      <c r="T28" s="40"/>
      <c r="U28" s="40">
        <v>18</v>
      </c>
      <c r="V28" s="40">
        <v>23</v>
      </c>
      <c r="W28" s="40"/>
      <c r="X28" s="39"/>
      <c r="Y28" s="40"/>
      <c r="Z28" s="40"/>
      <c r="AA28" s="40"/>
      <c r="AB28" s="39"/>
      <c r="AC28" s="40"/>
      <c r="AD28" s="40"/>
      <c r="AE28" s="40"/>
      <c r="AF28" s="40"/>
      <c r="AG28" s="40"/>
      <c r="AH28" s="40"/>
      <c r="AI28" s="40"/>
      <c r="AJ28" s="40"/>
      <c r="AK28" s="40"/>
    </row>
    <row r="29" spans="2:37" ht="15.75" thickBot="1" x14ac:dyDescent="0.3">
      <c r="B29" s="79">
        <v>6</v>
      </c>
      <c r="C29" s="39">
        <v>99.583333333333329</v>
      </c>
      <c r="D29" s="40">
        <v>99.305555555555557</v>
      </c>
      <c r="E29" s="40">
        <v>96.25</v>
      </c>
      <c r="F29" s="40">
        <v>100</v>
      </c>
      <c r="G29" s="40">
        <v>99.444444444444443</v>
      </c>
      <c r="H29" s="40">
        <v>99.166666666666671</v>
      </c>
      <c r="I29" s="40">
        <v>95.694444444444443</v>
      </c>
      <c r="J29" s="39">
        <v>99.722222222222229</v>
      </c>
      <c r="K29" s="40">
        <v>99.305555555555557</v>
      </c>
      <c r="L29" s="40">
        <v>99.305555555555557</v>
      </c>
      <c r="M29" s="40">
        <v>99.722222222222229</v>
      </c>
      <c r="P29" s="79" t="s">
        <v>5</v>
      </c>
      <c r="Q29" s="39"/>
      <c r="R29" s="40"/>
      <c r="S29" s="40"/>
      <c r="T29" s="40"/>
      <c r="U29" s="40"/>
      <c r="V29" s="40"/>
      <c r="W29" s="40"/>
      <c r="X29" s="39"/>
      <c r="Y29" s="40"/>
      <c r="Z29" s="40"/>
      <c r="AA29" s="40"/>
      <c r="AB29" s="39"/>
      <c r="AC29" s="40"/>
      <c r="AD29" s="40"/>
      <c r="AE29" s="40"/>
      <c r="AF29" s="40"/>
      <c r="AG29" s="40"/>
      <c r="AH29" s="40">
        <v>2</v>
      </c>
      <c r="AI29" s="40">
        <v>0</v>
      </c>
      <c r="AJ29" s="40">
        <v>0</v>
      </c>
      <c r="AK29" s="40">
        <v>1</v>
      </c>
    </row>
    <row r="30" spans="2:37" ht="15.75" thickBot="1" x14ac:dyDescent="0.3">
      <c r="B30" s="79">
        <v>7</v>
      </c>
      <c r="C30" s="39">
        <v>99.865591397849457</v>
      </c>
      <c r="D30" s="40">
        <v>95.430107526881727</v>
      </c>
      <c r="E30" s="40">
        <v>95.026881720430111</v>
      </c>
      <c r="F30" s="40">
        <v>100</v>
      </c>
      <c r="G30" s="40">
        <v>99.731182795698928</v>
      </c>
      <c r="H30" s="40">
        <v>93.951612903225808</v>
      </c>
      <c r="I30" s="40">
        <v>98.790322580645167</v>
      </c>
      <c r="J30" s="39">
        <v>99.596774193548384</v>
      </c>
      <c r="K30" s="40">
        <v>99.327956989247312</v>
      </c>
      <c r="L30" s="40">
        <v>100</v>
      </c>
      <c r="M30" s="40">
        <v>99.596774193548384</v>
      </c>
      <c r="P30" s="79" t="s">
        <v>6</v>
      </c>
      <c r="Q30" s="39"/>
      <c r="R30" s="40">
        <v>11</v>
      </c>
      <c r="S30" s="40">
        <v>3</v>
      </c>
      <c r="T30" s="40">
        <v>4</v>
      </c>
      <c r="U30" s="40">
        <v>11</v>
      </c>
      <c r="V30" s="40">
        <v>14</v>
      </c>
      <c r="W30" s="40">
        <v>5</v>
      </c>
      <c r="X30" s="39">
        <v>12</v>
      </c>
      <c r="Y30" s="40">
        <v>23</v>
      </c>
      <c r="Z30" s="40">
        <v>5</v>
      </c>
      <c r="AA30" s="40">
        <v>10</v>
      </c>
      <c r="AB30" s="39">
        <v>3</v>
      </c>
      <c r="AC30" s="40">
        <v>6</v>
      </c>
      <c r="AD30" s="40">
        <v>3</v>
      </c>
      <c r="AE30" s="40">
        <v>4</v>
      </c>
      <c r="AF30" s="40">
        <v>1</v>
      </c>
      <c r="AG30" s="40">
        <v>2</v>
      </c>
      <c r="AH30" s="40">
        <v>0</v>
      </c>
      <c r="AI30" s="40">
        <v>0</v>
      </c>
      <c r="AJ30" s="40">
        <v>0</v>
      </c>
      <c r="AK30" s="40">
        <v>1</v>
      </c>
    </row>
    <row r="31" spans="2:37" ht="15.75" thickBot="1" x14ac:dyDescent="0.3">
      <c r="B31" s="79">
        <v>8</v>
      </c>
      <c r="C31" s="39">
        <v>99.327956989247312</v>
      </c>
      <c r="D31" s="40">
        <v>96.236559139784944</v>
      </c>
      <c r="E31" s="40">
        <v>99.596774193548384</v>
      </c>
      <c r="F31" s="40">
        <v>100</v>
      </c>
      <c r="G31" s="40">
        <v>98.655913978494624</v>
      </c>
      <c r="H31" s="40">
        <v>97.58064516129032</v>
      </c>
      <c r="I31" s="40">
        <v>96.102150537634415</v>
      </c>
      <c r="J31" s="39">
        <v>98.387096774193552</v>
      </c>
      <c r="K31" s="40">
        <v>99.865591397849457</v>
      </c>
      <c r="L31" s="40">
        <v>100</v>
      </c>
      <c r="M31" s="40">
        <v>98.387096774193552</v>
      </c>
      <c r="P31" s="79" t="s">
        <v>29</v>
      </c>
      <c r="Q31" s="39"/>
      <c r="R31" s="40"/>
      <c r="S31" s="40"/>
      <c r="T31" s="40"/>
      <c r="U31" s="40"/>
      <c r="V31" s="40"/>
      <c r="W31" s="40"/>
      <c r="X31" s="39"/>
      <c r="Y31" s="40"/>
      <c r="Z31" s="40"/>
      <c r="AA31" s="40"/>
      <c r="AB31" s="39">
        <v>3</v>
      </c>
      <c r="AC31" s="40">
        <v>5</v>
      </c>
      <c r="AD31" s="40">
        <v>4</v>
      </c>
      <c r="AE31" s="40">
        <v>2</v>
      </c>
      <c r="AF31" s="40">
        <v>0</v>
      </c>
      <c r="AG31" s="40">
        <v>8</v>
      </c>
      <c r="AH31" s="40">
        <v>2</v>
      </c>
      <c r="AI31" s="40">
        <v>0</v>
      </c>
      <c r="AJ31" s="40">
        <v>0</v>
      </c>
      <c r="AK31" s="40">
        <v>1</v>
      </c>
    </row>
    <row r="32" spans="2:37" ht="15.75" thickBot="1" x14ac:dyDescent="0.3">
      <c r="B32" s="79">
        <v>9</v>
      </c>
      <c r="C32" s="39">
        <v>99.027777777777786</v>
      </c>
      <c r="D32" s="40">
        <v>100</v>
      </c>
      <c r="E32" s="40">
        <v>100</v>
      </c>
      <c r="F32" s="40">
        <v>95.694444444444443</v>
      </c>
      <c r="G32" s="40">
        <v>95.833333333333343</v>
      </c>
      <c r="H32" s="40">
        <v>99.861111111111114</v>
      </c>
      <c r="I32" s="40">
        <v>94.027777777777771</v>
      </c>
      <c r="J32" s="39">
        <v>99.861111111111114</v>
      </c>
      <c r="K32" s="40">
        <v>99.583333333333329</v>
      </c>
      <c r="L32" s="40">
        <v>100</v>
      </c>
      <c r="M32" s="40">
        <v>96.25</v>
      </c>
      <c r="P32" s="79" t="s">
        <v>32</v>
      </c>
      <c r="Q32" s="39"/>
      <c r="R32" s="40"/>
      <c r="S32" s="40"/>
      <c r="T32" s="40"/>
      <c r="U32" s="40"/>
      <c r="V32" s="40"/>
      <c r="W32" s="40"/>
      <c r="X32" s="39"/>
      <c r="Y32" s="40"/>
      <c r="Z32" s="40"/>
      <c r="AA32" s="40"/>
      <c r="AB32" s="39">
        <v>2</v>
      </c>
      <c r="AC32" s="40"/>
      <c r="AD32" s="40"/>
      <c r="AE32" s="40"/>
      <c r="AF32" s="40"/>
      <c r="AG32" s="40"/>
      <c r="AH32" s="40"/>
      <c r="AI32" s="40"/>
      <c r="AJ32" s="40"/>
      <c r="AK32" s="40"/>
    </row>
    <row r="33" spans="1:37" ht="15.75" thickBot="1" x14ac:dyDescent="0.3">
      <c r="B33" s="79">
        <v>10</v>
      </c>
      <c r="C33" s="39">
        <v>99.596774193548384</v>
      </c>
      <c r="D33" s="40">
        <v>98.924731182795696</v>
      </c>
      <c r="E33" s="40">
        <v>96.63978494623656</v>
      </c>
      <c r="F33" s="40">
        <v>99.865591397849457</v>
      </c>
      <c r="G33" s="40">
        <v>100</v>
      </c>
      <c r="H33" s="40">
        <v>99.193548387096769</v>
      </c>
      <c r="I33" s="40">
        <v>99.193548387096769</v>
      </c>
      <c r="J33" s="39">
        <v>99.327956989247312</v>
      </c>
      <c r="K33" s="40">
        <v>99.05913978494624</v>
      </c>
      <c r="L33" s="40">
        <v>95.833333333333343</v>
      </c>
      <c r="M33" s="40">
        <v>98.924731182795696</v>
      </c>
      <c r="P33" s="79" t="s">
        <v>33</v>
      </c>
      <c r="Q33" s="39"/>
      <c r="R33" s="40"/>
      <c r="S33" s="40"/>
      <c r="T33" s="40"/>
      <c r="U33" s="40"/>
      <c r="V33" s="40"/>
      <c r="W33" s="40"/>
      <c r="X33" s="39"/>
      <c r="Y33" s="40"/>
      <c r="Z33" s="40"/>
      <c r="AA33" s="40"/>
      <c r="AB33" s="39"/>
      <c r="AC33" s="40">
        <v>9</v>
      </c>
      <c r="AD33" s="40">
        <v>8</v>
      </c>
      <c r="AE33" s="40">
        <v>3</v>
      </c>
      <c r="AF33" s="40">
        <v>0</v>
      </c>
      <c r="AG33" s="40">
        <v>2</v>
      </c>
      <c r="AH33" s="40">
        <v>3</v>
      </c>
      <c r="AI33" s="40">
        <v>0</v>
      </c>
      <c r="AJ33" s="40">
        <v>0</v>
      </c>
      <c r="AK33" s="40">
        <v>0</v>
      </c>
    </row>
    <row r="34" spans="1:37" ht="15.75" thickBot="1" x14ac:dyDescent="0.3">
      <c r="B34" s="79">
        <v>11</v>
      </c>
      <c r="C34" s="39">
        <v>97.777777777777771</v>
      </c>
      <c r="D34" s="40">
        <v>98.75</v>
      </c>
      <c r="E34" s="40">
        <v>98.333333333333329</v>
      </c>
      <c r="F34" s="40">
        <v>100</v>
      </c>
      <c r="G34" s="40">
        <v>92.361111111111114</v>
      </c>
      <c r="H34" s="40">
        <v>100</v>
      </c>
      <c r="I34" s="40">
        <v>99.583333333333329</v>
      </c>
      <c r="J34" s="39">
        <v>100</v>
      </c>
      <c r="K34" s="40">
        <v>99.722222222222229</v>
      </c>
      <c r="L34" s="40">
        <v>100</v>
      </c>
      <c r="M34" s="40">
        <v>99.444444444444443</v>
      </c>
      <c r="P34" s="79" t="s">
        <v>8</v>
      </c>
      <c r="Q34" s="39"/>
      <c r="R34" s="40"/>
      <c r="S34" s="40"/>
      <c r="T34" s="40"/>
      <c r="U34" s="40"/>
      <c r="V34" s="40"/>
      <c r="W34" s="40"/>
      <c r="X34" s="39"/>
      <c r="Y34" s="40"/>
      <c r="Z34" s="40"/>
      <c r="AA34" s="40"/>
      <c r="AB34" s="39">
        <v>3</v>
      </c>
      <c r="AC34" s="40">
        <v>14</v>
      </c>
      <c r="AD34" s="40">
        <v>6</v>
      </c>
      <c r="AE34" s="40">
        <v>5</v>
      </c>
      <c r="AF34" s="40">
        <v>0</v>
      </c>
      <c r="AG34" s="40">
        <v>3</v>
      </c>
      <c r="AH34" s="40">
        <v>3</v>
      </c>
      <c r="AI34" s="40">
        <v>1</v>
      </c>
      <c r="AJ34" s="40">
        <v>0</v>
      </c>
      <c r="AK34" s="40">
        <v>2</v>
      </c>
    </row>
    <row r="35" spans="1:37" ht="15.75" thickBot="1" x14ac:dyDescent="0.3">
      <c r="B35" s="79">
        <v>12</v>
      </c>
      <c r="C35" s="39">
        <v>98.387096774193552</v>
      </c>
      <c r="D35" s="40">
        <v>99.327956989247312</v>
      </c>
      <c r="E35" s="40">
        <v>99.865591397849457</v>
      </c>
      <c r="F35" s="40">
        <v>100</v>
      </c>
      <c r="G35" s="40">
        <v>99.731182795698928</v>
      </c>
      <c r="H35" s="40">
        <v>99.596774193548384</v>
      </c>
      <c r="I35" s="40">
        <v>98.924731182795696</v>
      </c>
      <c r="J35" s="39">
        <v>100</v>
      </c>
      <c r="K35" s="40">
        <v>79.838709677419345</v>
      </c>
      <c r="L35" s="40">
        <v>98.790322580645167</v>
      </c>
      <c r="M35" s="40">
        <v>97.446236559139791</v>
      </c>
      <c r="P35" s="79" t="s">
        <v>34</v>
      </c>
      <c r="Q35" s="39"/>
      <c r="R35" s="40"/>
      <c r="S35" s="40"/>
      <c r="T35" s="40"/>
      <c r="U35" s="40"/>
      <c r="V35" s="40"/>
      <c r="W35" s="40">
        <v>4</v>
      </c>
      <c r="X35" s="39"/>
      <c r="Y35" s="40">
        <v>14</v>
      </c>
      <c r="Z35" s="40"/>
      <c r="AA35" s="40">
        <v>6</v>
      </c>
      <c r="AB35" s="39">
        <v>0</v>
      </c>
      <c r="AC35" s="40">
        <v>4</v>
      </c>
      <c r="AD35" s="40">
        <v>5</v>
      </c>
      <c r="AE35" s="40">
        <v>3</v>
      </c>
      <c r="AF35" s="40">
        <v>0</v>
      </c>
      <c r="AG35" s="40">
        <v>0</v>
      </c>
      <c r="AH35" s="40">
        <v>1</v>
      </c>
      <c r="AI35" s="40">
        <v>0</v>
      </c>
      <c r="AJ35" s="40">
        <v>0</v>
      </c>
      <c r="AK35" s="40">
        <v>0</v>
      </c>
    </row>
    <row r="36" spans="1:37" ht="15.75" thickBot="1" x14ac:dyDescent="0.3">
      <c r="B36" s="69"/>
      <c r="P36" s="79" t="s">
        <v>101</v>
      </c>
      <c r="Q36" s="39"/>
      <c r="R36" s="40"/>
      <c r="S36" s="40"/>
      <c r="T36" s="40"/>
      <c r="U36" s="40"/>
      <c r="V36" s="40"/>
      <c r="W36" s="40"/>
      <c r="X36" s="39"/>
      <c r="Y36" s="40"/>
      <c r="Z36" s="40"/>
      <c r="AA36" s="40" t="s">
        <v>114</v>
      </c>
      <c r="AB36" s="39" t="s">
        <v>115</v>
      </c>
      <c r="AC36" s="40" t="s">
        <v>116</v>
      </c>
      <c r="AD36" s="40" t="s">
        <v>117</v>
      </c>
      <c r="AE36" s="40" t="s">
        <v>118</v>
      </c>
      <c r="AF36" s="40" t="s">
        <v>119</v>
      </c>
      <c r="AG36" s="40" t="s">
        <v>120</v>
      </c>
      <c r="AH36" s="40"/>
      <c r="AI36" s="40" t="s">
        <v>121</v>
      </c>
      <c r="AJ36" s="40"/>
      <c r="AK36" s="40"/>
    </row>
    <row r="37" spans="1:37" ht="15.75" thickBot="1" x14ac:dyDescent="0.3">
      <c r="P37" s="81" t="s">
        <v>324</v>
      </c>
      <c r="Q37" s="39"/>
      <c r="R37" s="40"/>
      <c r="S37" s="40"/>
      <c r="T37" s="40"/>
      <c r="U37" s="40"/>
      <c r="V37" s="40"/>
      <c r="W37" s="40"/>
      <c r="X37" s="39"/>
      <c r="Y37" s="40"/>
      <c r="Z37" s="40"/>
      <c r="AA37" s="40"/>
      <c r="AB37" s="39"/>
      <c r="AC37" s="40"/>
      <c r="AD37" s="40"/>
      <c r="AE37" s="40"/>
      <c r="AF37" s="40"/>
      <c r="AG37" s="40"/>
      <c r="AH37" s="40"/>
      <c r="AI37" s="40"/>
      <c r="AJ37" s="40"/>
      <c r="AK37" s="40">
        <v>1</v>
      </c>
    </row>
    <row r="38" spans="1:37" ht="15.75" thickBot="1" x14ac:dyDescent="0.3">
      <c r="P38" s="81" t="s">
        <v>9</v>
      </c>
      <c r="Q38" s="39"/>
      <c r="R38" s="40"/>
      <c r="S38" s="40"/>
      <c r="T38" s="40"/>
      <c r="U38" s="40"/>
      <c r="V38" s="40"/>
      <c r="W38" s="40"/>
      <c r="X38" s="39"/>
      <c r="Y38" s="40"/>
      <c r="Z38" s="40"/>
      <c r="AA38" s="40"/>
      <c r="AB38" s="39"/>
      <c r="AC38" s="40"/>
      <c r="AD38" s="40"/>
      <c r="AE38" s="40"/>
      <c r="AF38" s="40"/>
      <c r="AG38" s="40"/>
      <c r="AH38" s="40"/>
      <c r="AI38" s="40"/>
      <c r="AJ38" s="40">
        <v>0</v>
      </c>
      <c r="AK38" s="40">
        <v>2</v>
      </c>
    </row>
    <row r="39" spans="1:37" ht="18" thickBot="1" x14ac:dyDescent="0.3">
      <c r="A39" s="4" t="s">
        <v>122</v>
      </c>
      <c r="B39" s="2"/>
      <c r="P39" s="81" t="s">
        <v>325</v>
      </c>
      <c r="Q39" s="39"/>
      <c r="R39" s="40"/>
      <c r="S39" s="40"/>
      <c r="T39" s="40"/>
      <c r="U39" s="40"/>
      <c r="V39" s="40"/>
      <c r="W39" s="40"/>
      <c r="X39" s="39"/>
      <c r="Y39" s="40"/>
      <c r="Z39" s="40"/>
      <c r="AA39" s="40"/>
      <c r="AB39" s="39"/>
      <c r="AC39" s="40"/>
      <c r="AD39" s="40"/>
      <c r="AE39" s="40"/>
      <c r="AF39" s="40"/>
      <c r="AG39" s="40"/>
      <c r="AH39" s="40"/>
      <c r="AI39" s="40"/>
      <c r="AJ39" s="40"/>
      <c r="AK39" s="40">
        <v>1</v>
      </c>
    </row>
    <row r="40" spans="1:37" ht="15.75" thickBot="1" x14ac:dyDescent="0.3">
      <c r="A40" s="89"/>
      <c r="B40" s="89"/>
      <c r="C40" s="79" t="s">
        <v>4</v>
      </c>
      <c r="D40" s="79" t="s">
        <v>5</v>
      </c>
      <c r="E40" s="79" t="s">
        <v>6</v>
      </c>
      <c r="F40" s="79" t="s">
        <v>29</v>
      </c>
      <c r="G40" s="79" t="s">
        <v>7</v>
      </c>
      <c r="H40" s="79" t="s">
        <v>8</v>
      </c>
      <c r="I40" s="79" t="s">
        <v>34</v>
      </c>
      <c r="J40" s="81" t="s">
        <v>324</v>
      </c>
      <c r="K40" s="81" t="s">
        <v>9</v>
      </c>
      <c r="L40" s="81" t="s">
        <v>325</v>
      </c>
      <c r="M40" s="81" t="s">
        <v>326</v>
      </c>
      <c r="P40" s="81" t="s">
        <v>326</v>
      </c>
      <c r="Q40" s="39"/>
      <c r="R40" s="40"/>
      <c r="S40" s="40"/>
      <c r="T40" s="40"/>
      <c r="U40" s="40"/>
      <c r="V40" s="40"/>
      <c r="W40" s="40"/>
      <c r="X40" s="39"/>
      <c r="Y40" s="40"/>
      <c r="Z40" s="40"/>
      <c r="AA40" s="40">
        <v>9</v>
      </c>
      <c r="AB40" s="39"/>
      <c r="AC40" s="40"/>
      <c r="AD40" s="40"/>
      <c r="AE40" s="40"/>
      <c r="AF40" s="40"/>
      <c r="AG40" s="40"/>
      <c r="AH40" s="40"/>
      <c r="AI40" s="40"/>
      <c r="AJ40" s="40"/>
      <c r="AK40" s="40">
        <v>0</v>
      </c>
    </row>
    <row r="41" spans="1:37" ht="15.75" thickBot="1" x14ac:dyDescent="0.3">
      <c r="A41" s="89" t="s">
        <v>46</v>
      </c>
      <c r="B41" s="89"/>
      <c r="C41" s="42">
        <v>8.2262773101449209</v>
      </c>
      <c r="D41" s="42">
        <v>7.7888227590220973</v>
      </c>
      <c r="E41" s="42">
        <v>6.5725791661841191</v>
      </c>
      <c r="F41" s="42">
        <v>7.2191456374296141</v>
      </c>
      <c r="G41" s="42">
        <v>7.0407613164908973</v>
      </c>
      <c r="H41" s="42">
        <v>7.3291826595621252</v>
      </c>
      <c r="I41" s="42">
        <v>5.7360703828697766</v>
      </c>
      <c r="J41" s="42">
        <v>6.3571806229169017</v>
      </c>
      <c r="K41" s="42">
        <v>8.7353705441778633</v>
      </c>
      <c r="L41" s="42">
        <v>7.6526016935483518</v>
      </c>
      <c r="M41" s="42">
        <v>6.4942952624839947</v>
      </c>
      <c r="P41" s="9" t="s">
        <v>110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6.5" thickBot="1" x14ac:dyDescent="0.35">
      <c r="A42" s="89" t="s">
        <v>47</v>
      </c>
      <c r="B42" s="89"/>
      <c r="C42" s="39">
        <v>23.07598333333333</v>
      </c>
      <c r="D42" s="40">
        <v>27.287187500000002</v>
      </c>
      <c r="E42" s="39">
        <v>26.872645833333333</v>
      </c>
      <c r="F42" s="40">
        <v>29.074404166666664</v>
      </c>
      <c r="G42" s="39">
        <v>21.70096666666667</v>
      </c>
      <c r="H42" s="40">
        <v>30.114341666666665</v>
      </c>
      <c r="I42" s="39">
        <v>20.805766666666671</v>
      </c>
      <c r="J42" s="40">
        <v>26.362479166666663</v>
      </c>
      <c r="K42" s="39">
        <v>30.835254166666669</v>
      </c>
      <c r="L42" s="40">
        <v>26.866937499999992</v>
      </c>
      <c r="M42" s="39">
        <v>19.437808333333333</v>
      </c>
      <c r="P42" s="3" t="s">
        <v>123</v>
      </c>
      <c r="Q42" s="8"/>
      <c r="R42" s="8"/>
      <c r="S42" s="8"/>
      <c r="T42" s="8"/>
      <c r="U42" s="8"/>
    </row>
    <row r="43" spans="1:37" ht="15.75" thickBot="1" x14ac:dyDescent="0.3">
      <c r="A43" s="89" t="s">
        <v>48</v>
      </c>
      <c r="B43" s="89"/>
      <c r="C43" s="39">
        <v>40.813699999999997</v>
      </c>
      <c r="D43" s="40">
        <v>35.783900000000003</v>
      </c>
      <c r="E43" s="39">
        <v>32.691600000000001</v>
      </c>
      <c r="F43" s="40">
        <v>42.352200000000003</v>
      </c>
      <c r="G43" s="39">
        <v>44.530099999999997</v>
      </c>
      <c r="H43" s="40">
        <v>71.891400000000004</v>
      </c>
      <c r="I43" s="39">
        <v>28.462800000000001</v>
      </c>
      <c r="J43" s="40">
        <v>42.399299999999997</v>
      </c>
      <c r="K43" s="39">
        <v>47.986400000000003</v>
      </c>
      <c r="L43" s="40">
        <v>51.025599999999997</v>
      </c>
      <c r="M43" s="39">
        <v>40.945</v>
      </c>
      <c r="P43" s="3" t="s">
        <v>37</v>
      </c>
    </row>
    <row r="44" spans="1:37" ht="15.75" x14ac:dyDescent="0.3">
      <c r="A44" s="3" t="s">
        <v>124</v>
      </c>
      <c r="B44" s="2"/>
      <c r="P44" s="84"/>
      <c r="Q44" s="84"/>
      <c r="R44" s="84"/>
      <c r="S44" s="84"/>
      <c r="T44" s="84"/>
      <c r="U44" s="84"/>
      <c r="V44" s="84"/>
      <c r="W44" s="84"/>
    </row>
    <row r="45" spans="1:37" x14ac:dyDescent="0.25">
      <c r="A45" s="3"/>
      <c r="P45" s="84"/>
      <c r="Q45" s="84"/>
      <c r="R45" s="84"/>
      <c r="S45" s="84"/>
      <c r="T45" s="84"/>
      <c r="U45" s="84"/>
      <c r="V45" s="84"/>
      <c r="W45" s="84"/>
    </row>
    <row r="46" spans="1:37" x14ac:dyDescent="0.25">
      <c r="A46" s="3"/>
    </row>
  </sheetData>
  <mergeCells count="4">
    <mergeCell ref="A40:B40"/>
    <mergeCell ref="A41:B41"/>
    <mergeCell ref="A42:B42"/>
    <mergeCell ref="A43:B43"/>
  </mergeCells>
  <pageMargins left="0.7" right="0.7" top="0.75" bottom="0.75" header="0.3" footer="0.3"/>
  <pageSetup paperSize="9" orientation="portrait" r:id="rId1"/>
  <ignoredErrors>
    <ignoredError sqref="S6:AH6 S26:AH2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84"/>
  <sheetViews>
    <sheetView topLeftCell="J16" workbookViewId="0">
      <selection activeCell="AO19" sqref="AO19"/>
    </sheetView>
  </sheetViews>
  <sheetFormatPr defaultColWidth="8.85546875" defaultRowHeight="14.25" x14ac:dyDescent="0.2"/>
  <cols>
    <col min="1" max="1" width="18.7109375" style="7" customWidth="1"/>
    <col min="2" max="2" width="5.7109375" style="3" customWidth="1"/>
    <col min="3" max="13" width="8.7109375" style="2" customWidth="1"/>
    <col min="14" max="15" width="8.85546875" style="7"/>
    <col min="16" max="16" width="8.7109375" style="7" customWidth="1"/>
    <col min="17" max="41" width="5.7109375" style="7" customWidth="1"/>
    <col min="42" max="16384" width="8.85546875" style="7"/>
  </cols>
  <sheetData>
    <row r="1" spans="1:41" ht="18" x14ac:dyDescent="0.25">
      <c r="A1" s="15" t="s">
        <v>323</v>
      </c>
    </row>
    <row r="3" spans="1:41" ht="21" x14ac:dyDescent="0.35">
      <c r="A3" s="15" t="s">
        <v>125</v>
      </c>
    </row>
    <row r="5" spans="1:41" ht="17.25" thickBot="1" x14ac:dyDescent="0.25">
      <c r="B5" s="4" t="s">
        <v>126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P5" s="4" t="s">
        <v>127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6"/>
      <c r="AE5" s="5"/>
      <c r="AF5" s="6"/>
      <c r="AG5" s="6"/>
      <c r="AH5" s="6"/>
      <c r="AI5" s="6"/>
      <c r="AJ5" s="6"/>
      <c r="AK5" s="6"/>
      <c r="AL5" s="6"/>
      <c r="AM5" s="6"/>
      <c r="AN5" s="6"/>
      <c r="AO5" s="6"/>
    </row>
    <row r="6" spans="1:41" ht="15" thickBot="1" x14ac:dyDescent="0.25">
      <c r="B6" s="79" t="s">
        <v>3</v>
      </c>
      <c r="C6" s="79" t="s">
        <v>4</v>
      </c>
      <c r="D6" s="79" t="s">
        <v>5</v>
      </c>
      <c r="E6" s="79" t="s">
        <v>6</v>
      </c>
      <c r="F6" s="79" t="s">
        <v>29</v>
      </c>
      <c r="G6" s="79" t="s">
        <v>7</v>
      </c>
      <c r="H6" s="79" t="s">
        <v>8</v>
      </c>
      <c r="I6" s="79" t="s">
        <v>34</v>
      </c>
      <c r="J6" s="81" t="s">
        <v>324</v>
      </c>
      <c r="K6" s="81" t="s">
        <v>9</v>
      </c>
      <c r="L6" s="81" t="s">
        <v>325</v>
      </c>
      <c r="M6" s="81" t="s">
        <v>326</v>
      </c>
      <c r="P6" s="79"/>
      <c r="Q6" s="79" t="s">
        <v>128</v>
      </c>
      <c r="R6" s="79" t="s">
        <v>129</v>
      </c>
      <c r="S6" s="79" t="s">
        <v>10</v>
      </c>
      <c r="T6" s="79">
        <v>97</v>
      </c>
      <c r="U6" s="79">
        <v>98</v>
      </c>
      <c r="V6" s="79">
        <v>99</v>
      </c>
      <c r="W6" s="79" t="s">
        <v>11</v>
      </c>
      <c r="X6" s="79" t="s">
        <v>12</v>
      </c>
      <c r="Y6" s="79" t="s">
        <v>13</v>
      </c>
      <c r="Z6" s="79" t="s">
        <v>14</v>
      </c>
      <c r="AA6" s="79" t="s">
        <v>15</v>
      </c>
      <c r="AB6" s="79" t="s">
        <v>16</v>
      </c>
      <c r="AC6" s="79" t="s">
        <v>17</v>
      </c>
      <c r="AD6" s="79" t="s">
        <v>18</v>
      </c>
      <c r="AE6" s="79" t="s">
        <v>19</v>
      </c>
      <c r="AF6" s="79" t="s">
        <v>20</v>
      </c>
      <c r="AG6" s="79" t="s">
        <v>21</v>
      </c>
      <c r="AH6" s="79" t="s">
        <v>22</v>
      </c>
      <c r="AI6" s="79" t="s">
        <v>23</v>
      </c>
      <c r="AJ6" s="79" t="s">
        <v>24</v>
      </c>
      <c r="AK6" s="79" t="s">
        <v>25</v>
      </c>
      <c r="AL6" s="79" t="s">
        <v>26</v>
      </c>
      <c r="AM6" s="79">
        <v>16</v>
      </c>
      <c r="AN6" s="79">
        <v>17</v>
      </c>
      <c r="AO6" s="81">
        <v>18</v>
      </c>
    </row>
    <row r="7" spans="1:41" ht="15" thickBot="1" x14ac:dyDescent="0.25">
      <c r="B7" s="79">
        <v>1</v>
      </c>
      <c r="C7" s="39">
        <v>23.32292982456141</v>
      </c>
      <c r="D7" s="40">
        <v>30.808779594594586</v>
      </c>
      <c r="E7" s="40">
        <v>17.361176995940475</v>
      </c>
      <c r="F7" s="40">
        <v>12.206564602960972</v>
      </c>
      <c r="G7" s="40">
        <v>22.66895323450133</v>
      </c>
      <c r="H7" s="40">
        <v>19.470932705248973</v>
      </c>
      <c r="I7" s="40">
        <v>7.7872963611859776</v>
      </c>
      <c r="J7" s="39">
        <v>13.698098654104976</v>
      </c>
      <c r="K7" s="40">
        <v>27.33424082191781</v>
      </c>
      <c r="L7" s="40">
        <v>17.096475639300138</v>
      </c>
      <c r="M7" s="40">
        <v>12.690763414634153</v>
      </c>
      <c r="P7" s="79" t="s">
        <v>27</v>
      </c>
      <c r="Q7" s="39">
        <v>41.236797460591703</v>
      </c>
      <c r="R7" s="40">
        <v>38.888289458335919</v>
      </c>
      <c r="S7" s="40">
        <v>40.661483253588514</v>
      </c>
      <c r="T7" s="40">
        <v>35.966470791565847</v>
      </c>
      <c r="U7" s="40">
        <v>37.97992428587817</v>
      </c>
      <c r="V7" s="40">
        <v>38.984362423824308</v>
      </c>
      <c r="W7" s="40">
        <v>34.763638451820377</v>
      </c>
      <c r="X7" s="39">
        <v>36.370938004148421</v>
      </c>
      <c r="Y7" s="40">
        <v>36.935578502698895</v>
      </c>
      <c r="Z7" s="40">
        <v>34.269990766389711</v>
      </c>
      <c r="AA7" s="40">
        <v>35.51288104515239</v>
      </c>
      <c r="AB7" s="39"/>
      <c r="AC7" s="40"/>
      <c r="AD7" s="40"/>
      <c r="AE7" s="40"/>
      <c r="AF7" s="40"/>
      <c r="AG7" s="40"/>
      <c r="AH7" s="40"/>
      <c r="AI7" s="39"/>
      <c r="AJ7" s="40"/>
      <c r="AK7" s="40"/>
      <c r="AL7" s="40"/>
      <c r="AM7" s="40"/>
      <c r="AN7" s="40"/>
      <c r="AO7" s="40"/>
    </row>
    <row r="8" spans="1:41" ht="15" thickBot="1" x14ac:dyDescent="0.25">
      <c r="B8" s="79">
        <v>2</v>
      </c>
      <c r="C8" s="39">
        <v>36.72846467065871</v>
      </c>
      <c r="D8" s="40">
        <v>36.361157142857124</v>
      </c>
      <c r="E8" s="40">
        <v>23.87434104477612</v>
      </c>
      <c r="F8" s="40">
        <v>15.671517910447758</v>
      </c>
      <c r="G8" s="40">
        <v>31.92838402985074</v>
      </c>
      <c r="H8" s="40">
        <v>27.45129239940384</v>
      </c>
      <c r="I8" s="40">
        <v>9.9636773899848361</v>
      </c>
      <c r="J8" s="39">
        <v>22.259518330849481</v>
      </c>
      <c r="K8" s="40">
        <v>35.534528656716411</v>
      </c>
      <c r="L8" s="40">
        <v>25.515001545595069</v>
      </c>
      <c r="M8" s="40">
        <v>17.32596523736602</v>
      </c>
      <c r="P8" s="79" t="s">
        <v>4</v>
      </c>
      <c r="Q8" s="39"/>
      <c r="R8" s="40"/>
      <c r="S8" s="40"/>
      <c r="T8" s="40"/>
      <c r="U8" s="40"/>
      <c r="V8" s="40"/>
      <c r="W8" s="40"/>
      <c r="X8" s="39"/>
      <c r="Y8" s="40"/>
      <c r="Z8" s="40"/>
      <c r="AA8" s="40"/>
      <c r="AB8" s="39">
        <v>42.923547293347376</v>
      </c>
      <c r="AC8" s="40">
        <v>42.197327007636972</v>
      </c>
      <c r="AD8" s="40">
        <v>42.02929619785057</v>
      </c>
      <c r="AE8" s="40">
        <v>41.181566555644764</v>
      </c>
      <c r="AF8" s="40">
        <v>41.271994943691183</v>
      </c>
      <c r="AG8" s="40">
        <v>41.480356595016794</v>
      </c>
      <c r="AH8" s="40">
        <v>39.336360604517658</v>
      </c>
      <c r="AI8" s="39">
        <v>36.520543902583</v>
      </c>
      <c r="AJ8" s="40">
        <v>37.43434806240154</v>
      </c>
      <c r="AK8" s="40">
        <v>36.439247332185914</v>
      </c>
      <c r="AL8" s="40">
        <v>32.400812383687473</v>
      </c>
      <c r="AM8" s="40">
        <v>32.378806043700578</v>
      </c>
      <c r="AN8" s="40">
        <v>26.539857528604028</v>
      </c>
      <c r="AO8" s="40">
        <v>28.20018038743704</v>
      </c>
    </row>
    <row r="9" spans="1:41" ht="15" thickBot="1" x14ac:dyDescent="0.25">
      <c r="B9" s="79">
        <v>3</v>
      </c>
      <c r="C9" s="39">
        <v>33.515748987854266</v>
      </c>
      <c r="D9" s="40">
        <v>34.521945344129534</v>
      </c>
      <c r="E9" s="40">
        <v>19.326923450134785</v>
      </c>
      <c r="F9" s="40">
        <v>13.360534097035032</v>
      </c>
      <c r="G9" s="40">
        <v>30.251173719676537</v>
      </c>
      <c r="H9" s="40">
        <v>25.298947289972897</v>
      </c>
      <c r="I9" s="40">
        <v>8.9344201079622252</v>
      </c>
      <c r="J9" s="39">
        <v>17.937304312668463</v>
      </c>
      <c r="K9" s="40">
        <v>31.690313443072732</v>
      </c>
      <c r="L9" s="40">
        <v>22.016052830188706</v>
      </c>
      <c r="M9" s="40">
        <v>16.494134143049934</v>
      </c>
      <c r="P9" s="79" t="s">
        <v>28</v>
      </c>
      <c r="Q9" s="39">
        <v>32.430636558342222</v>
      </c>
      <c r="R9" s="40">
        <v>30.550758631036089</v>
      </c>
      <c r="S9" s="40">
        <v>31.718670386995026</v>
      </c>
      <c r="T9" s="40">
        <v>26.788254562470755</v>
      </c>
      <c r="U9" s="40">
        <v>28.681666089765777</v>
      </c>
      <c r="V9" s="40">
        <v>29.071600965406276</v>
      </c>
      <c r="W9" s="40">
        <v>26.563823563823565</v>
      </c>
      <c r="X9" s="39">
        <v>28.214150943396227</v>
      </c>
      <c r="Y9" s="40">
        <v>28.425985334555453</v>
      </c>
      <c r="Z9" s="40">
        <v>27.978784363762994</v>
      </c>
      <c r="AA9" s="40">
        <v>28.326293498168425</v>
      </c>
      <c r="AB9" s="39">
        <v>25.542085340674387</v>
      </c>
      <c r="AC9" s="40">
        <v>27.97206037206039</v>
      </c>
      <c r="AD9" s="40">
        <v>25.619198338017842</v>
      </c>
      <c r="AE9" s="40">
        <v>22.783022559852736</v>
      </c>
      <c r="AF9" s="40">
        <v>22.660048231511322</v>
      </c>
      <c r="AG9" s="40">
        <v>25.832710424463418</v>
      </c>
      <c r="AH9" s="40">
        <v>23.650607154039029</v>
      </c>
      <c r="AI9" s="39">
        <v>22.509893711803628</v>
      </c>
      <c r="AJ9" s="40">
        <v>23.876269461879382</v>
      </c>
      <c r="AK9" s="40">
        <v>22.353133169392652</v>
      </c>
      <c r="AL9" s="40"/>
      <c r="AM9" s="40"/>
      <c r="AN9" s="40"/>
      <c r="AO9" s="40"/>
    </row>
    <row r="10" spans="1:41" ht="15" thickBot="1" x14ac:dyDescent="0.25">
      <c r="B10" s="79">
        <v>4</v>
      </c>
      <c r="C10" s="39">
        <v>31.843029108635093</v>
      </c>
      <c r="D10" s="40">
        <v>37.852915514809581</v>
      </c>
      <c r="E10" s="40">
        <v>18.263017573221774</v>
      </c>
      <c r="F10" s="40">
        <v>12.315104867872025</v>
      </c>
      <c r="G10" s="40">
        <v>27.711140250696388</v>
      </c>
      <c r="H10" s="40">
        <v>24.008159749303648</v>
      </c>
      <c r="I10" s="40">
        <v>6.6602245125348194</v>
      </c>
      <c r="J10" s="39">
        <v>16.734976569037673</v>
      </c>
      <c r="K10" s="40">
        <v>35.696894972067064</v>
      </c>
      <c r="L10" s="40">
        <v>17.254376750700292</v>
      </c>
      <c r="M10" s="40">
        <v>14.077340529247904</v>
      </c>
      <c r="P10" s="79" t="s">
        <v>5</v>
      </c>
      <c r="Q10" s="39"/>
      <c r="R10" s="40"/>
      <c r="S10" s="40"/>
      <c r="T10" s="40"/>
      <c r="U10" s="40"/>
      <c r="V10" s="40"/>
      <c r="W10" s="40"/>
      <c r="X10" s="39"/>
      <c r="Y10" s="40"/>
      <c r="Z10" s="40"/>
      <c r="AA10" s="40"/>
      <c r="AB10" s="39"/>
      <c r="AC10" s="40"/>
      <c r="AD10" s="40"/>
      <c r="AE10" s="40"/>
      <c r="AF10" s="40"/>
      <c r="AG10" s="40"/>
      <c r="AH10" s="40"/>
      <c r="AI10" s="39"/>
      <c r="AJ10" s="40"/>
      <c r="AK10" s="40"/>
      <c r="AL10" s="40">
        <v>43.185692732957989</v>
      </c>
      <c r="AM10" s="40">
        <v>37.061184744985574</v>
      </c>
      <c r="AN10" s="40">
        <v>32.593621385888447</v>
      </c>
      <c r="AO10" s="40">
        <v>31.63707799516612</v>
      </c>
    </row>
    <row r="11" spans="1:41" ht="15" thickBot="1" x14ac:dyDescent="0.25">
      <c r="B11" s="79">
        <v>5</v>
      </c>
      <c r="C11" s="39">
        <v>38.088524021592441</v>
      </c>
      <c r="D11" s="40">
        <v>37.110190431266851</v>
      </c>
      <c r="E11" s="40">
        <v>17.785908648648629</v>
      </c>
      <c r="F11" s="40">
        <v>11.911079514824804</v>
      </c>
      <c r="G11" s="40">
        <v>23.091912145748992</v>
      </c>
      <c r="H11" s="40">
        <v>21.619796195652203</v>
      </c>
      <c r="I11" s="40">
        <v>4.5811269021739101</v>
      </c>
      <c r="J11" s="39">
        <v>19.791642587601071</v>
      </c>
      <c r="K11" s="40">
        <v>41.611552631578952</v>
      </c>
      <c r="L11" s="40">
        <v>13.711009959623146</v>
      </c>
      <c r="M11" s="40">
        <v>9.6529410614525233</v>
      </c>
      <c r="P11" s="79" t="s">
        <v>6</v>
      </c>
      <c r="Q11" s="39"/>
      <c r="R11" s="40"/>
      <c r="S11" s="40"/>
      <c r="T11" s="40"/>
      <c r="U11" s="40"/>
      <c r="V11" s="40">
        <v>25.595648126599954</v>
      </c>
      <c r="W11" s="40">
        <v>22.498279421885755</v>
      </c>
      <c r="X11" s="39">
        <v>23.895422535211267</v>
      </c>
      <c r="Y11" s="40">
        <v>24.768000000000001</v>
      </c>
      <c r="Z11" s="40">
        <v>24.485934065934202</v>
      </c>
      <c r="AA11" s="40">
        <v>25.1293922398992</v>
      </c>
      <c r="AB11" s="39">
        <v>22.474847963281665</v>
      </c>
      <c r="AC11" s="40">
        <v>23.856295955882313</v>
      </c>
      <c r="AD11" s="40">
        <v>21.872884461238883</v>
      </c>
      <c r="AE11" s="40">
        <v>19.229083847384107</v>
      </c>
      <c r="AF11" s="40">
        <v>19.689806496199065</v>
      </c>
      <c r="AG11" s="40">
        <v>22.714560071501367</v>
      </c>
      <c r="AH11" s="40">
        <v>20.473592559873079</v>
      </c>
      <c r="AI11" s="39">
        <v>19.791341303221337</v>
      </c>
      <c r="AJ11" s="40">
        <v>20.211913104338098</v>
      </c>
      <c r="AK11" s="40">
        <v>19.909956648661097</v>
      </c>
      <c r="AL11" s="40">
        <v>17.974454939261907</v>
      </c>
      <c r="AM11" s="40">
        <v>17.354833913983661</v>
      </c>
      <c r="AN11" s="40">
        <v>15.00382348303873</v>
      </c>
      <c r="AO11" s="40">
        <v>15.564028103151927</v>
      </c>
    </row>
    <row r="12" spans="1:41" ht="15" thickBot="1" x14ac:dyDescent="0.25">
      <c r="B12" s="79">
        <v>6</v>
      </c>
      <c r="C12" s="39">
        <v>23.737000980392178</v>
      </c>
      <c r="D12" s="40">
        <v>26.829556267409497</v>
      </c>
      <c r="E12" s="40">
        <v>9.3236177777777858</v>
      </c>
      <c r="F12" s="40">
        <v>8.4759862499999947</v>
      </c>
      <c r="G12" s="40">
        <v>11.926351388888902</v>
      </c>
      <c r="H12" s="40">
        <v>15.530128690807803</v>
      </c>
      <c r="I12" s="40">
        <v>2.2446886167146958</v>
      </c>
      <c r="J12" s="39">
        <v>13.220783008356527</v>
      </c>
      <c r="K12" s="40">
        <v>29.607296662030599</v>
      </c>
      <c r="L12" s="40">
        <v>6.703684831460679</v>
      </c>
      <c r="M12" s="40">
        <v>8.0840656467315792</v>
      </c>
      <c r="P12" s="79" t="s">
        <v>29</v>
      </c>
      <c r="Q12" s="39"/>
      <c r="R12" s="40"/>
      <c r="S12" s="40"/>
      <c r="T12" s="40"/>
      <c r="U12" s="40"/>
      <c r="V12" s="40"/>
      <c r="W12" s="40"/>
      <c r="X12" s="39"/>
      <c r="Y12" s="40"/>
      <c r="Z12" s="40"/>
      <c r="AA12" s="40"/>
      <c r="AB12" s="39"/>
      <c r="AC12" s="40"/>
      <c r="AD12" s="40"/>
      <c r="AE12" s="40"/>
      <c r="AF12" s="40">
        <v>13.50970617780011</v>
      </c>
      <c r="AG12" s="40"/>
      <c r="AH12" s="40">
        <v>15.230742240266496</v>
      </c>
      <c r="AI12" s="39">
        <v>14.188201328548571</v>
      </c>
      <c r="AJ12" s="40">
        <v>14.59064404652738</v>
      </c>
      <c r="AK12" s="40">
        <v>13.573497478701361</v>
      </c>
      <c r="AL12" s="40">
        <v>13.261228302536402</v>
      </c>
      <c r="AM12" s="40">
        <v>12.799376665512057</v>
      </c>
      <c r="AN12" s="40">
        <v>10.86978495818537</v>
      </c>
      <c r="AO12" s="40">
        <v>11.028451511335019</v>
      </c>
    </row>
    <row r="13" spans="1:41" ht="15" thickBot="1" x14ac:dyDescent="0.25">
      <c r="B13" s="79">
        <v>7</v>
      </c>
      <c r="C13" s="39">
        <v>28.507272776280285</v>
      </c>
      <c r="D13" s="40">
        <v>23.118120350404329</v>
      </c>
      <c r="E13" s="40">
        <v>11.365335945945951</v>
      </c>
      <c r="F13" s="40">
        <v>7.1818874663072787</v>
      </c>
      <c r="G13" s="40">
        <v>15.774775067385439</v>
      </c>
      <c r="H13" s="40">
        <v>16.615162213225357</v>
      </c>
      <c r="I13" s="40">
        <v>3.2857172320217098</v>
      </c>
      <c r="J13" s="39">
        <v>15.453625270270287</v>
      </c>
      <c r="K13" s="40">
        <v>27.894672530446542</v>
      </c>
      <c r="L13" s="40">
        <v>10.498164411366718</v>
      </c>
      <c r="M13" s="40">
        <v>5.2815960916442046</v>
      </c>
      <c r="P13" s="79" t="s">
        <v>31</v>
      </c>
      <c r="Q13" s="39"/>
      <c r="R13" s="40"/>
      <c r="S13" s="40">
        <v>30.795465567410282</v>
      </c>
      <c r="T13" s="40">
        <v>25.929856945085373</v>
      </c>
      <c r="U13" s="40">
        <v>27.942323128081643</v>
      </c>
      <c r="V13" s="40">
        <v>28.438037372463601</v>
      </c>
      <c r="W13" s="40">
        <v>26.179329872581405</v>
      </c>
      <c r="X13" s="39">
        <v>27.227919247533837</v>
      </c>
      <c r="Y13" s="40">
        <v>26.193815381078284</v>
      </c>
      <c r="Z13" s="40">
        <v>23.504370240187466</v>
      </c>
      <c r="AA13" s="40">
        <v>26.350572850364507</v>
      </c>
      <c r="AB13" s="39"/>
      <c r="AC13" s="40"/>
      <c r="AD13" s="40"/>
      <c r="AE13" s="40"/>
      <c r="AF13" s="40"/>
      <c r="AG13" s="40"/>
      <c r="AH13" s="40"/>
      <c r="AI13" s="39"/>
      <c r="AJ13" s="40"/>
      <c r="AK13" s="40"/>
      <c r="AL13" s="40"/>
      <c r="AM13" s="40"/>
      <c r="AN13" s="40"/>
      <c r="AO13" s="40"/>
    </row>
    <row r="14" spans="1:41" ht="15" thickBot="1" x14ac:dyDescent="0.25">
      <c r="B14" s="79">
        <v>8</v>
      </c>
      <c r="C14" s="39">
        <v>26.885743319838053</v>
      </c>
      <c r="D14" s="40">
        <v>35.710444722222213</v>
      </c>
      <c r="E14" s="40">
        <v>12.629718059299194</v>
      </c>
      <c r="F14" s="40">
        <v>9.9871079945799472</v>
      </c>
      <c r="G14" s="40">
        <v>19.774994474393527</v>
      </c>
      <c r="H14" s="40">
        <v>18.999475068493155</v>
      </c>
      <c r="I14" s="40">
        <v>3.4095983356449362</v>
      </c>
      <c r="J14" s="39">
        <v>15.937114016172496</v>
      </c>
      <c r="K14" s="40">
        <v>38.797945895020213</v>
      </c>
      <c r="L14" s="40">
        <v>10.008889905787345</v>
      </c>
      <c r="M14" s="40">
        <v>8.7568929729729721</v>
      </c>
      <c r="P14" s="79" t="s">
        <v>32</v>
      </c>
      <c r="Q14" s="39"/>
      <c r="R14" s="40"/>
      <c r="S14" s="40"/>
      <c r="T14" s="40"/>
      <c r="U14" s="40"/>
      <c r="V14" s="40"/>
      <c r="W14" s="40"/>
      <c r="X14" s="39"/>
      <c r="Y14" s="40"/>
      <c r="Z14" s="40"/>
      <c r="AA14" s="40"/>
      <c r="AB14" s="39">
        <v>24.474892344497583</v>
      </c>
      <c r="AC14" s="40">
        <v>25.05191390343219</v>
      </c>
      <c r="AD14" s="40">
        <v>23.253362129348535</v>
      </c>
      <c r="AE14" s="40">
        <v>20.918257261410673</v>
      </c>
      <c r="AF14" s="40">
        <v>21.048311897106093</v>
      </c>
      <c r="AG14" s="40"/>
      <c r="AH14" s="40"/>
      <c r="AI14" s="39"/>
      <c r="AJ14" s="40"/>
      <c r="AK14" s="40"/>
      <c r="AL14" s="40"/>
      <c r="AM14" s="40"/>
      <c r="AN14" s="40"/>
      <c r="AO14" s="40"/>
    </row>
    <row r="15" spans="1:41" ht="15" thickBot="1" x14ac:dyDescent="0.25">
      <c r="B15" s="79">
        <v>9</v>
      </c>
      <c r="C15" s="39">
        <v>24.63394055555554</v>
      </c>
      <c r="D15" s="40">
        <v>29.337735955056218</v>
      </c>
      <c r="E15" s="40">
        <v>11.538650764951328</v>
      </c>
      <c r="F15" s="40">
        <v>8.680240446304051</v>
      </c>
      <c r="G15" s="40">
        <v>18.384467827298039</v>
      </c>
      <c r="H15" s="40">
        <v>17.259602092050205</v>
      </c>
      <c r="I15" s="40">
        <v>3.1648013966480479</v>
      </c>
      <c r="J15" s="39">
        <v>14.582237743732584</v>
      </c>
      <c r="K15" s="40">
        <v>29.587327222222218</v>
      </c>
      <c r="L15" s="40">
        <v>11.014377298050137</v>
      </c>
      <c r="M15" s="40">
        <v>8.5489546099290745</v>
      </c>
      <c r="P15" s="79" t="s">
        <v>33</v>
      </c>
      <c r="Q15" s="39"/>
      <c r="R15" s="40"/>
      <c r="S15" s="40"/>
      <c r="T15" s="40"/>
      <c r="U15" s="40"/>
      <c r="V15" s="40"/>
      <c r="W15" s="40"/>
      <c r="X15" s="39"/>
      <c r="Y15" s="40"/>
      <c r="Z15" s="40"/>
      <c r="AA15" s="40"/>
      <c r="AB15" s="39"/>
      <c r="AC15" s="40"/>
      <c r="AD15" s="40"/>
      <c r="AE15" s="40"/>
      <c r="AF15" s="40"/>
      <c r="AG15" s="40">
        <v>28.393371300472619</v>
      </c>
      <c r="AH15" s="40">
        <v>27.113241591312537</v>
      </c>
      <c r="AI15" s="39">
        <v>25.669983794327578</v>
      </c>
      <c r="AJ15" s="40">
        <v>26.953137613200312</v>
      </c>
      <c r="AK15" s="40">
        <v>25.432082626680415</v>
      </c>
      <c r="AL15" s="40">
        <v>23.085171671093661</v>
      </c>
      <c r="AM15" s="40">
        <v>21.667989182057983</v>
      </c>
      <c r="AN15" s="40">
        <v>20.28238751006322</v>
      </c>
      <c r="AO15" s="40">
        <v>21.917720400686886</v>
      </c>
    </row>
    <row r="16" spans="1:41" ht="15" thickBot="1" x14ac:dyDescent="0.25">
      <c r="B16" s="79">
        <v>10</v>
      </c>
      <c r="C16" s="39">
        <v>25.445048783783783</v>
      </c>
      <c r="D16" s="40">
        <v>33.610404453441305</v>
      </c>
      <c r="E16" s="40">
        <v>15.819445883940611</v>
      </c>
      <c r="F16" s="40">
        <v>11.539967658998643</v>
      </c>
      <c r="G16" s="40">
        <v>21.658443319838067</v>
      </c>
      <c r="H16" s="40">
        <v>21.965244939271262</v>
      </c>
      <c r="I16" s="40">
        <v>3.8310421052631569</v>
      </c>
      <c r="J16" s="39">
        <v>15.447639406207811</v>
      </c>
      <c r="K16" s="40">
        <v>29.422058783783758</v>
      </c>
      <c r="L16" s="40">
        <v>13.480394301221185</v>
      </c>
      <c r="M16" s="40">
        <v>13.124231132075462</v>
      </c>
      <c r="P16" s="79" t="s">
        <v>8</v>
      </c>
      <c r="Q16" s="39"/>
      <c r="R16" s="40"/>
      <c r="S16" s="40">
        <v>31.151838815390217</v>
      </c>
      <c r="T16" s="40">
        <v>27.35584595813577</v>
      </c>
      <c r="U16" s="40">
        <v>30.746165378849039</v>
      </c>
      <c r="V16" s="40">
        <v>29.283515971088832</v>
      </c>
      <c r="W16" s="40">
        <v>28.482897862232779</v>
      </c>
      <c r="X16" s="39">
        <v>30.304099697181456</v>
      </c>
      <c r="Y16" s="40">
        <v>31.278500116090086</v>
      </c>
      <c r="Z16" s="40">
        <v>29.832949200376309</v>
      </c>
      <c r="AA16" s="40">
        <v>33.204366712391419</v>
      </c>
      <c r="AB16" s="39">
        <v>29.730302336234615</v>
      </c>
      <c r="AC16" s="40">
        <v>29.097644761029464</v>
      </c>
      <c r="AD16" s="40">
        <v>26.954910509408041</v>
      </c>
      <c r="AE16" s="40">
        <v>25.462532830878136</v>
      </c>
      <c r="AF16" s="40">
        <v>26.88912047640855</v>
      </c>
      <c r="AG16" s="40">
        <v>30.453721108381544</v>
      </c>
      <c r="AH16" s="40">
        <v>28.391510980850587</v>
      </c>
      <c r="AI16" s="39">
        <v>24.712898828211252</v>
      </c>
      <c r="AJ16" s="40">
        <v>26.618971822248263</v>
      </c>
      <c r="AK16" s="40">
        <v>24.543781374562123</v>
      </c>
      <c r="AL16" s="40">
        <v>21.087799608610705</v>
      </c>
      <c r="AM16" s="40">
        <v>19.647659307507706</v>
      </c>
      <c r="AN16" s="40">
        <v>18.198846759206116</v>
      </c>
      <c r="AO16" s="40">
        <v>20.467584796328158</v>
      </c>
    </row>
    <row r="17" spans="2:41" ht="15" thickBot="1" x14ac:dyDescent="0.25">
      <c r="B17" s="79">
        <v>11</v>
      </c>
      <c r="C17" s="39">
        <v>23.528990376569055</v>
      </c>
      <c r="D17" s="40">
        <v>30.700752932960892</v>
      </c>
      <c r="E17" s="40">
        <v>14.862380364656378</v>
      </c>
      <c r="F17" s="40">
        <v>11.653646453407514</v>
      </c>
      <c r="G17" s="40">
        <v>21.442745949720667</v>
      </c>
      <c r="H17" s="40">
        <v>20.416808356545964</v>
      </c>
      <c r="I17" s="40">
        <v>4.5449401398601452</v>
      </c>
      <c r="J17" s="39">
        <v>12.941774512534822</v>
      </c>
      <c r="K17" s="40">
        <v>27.213970292887058</v>
      </c>
      <c r="L17" s="40">
        <v>14.062127260083459</v>
      </c>
      <c r="M17" s="40">
        <v>13.355967503486758</v>
      </c>
      <c r="P17" s="79" t="s">
        <v>34</v>
      </c>
      <c r="Q17" s="39">
        <v>9.8248770576984281</v>
      </c>
      <c r="R17" s="40">
        <v>6.7545491648434943</v>
      </c>
      <c r="S17" s="40">
        <v>8.6003912092969745</v>
      </c>
      <c r="T17" s="40">
        <v>6.8285851664863566</v>
      </c>
      <c r="U17" s="40">
        <v>8.5889072067828547</v>
      </c>
      <c r="V17" s="40">
        <v>7.8284626719056973</v>
      </c>
      <c r="W17" s="40">
        <v>6.1242672919109031</v>
      </c>
      <c r="X17" s="39">
        <v>6.8573897016472758</v>
      </c>
      <c r="Y17" s="40">
        <v>6.9932139932139936</v>
      </c>
      <c r="Z17" s="40">
        <v>7.5151458793443959</v>
      </c>
      <c r="AA17" s="40">
        <v>7.2761899300378365</v>
      </c>
      <c r="AB17" s="39">
        <v>6.219635860797438</v>
      </c>
      <c r="AC17" s="40">
        <v>7.8816113303923876</v>
      </c>
      <c r="AD17" s="40">
        <v>6.2071346375143976</v>
      </c>
      <c r="AE17" s="40">
        <v>5.7539805600555507</v>
      </c>
      <c r="AF17" s="40">
        <v>5.7311029072450381</v>
      </c>
      <c r="AG17" s="40">
        <v>7.5586897366321129</v>
      </c>
      <c r="AH17" s="40">
        <v>7.0961915809182612</v>
      </c>
      <c r="AI17" s="39">
        <v>7.3590334863406035</v>
      </c>
      <c r="AJ17" s="40">
        <v>5.3128807210032019</v>
      </c>
      <c r="AK17" s="40">
        <v>5.7723440397734027</v>
      </c>
      <c r="AL17" s="40">
        <v>4.2183272444751454</v>
      </c>
      <c r="AM17" s="40">
        <v>4.8356291962445637</v>
      </c>
      <c r="AN17" s="40">
        <v>4.1878242082229562</v>
      </c>
      <c r="AO17" s="40">
        <v>5.4358055889145467</v>
      </c>
    </row>
    <row r="18" spans="2:41" ht="15" thickBot="1" x14ac:dyDescent="0.25">
      <c r="B18" s="79">
        <v>12</v>
      </c>
      <c r="C18" s="39">
        <v>22.699590823211878</v>
      </c>
      <c r="D18" s="40">
        <v>24.303311843876184</v>
      </c>
      <c r="E18" s="40">
        <v>15.180206199460912</v>
      </c>
      <c r="F18" s="40">
        <v>9.7094302826379515</v>
      </c>
      <c r="G18" s="40">
        <v>19.135892462987883</v>
      </c>
      <c r="H18" s="40">
        <v>17.506579973118303</v>
      </c>
      <c r="I18" s="40">
        <v>6.9777609459459375</v>
      </c>
      <c r="J18" s="39">
        <v>12.089214932126676</v>
      </c>
      <c r="K18" s="40">
        <v>23.577853277310915</v>
      </c>
      <c r="L18" s="40">
        <v>14.768430720000001</v>
      </c>
      <c r="M18" s="40">
        <v>11.21469984917043</v>
      </c>
      <c r="P18" s="79" t="s">
        <v>101</v>
      </c>
      <c r="Q18" s="39"/>
      <c r="R18" s="40"/>
      <c r="S18" s="40"/>
      <c r="T18" s="40"/>
      <c r="U18" s="40"/>
      <c r="V18" s="40"/>
      <c r="W18" s="40"/>
      <c r="X18" s="39"/>
      <c r="Y18" s="40"/>
      <c r="Z18" s="40"/>
      <c r="AA18" s="40"/>
      <c r="AB18" s="39"/>
      <c r="AC18" s="40"/>
      <c r="AD18" s="40"/>
      <c r="AE18" s="40" t="s">
        <v>130</v>
      </c>
      <c r="AF18" s="40" t="s">
        <v>131</v>
      </c>
      <c r="AG18" s="40" t="s">
        <v>132</v>
      </c>
      <c r="AH18" s="40" t="s">
        <v>132</v>
      </c>
      <c r="AI18" s="39" t="s">
        <v>133</v>
      </c>
      <c r="AJ18" s="40" t="s">
        <v>134</v>
      </c>
      <c r="AK18" s="40" t="s">
        <v>135</v>
      </c>
      <c r="AL18" s="40"/>
      <c r="AM18" s="40" t="s">
        <v>136</v>
      </c>
      <c r="AN18" s="40"/>
      <c r="AO18" s="40"/>
    </row>
    <row r="19" spans="2:41" ht="15" thickBot="1" x14ac:dyDescent="0.25">
      <c r="P19" s="79" t="s">
        <v>324</v>
      </c>
      <c r="Q19" s="39"/>
      <c r="R19" s="40"/>
      <c r="S19" s="40"/>
      <c r="T19" s="40"/>
      <c r="U19" s="40"/>
      <c r="V19" s="40"/>
      <c r="W19" s="40"/>
      <c r="X19" s="39"/>
      <c r="Y19" s="40"/>
      <c r="Z19" s="40"/>
      <c r="AA19" s="40"/>
      <c r="AB19" s="39"/>
      <c r="AC19" s="40"/>
      <c r="AD19" s="40"/>
      <c r="AE19" s="40"/>
      <c r="AF19" s="40"/>
      <c r="AG19" s="40"/>
      <c r="AH19" s="40"/>
      <c r="AI19" s="39"/>
      <c r="AJ19" s="40"/>
      <c r="AK19" s="40"/>
      <c r="AL19" s="40"/>
      <c r="AM19" s="40"/>
      <c r="AN19" s="40"/>
      <c r="AO19" s="40">
        <v>15.838857943385406</v>
      </c>
    </row>
    <row r="20" spans="2:41" ht="15" thickBot="1" x14ac:dyDescent="0.25">
      <c r="B20" s="69"/>
      <c r="P20" s="79" t="s">
        <v>9</v>
      </c>
      <c r="Q20" s="39"/>
      <c r="R20" s="40"/>
      <c r="S20" s="40"/>
      <c r="T20" s="40"/>
      <c r="U20" s="40"/>
      <c r="V20" s="40"/>
      <c r="W20" s="40"/>
      <c r="X20" s="39"/>
      <c r="Y20" s="40"/>
      <c r="Z20" s="40"/>
      <c r="AA20" s="40"/>
      <c r="AB20" s="39"/>
      <c r="AC20" s="40"/>
      <c r="AD20" s="40"/>
      <c r="AE20" s="40"/>
      <c r="AF20" s="40"/>
      <c r="AG20" s="40"/>
      <c r="AH20" s="40"/>
      <c r="AI20" s="39"/>
      <c r="AJ20" s="40"/>
      <c r="AK20" s="40"/>
      <c r="AL20" s="40"/>
      <c r="AM20" s="40"/>
      <c r="AN20" s="40">
        <v>32.450387878438953</v>
      </c>
      <c r="AO20" s="40">
        <v>31.616149947423711</v>
      </c>
    </row>
    <row r="21" spans="2:41" ht="15" thickBot="1" x14ac:dyDescent="0.25">
      <c r="P21" s="79" t="s">
        <v>325</v>
      </c>
      <c r="Q21" s="39"/>
      <c r="R21" s="40"/>
      <c r="S21" s="40"/>
      <c r="T21" s="40"/>
      <c r="U21" s="40"/>
      <c r="V21" s="40"/>
      <c r="W21" s="40"/>
      <c r="X21" s="39"/>
      <c r="Y21" s="40"/>
      <c r="Z21" s="40"/>
      <c r="AA21" s="40"/>
      <c r="AB21" s="39"/>
      <c r="AC21" s="40"/>
      <c r="AD21" s="40"/>
      <c r="AE21" s="40"/>
      <c r="AF21" s="40"/>
      <c r="AG21" s="40"/>
      <c r="AH21" s="40"/>
      <c r="AI21" s="39"/>
      <c r="AJ21" s="40"/>
      <c r="AK21" s="40"/>
      <c r="AL21" s="40"/>
      <c r="AM21" s="40"/>
      <c r="AN21" s="40"/>
      <c r="AO21" s="40">
        <v>14.589348461897</v>
      </c>
    </row>
    <row r="22" spans="2:41" ht="15" thickBot="1" x14ac:dyDescent="0.25">
      <c r="B22" s="4" t="s">
        <v>63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P22" s="79" t="s">
        <v>326</v>
      </c>
      <c r="Q22" s="39"/>
      <c r="R22" s="40"/>
      <c r="S22" s="40"/>
      <c r="T22" s="40"/>
      <c r="U22" s="40"/>
      <c r="V22" s="40"/>
      <c r="W22" s="40"/>
      <c r="X22" s="39"/>
      <c r="Y22" s="40"/>
      <c r="Z22" s="40"/>
      <c r="AA22" s="40"/>
      <c r="AB22" s="39"/>
      <c r="AC22" s="40"/>
      <c r="AD22" s="40"/>
      <c r="AE22" s="40">
        <v>13.393647140062164</v>
      </c>
      <c r="AF22" s="40"/>
      <c r="AG22" s="40"/>
      <c r="AH22" s="40"/>
      <c r="AI22" s="39"/>
      <c r="AJ22" s="40"/>
      <c r="AK22" s="40"/>
      <c r="AL22" s="40"/>
      <c r="AM22" s="40"/>
      <c r="AN22" s="40"/>
      <c r="AO22" s="40">
        <v>11.509085862229451</v>
      </c>
    </row>
    <row r="23" spans="2:41" ht="16.5" thickBot="1" x14ac:dyDescent="0.35">
      <c r="B23" s="79" t="s">
        <v>3</v>
      </c>
      <c r="C23" s="79" t="s">
        <v>4</v>
      </c>
      <c r="D23" s="79" t="s">
        <v>5</v>
      </c>
      <c r="E23" s="79" t="s">
        <v>6</v>
      </c>
      <c r="F23" s="79" t="s">
        <v>29</v>
      </c>
      <c r="G23" s="79" t="s">
        <v>7</v>
      </c>
      <c r="H23" s="79" t="s">
        <v>8</v>
      </c>
      <c r="I23" s="79" t="s">
        <v>34</v>
      </c>
      <c r="J23" s="81" t="s">
        <v>324</v>
      </c>
      <c r="K23" s="81" t="s">
        <v>9</v>
      </c>
      <c r="L23" s="81" t="s">
        <v>325</v>
      </c>
      <c r="M23" s="81" t="s">
        <v>326</v>
      </c>
      <c r="P23" s="3" t="s">
        <v>137</v>
      </c>
      <c r="Q23" s="3"/>
      <c r="R23" s="3"/>
      <c r="S23" s="3"/>
    </row>
    <row r="24" spans="2:41" ht="15" thickBot="1" x14ac:dyDescent="0.25">
      <c r="B24" s="79">
        <v>1</v>
      </c>
      <c r="C24" s="39">
        <v>99.596774193548384</v>
      </c>
      <c r="D24" s="40">
        <v>99.462365591397855</v>
      </c>
      <c r="E24" s="40">
        <v>99.327956989247312</v>
      </c>
      <c r="F24" s="40">
        <v>99.865591397849457</v>
      </c>
      <c r="G24" s="40">
        <v>99.731182795698928</v>
      </c>
      <c r="H24" s="40">
        <v>99.865591397849457</v>
      </c>
      <c r="I24" s="40">
        <v>99.731182795698928</v>
      </c>
      <c r="J24" s="39">
        <v>99.865591397849457</v>
      </c>
      <c r="K24" s="40">
        <v>98.118279569892479</v>
      </c>
      <c r="L24" s="40">
        <v>99.865591397849457</v>
      </c>
      <c r="M24" s="40">
        <v>99.193548387096769</v>
      </c>
      <c r="P24" s="9" t="s">
        <v>110</v>
      </c>
    </row>
    <row r="25" spans="2:41" ht="15" thickBot="1" x14ac:dyDescent="0.25">
      <c r="B25" s="79">
        <v>2</v>
      </c>
      <c r="C25" s="39">
        <v>99.404761904761912</v>
      </c>
      <c r="D25" s="40">
        <v>98.958333333333343</v>
      </c>
      <c r="E25" s="40">
        <v>99.702380952380949</v>
      </c>
      <c r="F25" s="40">
        <v>99.702380952380949</v>
      </c>
      <c r="G25" s="40">
        <v>99.702380952380949</v>
      </c>
      <c r="H25" s="40">
        <v>99.851190476190482</v>
      </c>
      <c r="I25" s="40">
        <v>98.06547619047619</v>
      </c>
      <c r="J25" s="39">
        <v>99.851190476190482</v>
      </c>
      <c r="K25" s="40">
        <v>99.702380952380949</v>
      </c>
      <c r="L25" s="40">
        <v>96.279761904761912</v>
      </c>
      <c r="M25" s="40">
        <v>97.172619047619051</v>
      </c>
      <c r="P25" s="3" t="s">
        <v>37</v>
      </c>
    </row>
    <row r="26" spans="2:41" ht="15" thickBot="1" x14ac:dyDescent="0.25">
      <c r="B26" s="79">
        <v>3</v>
      </c>
      <c r="C26" s="39">
        <v>99.596774193548384</v>
      </c>
      <c r="D26" s="40">
        <v>99.596774193548384</v>
      </c>
      <c r="E26" s="40">
        <v>99.731182795698928</v>
      </c>
      <c r="F26" s="40">
        <v>99.731182795698928</v>
      </c>
      <c r="G26" s="40">
        <v>99.731182795698928</v>
      </c>
      <c r="H26" s="40">
        <v>99.193548387096769</v>
      </c>
      <c r="I26" s="40">
        <v>99.596774193548384</v>
      </c>
      <c r="J26" s="39">
        <v>99.731182795698928</v>
      </c>
      <c r="K26" s="40">
        <v>97.983870967741936</v>
      </c>
      <c r="L26" s="40">
        <v>99.731182795698928</v>
      </c>
      <c r="M26" s="40">
        <v>99.596774193548384</v>
      </c>
    </row>
    <row r="27" spans="2:41" ht="15" thickBot="1" x14ac:dyDescent="0.25">
      <c r="B27" s="79">
        <v>4</v>
      </c>
      <c r="C27" s="39">
        <v>99.722222222222229</v>
      </c>
      <c r="D27" s="40">
        <v>98.472222222222229</v>
      </c>
      <c r="E27" s="40">
        <v>99.583333333333329</v>
      </c>
      <c r="F27" s="40">
        <v>99.861111111111114</v>
      </c>
      <c r="G27" s="40">
        <v>99.722222222222229</v>
      </c>
      <c r="H27" s="40">
        <v>99.722222222222229</v>
      </c>
      <c r="I27" s="40">
        <v>99.722222222222229</v>
      </c>
      <c r="J27" s="39">
        <v>99.583333333333329</v>
      </c>
      <c r="K27" s="40">
        <v>99.444444444444443</v>
      </c>
      <c r="L27" s="40">
        <v>99.166666666666671</v>
      </c>
      <c r="M27" s="40">
        <v>99.722222222222229</v>
      </c>
      <c r="P27" s="7" t="s">
        <v>68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 spans="2:41" ht="15" thickBot="1" x14ac:dyDescent="0.25">
      <c r="B28" s="79">
        <v>5</v>
      </c>
      <c r="C28" s="39">
        <v>99.596774193548384</v>
      </c>
      <c r="D28" s="40">
        <v>99.731182795698928</v>
      </c>
      <c r="E28" s="40">
        <v>99.462365591397855</v>
      </c>
      <c r="F28" s="40">
        <v>99.731182795698928</v>
      </c>
      <c r="G28" s="40">
        <v>99.596774193548384</v>
      </c>
      <c r="H28" s="40">
        <v>98.924731182795696</v>
      </c>
      <c r="I28" s="40">
        <v>98.924731182795696</v>
      </c>
      <c r="J28" s="39">
        <v>99.731182795698928</v>
      </c>
      <c r="K28" s="40">
        <v>99.596774193548384</v>
      </c>
      <c r="L28" s="40">
        <v>99.865591397849457</v>
      </c>
      <c r="M28" s="40">
        <v>96.236559139784944</v>
      </c>
      <c r="P28" s="79"/>
      <c r="Q28" s="79" t="s">
        <v>128</v>
      </c>
      <c r="R28" s="79" t="s">
        <v>129</v>
      </c>
      <c r="S28" s="79">
        <v>96</v>
      </c>
      <c r="T28" s="79">
        <v>97</v>
      </c>
      <c r="U28" s="79">
        <v>98</v>
      </c>
      <c r="V28" s="79">
        <v>99</v>
      </c>
      <c r="W28" s="79" t="s">
        <v>11</v>
      </c>
      <c r="X28" s="79" t="s">
        <v>12</v>
      </c>
      <c r="Y28" s="79" t="s">
        <v>13</v>
      </c>
      <c r="Z28" s="79" t="s">
        <v>14</v>
      </c>
      <c r="AA28" s="79" t="s">
        <v>15</v>
      </c>
      <c r="AB28" s="79" t="s">
        <v>16</v>
      </c>
      <c r="AC28" s="79" t="s">
        <v>17</v>
      </c>
      <c r="AD28" s="79" t="s">
        <v>18</v>
      </c>
      <c r="AE28" s="79" t="s">
        <v>19</v>
      </c>
      <c r="AF28" s="79" t="s">
        <v>20</v>
      </c>
      <c r="AG28" s="79" t="s">
        <v>21</v>
      </c>
      <c r="AH28" s="79" t="s">
        <v>22</v>
      </c>
      <c r="AI28" s="79" t="s">
        <v>23</v>
      </c>
      <c r="AJ28" s="79" t="s">
        <v>24</v>
      </c>
      <c r="AK28" s="79" t="s">
        <v>25</v>
      </c>
      <c r="AL28" s="79">
        <v>15</v>
      </c>
      <c r="AM28" s="79">
        <v>16</v>
      </c>
      <c r="AN28" s="79">
        <v>17</v>
      </c>
      <c r="AO28" s="81">
        <v>18</v>
      </c>
    </row>
    <row r="29" spans="2:41" ht="15" thickBot="1" x14ac:dyDescent="0.25">
      <c r="B29" s="79">
        <v>6</v>
      </c>
      <c r="C29" s="39">
        <v>99.166666666666671</v>
      </c>
      <c r="D29" s="40">
        <v>99.722222222222229</v>
      </c>
      <c r="E29" s="40">
        <v>100</v>
      </c>
      <c r="F29" s="40">
        <v>100</v>
      </c>
      <c r="G29" s="40">
        <v>100</v>
      </c>
      <c r="H29" s="40">
        <v>99.722222222222229</v>
      </c>
      <c r="I29" s="40">
        <v>96.388888888888886</v>
      </c>
      <c r="J29" s="39">
        <v>99.722222222222229</v>
      </c>
      <c r="K29" s="40">
        <v>99.861111111111114</v>
      </c>
      <c r="L29" s="40">
        <v>98.888888888888886</v>
      </c>
      <c r="M29" s="40">
        <v>99.861111111111114</v>
      </c>
      <c r="P29" s="79" t="s">
        <v>27</v>
      </c>
      <c r="Q29" s="39">
        <v>0</v>
      </c>
      <c r="R29" s="40">
        <v>21</v>
      </c>
      <c r="S29" s="40">
        <v>6</v>
      </c>
      <c r="T29" s="40">
        <v>0</v>
      </c>
      <c r="U29" s="40">
        <v>0</v>
      </c>
      <c r="V29" s="40">
        <v>0</v>
      </c>
      <c r="W29" s="40">
        <v>0</v>
      </c>
      <c r="X29" s="39">
        <v>0</v>
      </c>
      <c r="Y29" s="40">
        <v>0</v>
      </c>
      <c r="Z29" s="40">
        <v>0</v>
      </c>
      <c r="AA29" s="40">
        <v>0</v>
      </c>
      <c r="AB29" s="39"/>
      <c r="AC29" s="40"/>
      <c r="AD29" s="40"/>
      <c r="AE29" s="40"/>
      <c r="AF29" s="40"/>
      <c r="AG29" s="40"/>
      <c r="AH29" s="40"/>
      <c r="AI29" s="39"/>
      <c r="AJ29" s="40"/>
      <c r="AK29" s="40"/>
      <c r="AL29" s="40"/>
      <c r="AM29" s="40"/>
      <c r="AN29" s="40"/>
      <c r="AO29" s="40"/>
    </row>
    <row r="30" spans="2:41" ht="15" thickBot="1" x14ac:dyDescent="0.25">
      <c r="B30" s="79">
        <v>7</v>
      </c>
      <c r="C30" s="39">
        <v>99.731182795698928</v>
      </c>
      <c r="D30" s="40">
        <v>99.731182795698928</v>
      </c>
      <c r="E30" s="40">
        <v>99.462365591397855</v>
      </c>
      <c r="F30" s="40">
        <v>99.731182795698928</v>
      </c>
      <c r="G30" s="40">
        <v>99.731182795698928</v>
      </c>
      <c r="H30" s="40">
        <v>99.596774193548384</v>
      </c>
      <c r="I30" s="40">
        <v>99.05913978494624</v>
      </c>
      <c r="J30" s="39">
        <v>99.462365591397855</v>
      </c>
      <c r="K30" s="40">
        <v>99.327956989247312</v>
      </c>
      <c r="L30" s="40">
        <v>99.327956989247312</v>
      </c>
      <c r="M30" s="40">
        <v>99.731182795698928</v>
      </c>
      <c r="P30" s="79" t="s">
        <v>4</v>
      </c>
      <c r="Q30" s="39"/>
      <c r="R30" s="40"/>
      <c r="S30" s="40"/>
      <c r="T30" s="40"/>
      <c r="U30" s="40"/>
      <c r="V30" s="40"/>
      <c r="W30" s="40"/>
      <c r="X30" s="39"/>
      <c r="Y30" s="40"/>
      <c r="Z30" s="40"/>
      <c r="AA30" s="40"/>
      <c r="AB30" s="39">
        <v>1</v>
      </c>
      <c r="AC30" s="40">
        <v>0</v>
      </c>
      <c r="AD30" s="40">
        <v>4</v>
      </c>
      <c r="AE30" s="40">
        <v>1</v>
      </c>
      <c r="AF30" s="40">
        <v>8</v>
      </c>
      <c r="AG30" s="40">
        <v>0</v>
      </c>
      <c r="AH30" s="40">
        <v>1</v>
      </c>
      <c r="AI30" s="39">
        <v>7</v>
      </c>
      <c r="AJ30" s="40">
        <v>0</v>
      </c>
      <c r="AK30" s="40">
        <v>0</v>
      </c>
      <c r="AL30" s="40">
        <v>0</v>
      </c>
      <c r="AM30" s="40">
        <v>0</v>
      </c>
      <c r="AN30" s="40">
        <v>0</v>
      </c>
      <c r="AO30" s="40">
        <v>0</v>
      </c>
    </row>
    <row r="31" spans="2:41" ht="15" thickBot="1" x14ac:dyDescent="0.25">
      <c r="B31" s="79">
        <v>8</v>
      </c>
      <c r="C31" s="39">
        <v>99.596774193548384</v>
      </c>
      <c r="D31" s="40">
        <v>96.774193548387103</v>
      </c>
      <c r="E31" s="40">
        <v>99.731182795698928</v>
      </c>
      <c r="F31" s="40">
        <v>99.193548387096769</v>
      </c>
      <c r="G31" s="40">
        <v>99.731182795698928</v>
      </c>
      <c r="H31" s="40">
        <v>98.118279569892479</v>
      </c>
      <c r="I31" s="40">
        <v>96.908602150537632</v>
      </c>
      <c r="J31" s="39">
        <v>99.731182795698928</v>
      </c>
      <c r="K31" s="40">
        <v>99.865591397849457</v>
      </c>
      <c r="L31" s="40">
        <v>99.865591397849457</v>
      </c>
      <c r="M31" s="40">
        <v>99.462365591397855</v>
      </c>
      <c r="P31" s="79" t="s">
        <v>28</v>
      </c>
      <c r="Q31" s="39">
        <v>0</v>
      </c>
      <c r="R31" s="40">
        <v>6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39">
        <v>0</v>
      </c>
      <c r="Y31" s="40">
        <v>0</v>
      </c>
      <c r="Z31" s="40">
        <v>0</v>
      </c>
      <c r="AA31" s="40">
        <v>0</v>
      </c>
      <c r="AB31" s="39">
        <v>0</v>
      </c>
      <c r="AC31" s="40">
        <v>0</v>
      </c>
      <c r="AD31" s="40">
        <v>0</v>
      </c>
      <c r="AE31" s="40">
        <v>0</v>
      </c>
      <c r="AF31" s="40">
        <v>6</v>
      </c>
      <c r="AG31" s="40">
        <v>0</v>
      </c>
      <c r="AH31" s="40">
        <v>0</v>
      </c>
      <c r="AI31" s="39">
        <v>4</v>
      </c>
      <c r="AJ31" s="40">
        <v>0</v>
      </c>
      <c r="AK31" s="40">
        <v>0</v>
      </c>
      <c r="AL31" s="40"/>
      <c r="AM31" s="40"/>
      <c r="AN31" s="40"/>
      <c r="AO31" s="40"/>
    </row>
    <row r="32" spans="2:41" ht="15" thickBot="1" x14ac:dyDescent="0.25">
      <c r="B32" s="79">
        <v>9</v>
      </c>
      <c r="C32" s="39">
        <v>100</v>
      </c>
      <c r="D32" s="40">
        <v>98.888888888888886</v>
      </c>
      <c r="E32" s="40">
        <v>99.861111111111114</v>
      </c>
      <c r="F32" s="40">
        <v>99.583333333333329</v>
      </c>
      <c r="G32" s="40">
        <v>99.722222222222229</v>
      </c>
      <c r="H32" s="40">
        <v>99.583333333333329</v>
      </c>
      <c r="I32" s="40">
        <v>99.444444444444443</v>
      </c>
      <c r="J32" s="39">
        <v>99.722222222222229</v>
      </c>
      <c r="K32" s="40">
        <v>100</v>
      </c>
      <c r="L32" s="40">
        <v>99.722222222222229</v>
      </c>
      <c r="M32" s="40">
        <v>97.916666666666657</v>
      </c>
      <c r="P32" s="79" t="s">
        <v>5</v>
      </c>
      <c r="Q32" s="39"/>
      <c r="R32" s="40"/>
      <c r="S32" s="40"/>
      <c r="T32" s="40"/>
      <c r="U32" s="40"/>
      <c r="V32" s="40"/>
      <c r="W32" s="40"/>
      <c r="X32" s="39"/>
      <c r="Y32" s="40"/>
      <c r="Z32" s="40"/>
      <c r="AA32" s="40"/>
      <c r="AB32" s="39"/>
      <c r="AC32" s="40"/>
      <c r="AD32" s="40"/>
      <c r="AE32" s="40"/>
      <c r="AF32" s="40"/>
      <c r="AG32" s="40"/>
      <c r="AH32" s="40"/>
      <c r="AI32" s="39"/>
      <c r="AJ32" s="40"/>
      <c r="AK32" s="40"/>
      <c r="AL32" s="40">
        <v>1</v>
      </c>
      <c r="AM32" s="40">
        <v>0</v>
      </c>
      <c r="AN32" s="40">
        <v>0</v>
      </c>
      <c r="AO32" s="40">
        <v>0</v>
      </c>
    </row>
    <row r="33" spans="2:41" ht="15" thickBot="1" x14ac:dyDescent="0.25">
      <c r="B33" s="79">
        <v>10</v>
      </c>
      <c r="C33" s="39">
        <v>99.462365591397855</v>
      </c>
      <c r="D33" s="40">
        <v>99.596774193548384</v>
      </c>
      <c r="E33" s="40">
        <v>99.596774193548384</v>
      </c>
      <c r="F33" s="40">
        <v>99.327956989247312</v>
      </c>
      <c r="G33" s="40">
        <v>99.596774193548384</v>
      </c>
      <c r="H33" s="40">
        <v>99.596774193548384</v>
      </c>
      <c r="I33" s="40">
        <v>99.596774193548384</v>
      </c>
      <c r="J33" s="39">
        <v>99.596774193548384</v>
      </c>
      <c r="K33" s="40">
        <v>99.462365591397855</v>
      </c>
      <c r="L33" s="40">
        <v>99.05913978494624</v>
      </c>
      <c r="M33" s="40">
        <v>99.731182795698928</v>
      </c>
      <c r="P33" s="79" t="s">
        <v>6</v>
      </c>
      <c r="Q33" s="39"/>
      <c r="R33" s="40"/>
      <c r="S33" s="40"/>
      <c r="T33" s="40"/>
      <c r="U33" s="40"/>
      <c r="V33" s="40">
        <v>0</v>
      </c>
      <c r="W33" s="40">
        <v>0</v>
      </c>
      <c r="X33" s="39">
        <v>0</v>
      </c>
      <c r="Y33" s="40">
        <v>0</v>
      </c>
      <c r="Z33" s="40">
        <v>0</v>
      </c>
      <c r="AA33" s="40">
        <v>0</v>
      </c>
      <c r="AB33" s="39">
        <v>0</v>
      </c>
      <c r="AC33" s="40">
        <v>0</v>
      </c>
      <c r="AD33" s="40">
        <v>0</v>
      </c>
      <c r="AE33" s="40">
        <v>0</v>
      </c>
      <c r="AF33" s="40">
        <v>1</v>
      </c>
      <c r="AG33" s="40">
        <v>0</v>
      </c>
      <c r="AH33" s="40">
        <v>0</v>
      </c>
      <c r="AI33" s="39">
        <v>0</v>
      </c>
      <c r="AJ33" s="40">
        <v>0</v>
      </c>
      <c r="AK33" s="40">
        <v>0</v>
      </c>
      <c r="AL33" s="40">
        <v>0</v>
      </c>
      <c r="AM33" s="40">
        <v>0</v>
      </c>
      <c r="AN33" s="40">
        <v>0</v>
      </c>
      <c r="AO33" s="40">
        <v>0</v>
      </c>
    </row>
    <row r="34" spans="2:41" ht="15" thickBot="1" x14ac:dyDescent="0.25">
      <c r="B34" s="79">
        <v>11</v>
      </c>
      <c r="C34" s="39">
        <v>99.583333333333329</v>
      </c>
      <c r="D34" s="40">
        <v>99.444444444444443</v>
      </c>
      <c r="E34" s="40">
        <v>99.027777777777786</v>
      </c>
      <c r="F34" s="40">
        <v>99.861111111111114</v>
      </c>
      <c r="G34" s="40">
        <v>99.444444444444443</v>
      </c>
      <c r="H34" s="40">
        <v>99.722222222222229</v>
      </c>
      <c r="I34" s="40">
        <v>99.305555555555557</v>
      </c>
      <c r="J34" s="39">
        <v>99.722222222222229</v>
      </c>
      <c r="K34" s="40">
        <v>99.583333333333329</v>
      </c>
      <c r="L34" s="40">
        <v>99.861111111111114</v>
      </c>
      <c r="M34" s="40">
        <v>99.583333333333329</v>
      </c>
      <c r="P34" s="79" t="s">
        <v>29</v>
      </c>
      <c r="Q34" s="39"/>
      <c r="R34" s="40"/>
      <c r="S34" s="40"/>
      <c r="T34" s="40"/>
      <c r="U34" s="40"/>
      <c r="V34" s="40"/>
      <c r="W34" s="40"/>
      <c r="X34" s="39"/>
      <c r="Y34" s="40"/>
      <c r="Z34" s="40"/>
      <c r="AA34" s="40"/>
      <c r="AB34" s="39"/>
      <c r="AC34" s="40"/>
      <c r="AD34" s="40"/>
      <c r="AE34" s="40"/>
      <c r="AF34" s="40">
        <v>0</v>
      </c>
      <c r="AG34" s="40"/>
      <c r="AH34" s="40">
        <v>0</v>
      </c>
      <c r="AI34" s="39">
        <v>0</v>
      </c>
      <c r="AJ34" s="40">
        <v>2</v>
      </c>
      <c r="AK34" s="40">
        <v>0</v>
      </c>
      <c r="AL34" s="40">
        <v>0</v>
      </c>
      <c r="AM34" s="40">
        <v>1</v>
      </c>
      <c r="AN34" s="40">
        <v>0</v>
      </c>
      <c r="AO34" s="40">
        <v>0</v>
      </c>
    </row>
    <row r="35" spans="2:41" ht="15" thickBot="1" x14ac:dyDescent="0.25">
      <c r="B35" s="79">
        <v>12</v>
      </c>
      <c r="C35" s="39">
        <v>99.596774193548384</v>
      </c>
      <c r="D35" s="40">
        <v>99.865591397849457</v>
      </c>
      <c r="E35" s="40">
        <v>99.731182795698928</v>
      </c>
      <c r="F35" s="40">
        <v>99.865591397849457</v>
      </c>
      <c r="G35" s="40">
        <v>99.865591397849457</v>
      </c>
      <c r="H35" s="40">
        <v>100</v>
      </c>
      <c r="I35" s="40">
        <v>99.462365591397855</v>
      </c>
      <c r="J35" s="39">
        <v>89.112903225806448</v>
      </c>
      <c r="K35" s="40">
        <v>79.973118279569889</v>
      </c>
      <c r="L35" s="40">
        <v>84.005376344086031</v>
      </c>
      <c r="M35" s="40">
        <v>89.112903225806448</v>
      </c>
      <c r="P35" s="79" t="s">
        <v>31</v>
      </c>
      <c r="Q35" s="39"/>
      <c r="R35" s="40"/>
      <c r="S35" s="40">
        <v>1</v>
      </c>
      <c r="T35" s="40">
        <v>0</v>
      </c>
      <c r="U35" s="40">
        <v>0</v>
      </c>
      <c r="V35" s="40">
        <v>0</v>
      </c>
      <c r="W35" s="40">
        <v>0</v>
      </c>
      <c r="X35" s="39">
        <v>0</v>
      </c>
      <c r="Y35" s="40">
        <v>0</v>
      </c>
      <c r="Z35" s="40">
        <v>0</v>
      </c>
      <c r="AA35" s="40">
        <v>0</v>
      </c>
      <c r="AB35" s="39"/>
      <c r="AC35" s="40"/>
      <c r="AD35" s="40"/>
      <c r="AE35" s="40"/>
      <c r="AF35" s="40"/>
      <c r="AG35" s="40"/>
      <c r="AH35" s="40"/>
      <c r="AI35" s="39"/>
      <c r="AJ35" s="40"/>
      <c r="AK35" s="40"/>
      <c r="AL35" s="40"/>
      <c r="AM35" s="40"/>
      <c r="AN35" s="40"/>
      <c r="AO35" s="40"/>
    </row>
    <row r="36" spans="2:41" ht="15" thickBot="1" x14ac:dyDescent="0.25">
      <c r="B36" s="69"/>
      <c r="P36" s="79" t="s">
        <v>32</v>
      </c>
      <c r="Q36" s="39"/>
      <c r="R36" s="40"/>
      <c r="S36" s="40"/>
      <c r="T36" s="40"/>
      <c r="U36" s="40"/>
      <c r="V36" s="40"/>
      <c r="W36" s="40"/>
      <c r="X36" s="39"/>
      <c r="Y36" s="40"/>
      <c r="Z36" s="40"/>
      <c r="AA36" s="40"/>
      <c r="AB36" s="39">
        <v>0</v>
      </c>
      <c r="AC36" s="40">
        <v>0</v>
      </c>
      <c r="AD36" s="40">
        <v>0</v>
      </c>
      <c r="AE36" s="40">
        <v>0</v>
      </c>
      <c r="AF36" s="40">
        <v>0</v>
      </c>
      <c r="AG36" s="40"/>
      <c r="AH36" s="40"/>
      <c r="AI36" s="39"/>
      <c r="AJ36" s="40"/>
      <c r="AK36" s="40"/>
      <c r="AL36" s="40"/>
      <c r="AM36" s="40"/>
      <c r="AN36" s="40"/>
      <c r="AO36" s="40"/>
    </row>
    <row r="37" spans="2:41" ht="15" thickBot="1" x14ac:dyDescent="0.25">
      <c r="P37" s="79" t="s">
        <v>33</v>
      </c>
      <c r="Q37" s="39"/>
      <c r="R37" s="40"/>
      <c r="S37" s="40"/>
      <c r="T37" s="40"/>
      <c r="U37" s="40"/>
      <c r="V37" s="40"/>
      <c r="W37" s="40"/>
      <c r="X37" s="39"/>
      <c r="Y37" s="40"/>
      <c r="Z37" s="40"/>
      <c r="AA37" s="40"/>
      <c r="AB37" s="39"/>
      <c r="AC37" s="40"/>
      <c r="AD37" s="40"/>
      <c r="AE37" s="40"/>
      <c r="AF37" s="40"/>
      <c r="AG37" s="40">
        <v>0</v>
      </c>
      <c r="AH37" s="40">
        <v>0</v>
      </c>
      <c r="AI37" s="39">
        <v>0</v>
      </c>
      <c r="AJ37" s="40">
        <v>0</v>
      </c>
      <c r="AK37" s="40">
        <v>0</v>
      </c>
      <c r="AL37" s="40">
        <v>0</v>
      </c>
      <c r="AM37" s="40">
        <v>0</v>
      </c>
      <c r="AN37" s="40">
        <v>0</v>
      </c>
      <c r="AO37" s="40">
        <v>0</v>
      </c>
    </row>
    <row r="38" spans="2:41" ht="15" thickBot="1" x14ac:dyDescent="0.25">
      <c r="P38" s="79" t="s">
        <v>8</v>
      </c>
      <c r="Q38" s="39"/>
      <c r="R38" s="40"/>
      <c r="S38" s="40">
        <v>0</v>
      </c>
      <c r="T38" s="40">
        <v>0</v>
      </c>
      <c r="U38" s="40">
        <v>0</v>
      </c>
      <c r="V38" s="40">
        <v>0</v>
      </c>
      <c r="W38" s="40">
        <v>0</v>
      </c>
      <c r="X38" s="39">
        <v>0</v>
      </c>
      <c r="Y38" s="40">
        <v>0</v>
      </c>
      <c r="Z38" s="40">
        <v>0</v>
      </c>
      <c r="AA38" s="40">
        <v>0</v>
      </c>
      <c r="AB38" s="39">
        <v>0</v>
      </c>
      <c r="AC38" s="40">
        <v>0</v>
      </c>
      <c r="AD38" s="40">
        <v>0</v>
      </c>
      <c r="AE38" s="40">
        <v>0</v>
      </c>
      <c r="AF38" s="40">
        <v>0</v>
      </c>
      <c r="AG38" s="40">
        <v>0</v>
      </c>
      <c r="AH38" s="40">
        <v>0</v>
      </c>
      <c r="AI38" s="39">
        <v>0</v>
      </c>
      <c r="AJ38" s="40">
        <v>0</v>
      </c>
      <c r="AK38" s="40">
        <v>0</v>
      </c>
      <c r="AL38" s="40">
        <v>0</v>
      </c>
      <c r="AM38" s="40">
        <v>0</v>
      </c>
      <c r="AN38" s="40">
        <v>0</v>
      </c>
      <c r="AO38" s="40">
        <v>0</v>
      </c>
    </row>
    <row r="39" spans="2:41" ht="17.25" thickBot="1" x14ac:dyDescent="0.25">
      <c r="B39" s="4" t="s">
        <v>138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P39" s="79" t="s">
        <v>34</v>
      </c>
      <c r="Q39" s="39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39">
        <v>0</v>
      </c>
      <c r="Y39" s="40">
        <v>0</v>
      </c>
      <c r="Z39" s="40">
        <v>0</v>
      </c>
      <c r="AA39" s="40">
        <v>0</v>
      </c>
      <c r="AB39" s="39">
        <v>0</v>
      </c>
      <c r="AC39" s="40">
        <v>0</v>
      </c>
      <c r="AD39" s="40">
        <v>0</v>
      </c>
      <c r="AE39" s="40">
        <v>0</v>
      </c>
      <c r="AF39" s="40">
        <v>0</v>
      </c>
      <c r="AG39" s="40">
        <v>0</v>
      </c>
      <c r="AH39" s="40">
        <v>0</v>
      </c>
      <c r="AI39" s="39">
        <v>0</v>
      </c>
      <c r="AJ39" s="40">
        <v>0</v>
      </c>
      <c r="AK39" s="40">
        <v>0</v>
      </c>
      <c r="AL39" s="40">
        <v>0</v>
      </c>
      <c r="AM39" s="40">
        <v>0</v>
      </c>
      <c r="AN39" s="40">
        <v>0</v>
      </c>
      <c r="AO39" s="40">
        <v>0</v>
      </c>
    </row>
    <row r="40" spans="2:41" ht="15" thickBot="1" x14ac:dyDescent="0.25">
      <c r="B40" s="79" t="s">
        <v>3</v>
      </c>
      <c r="C40" s="79" t="s">
        <v>4</v>
      </c>
      <c r="D40" s="79" t="s">
        <v>5</v>
      </c>
      <c r="E40" s="79" t="s">
        <v>6</v>
      </c>
      <c r="F40" s="79" t="s">
        <v>29</v>
      </c>
      <c r="G40" s="79" t="s">
        <v>7</v>
      </c>
      <c r="H40" s="79" t="s">
        <v>8</v>
      </c>
      <c r="I40" s="79" t="s">
        <v>34</v>
      </c>
      <c r="J40" s="81" t="s">
        <v>324</v>
      </c>
      <c r="K40" s="81" t="s">
        <v>9</v>
      </c>
      <c r="L40" s="81" t="s">
        <v>325</v>
      </c>
      <c r="M40" s="81" t="s">
        <v>326</v>
      </c>
      <c r="P40" s="79" t="s">
        <v>101</v>
      </c>
      <c r="Q40" s="39"/>
      <c r="R40" s="40"/>
      <c r="S40" s="40"/>
      <c r="T40" s="40"/>
      <c r="U40" s="40"/>
      <c r="V40" s="40"/>
      <c r="W40" s="40"/>
      <c r="X40" s="39"/>
      <c r="Y40" s="40"/>
      <c r="Z40" s="40"/>
      <c r="AA40" s="40"/>
      <c r="AB40" s="39"/>
      <c r="AC40" s="40"/>
      <c r="AD40" s="40"/>
      <c r="AE40" s="40" t="s">
        <v>139</v>
      </c>
      <c r="AF40" s="40" t="s">
        <v>140</v>
      </c>
      <c r="AG40" s="40" t="s">
        <v>141</v>
      </c>
      <c r="AH40" s="40" t="s">
        <v>141</v>
      </c>
      <c r="AI40" s="39" t="s">
        <v>142</v>
      </c>
      <c r="AJ40" s="40" t="s">
        <v>140</v>
      </c>
      <c r="AK40" s="40" t="s">
        <v>120</v>
      </c>
      <c r="AL40" s="40"/>
      <c r="AM40" s="40" t="s">
        <v>121</v>
      </c>
      <c r="AN40" s="40"/>
      <c r="AO40" s="40"/>
    </row>
    <row r="41" spans="2:41" ht="15" thickBot="1" x14ac:dyDescent="0.25">
      <c r="B41" s="79">
        <v>1</v>
      </c>
      <c r="C41" s="39">
        <v>41.351937499999998</v>
      </c>
      <c r="D41" s="40">
        <v>52.493308333333324</v>
      </c>
      <c r="E41" s="40">
        <v>32.424013043478254</v>
      </c>
      <c r="F41" s="40">
        <v>28.809912499999999</v>
      </c>
      <c r="G41" s="40">
        <v>44.334162499999991</v>
      </c>
      <c r="H41" s="40">
        <v>37.9949625</v>
      </c>
      <c r="I41" s="40">
        <v>22.244362500000005</v>
      </c>
      <c r="J41" s="39">
        <v>30.912741666666665</v>
      </c>
      <c r="K41" s="40">
        <v>47.685270833333334</v>
      </c>
      <c r="L41" s="40">
        <v>37.428133333333328</v>
      </c>
      <c r="M41" s="40">
        <v>28.480545833333338</v>
      </c>
      <c r="P41" s="81" t="s">
        <v>324</v>
      </c>
      <c r="Q41" s="39"/>
      <c r="R41" s="40"/>
      <c r="S41" s="40"/>
      <c r="T41" s="40"/>
      <c r="U41" s="40"/>
      <c r="V41" s="40"/>
      <c r="W41" s="40"/>
      <c r="X41" s="39"/>
      <c r="Y41" s="40"/>
      <c r="Z41" s="40"/>
      <c r="AA41" s="40"/>
      <c r="AB41" s="39"/>
      <c r="AC41" s="40"/>
      <c r="AD41" s="40"/>
      <c r="AE41" s="40"/>
      <c r="AF41" s="40"/>
      <c r="AG41" s="40"/>
      <c r="AH41" s="40"/>
      <c r="AI41" s="39"/>
      <c r="AJ41" s="40"/>
      <c r="AK41" s="40"/>
      <c r="AL41" s="40"/>
      <c r="AM41" s="40"/>
      <c r="AN41" s="40"/>
      <c r="AO41" s="40">
        <v>0</v>
      </c>
    </row>
    <row r="42" spans="2:41" ht="15" thickBot="1" x14ac:dyDescent="0.25">
      <c r="B42" s="79">
        <v>2</v>
      </c>
      <c r="C42" s="39">
        <v>74.218616666666676</v>
      </c>
      <c r="D42" s="40">
        <v>67.94635416666668</v>
      </c>
      <c r="E42" s="40">
        <v>54.744312499999999</v>
      </c>
      <c r="F42" s="40">
        <v>36.065241666666665</v>
      </c>
      <c r="G42" s="40">
        <v>61.270783333333334</v>
      </c>
      <c r="H42" s="40">
        <v>61.66403913043478</v>
      </c>
      <c r="I42" s="40">
        <v>20.731895833333333</v>
      </c>
      <c r="J42" s="39">
        <v>59.67981739130434</v>
      </c>
      <c r="K42" s="40">
        <v>65.334654166666667</v>
      </c>
      <c r="L42" s="40">
        <v>53.219141666666673</v>
      </c>
      <c r="M42" s="40">
        <v>37.008291666666665</v>
      </c>
      <c r="P42" s="81" t="s">
        <v>9</v>
      </c>
      <c r="Q42" s="39"/>
      <c r="R42" s="40"/>
      <c r="S42" s="40"/>
      <c r="T42" s="40"/>
      <c r="U42" s="40"/>
      <c r="V42" s="40"/>
      <c r="W42" s="40"/>
      <c r="X42" s="39"/>
      <c r="Y42" s="40"/>
      <c r="Z42" s="40"/>
      <c r="AA42" s="40"/>
      <c r="AB42" s="39"/>
      <c r="AC42" s="40"/>
      <c r="AD42" s="40"/>
      <c r="AE42" s="40"/>
      <c r="AF42" s="40"/>
      <c r="AG42" s="40"/>
      <c r="AH42" s="40"/>
      <c r="AI42" s="39"/>
      <c r="AJ42" s="40"/>
      <c r="AK42" s="40"/>
      <c r="AL42" s="40"/>
      <c r="AM42" s="40"/>
      <c r="AN42" s="40">
        <v>0</v>
      </c>
      <c r="AO42" s="40">
        <v>0</v>
      </c>
    </row>
    <row r="43" spans="2:41" ht="15" thickBot="1" x14ac:dyDescent="0.25">
      <c r="B43" s="79">
        <v>3</v>
      </c>
      <c r="C43" s="39">
        <v>55.00213333333334</v>
      </c>
      <c r="D43" s="40">
        <v>54.000486956521733</v>
      </c>
      <c r="E43" s="40">
        <v>36.695900000000002</v>
      </c>
      <c r="F43" s="40">
        <v>25.595150000000004</v>
      </c>
      <c r="G43" s="40">
        <v>51.361933333333333</v>
      </c>
      <c r="H43" s="40">
        <v>44.00032083333334</v>
      </c>
      <c r="I43" s="40">
        <v>20.442020833333338</v>
      </c>
      <c r="J43" s="39">
        <v>38.066837499999998</v>
      </c>
      <c r="K43" s="40">
        <v>48.11812916666667</v>
      </c>
      <c r="L43" s="40">
        <v>45.238491666666675</v>
      </c>
      <c r="M43" s="40">
        <v>26.553324999999997</v>
      </c>
      <c r="P43" s="81" t="s">
        <v>325</v>
      </c>
      <c r="Q43" s="39"/>
      <c r="R43" s="40"/>
      <c r="S43" s="40"/>
      <c r="T43" s="40"/>
      <c r="U43" s="40"/>
      <c r="V43" s="40"/>
      <c r="W43" s="40"/>
      <c r="X43" s="39"/>
      <c r="Y43" s="40"/>
      <c r="Z43" s="40"/>
      <c r="AA43" s="40"/>
      <c r="AB43" s="39"/>
      <c r="AC43" s="40"/>
      <c r="AD43" s="40"/>
      <c r="AE43" s="40"/>
      <c r="AF43" s="40"/>
      <c r="AG43" s="40"/>
      <c r="AH43" s="40"/>
      <c r="AI43" s="39"/>
      <c r="AJ43" s="40"/>
      <c r="AK43" s="40"/>
      <c r="AL43" s="40"/>
      <c r="AM43" s="40"/>
      <c r="AN43" s="40"/>
      <c r="AO43" s="40">
        <v>0</v>
      </c>
    </row>
    <row r="44" spans="2:41" ht="15" thickBot="1" x14ac:dyDescent="0.25">
      <c r="B44" s="79">
        <v>4</v>
      </c>
      <c r="C44" s="39">
        <v>56.831270833333349</v>
      </c>
      <c r="D44" s="40">
        <v>57.197408333333335</v>
      </c>
      <c r="E44" s="40">
        <v>35.201458333333328</v>
      </c>
      <c r="F44" s="40">
        <v>21.718574999999998</v>
      </c>
      <c r="G44" s="40">
        <v>49.032820833333325</v>
      </c>
      <c r="H44" s="40">
        <v>41.748558333333335</v>
      </c>
      <c r="I44" s="40">
        <v>16.081591666666668</v>
      </c>
      <c r="J44" s="39">
        <v>36.892766666666674</v>
      </c>
      <c r="K44" s="40">
        <v>59.257566666666669</v>
      </c>
      <c r="L44" s="40">
        <v>33.967966666666662</v>
      </c>
      <c r="M44" s="40">
        <v>21.620904166666673</v>
      </c>
      <c r="P44" s="81" t="s">
        <v>326</v>
      </c>
      <c r="Q44" s="39"/>
      <c r="R44" s="40"/>
      <c r="S44" s="40"/>
      <c r="T44" s="40"/>
      <c r="U44" s="40"/>
      <c r="V44" s="40"/>
      <c r="W44" s="40"/>
      <c r="X44" s="39"/>
      <c r="Y44" s="40"/>
      <c r="Z44" s="40"/>
      <c r="AA44" s="40"/>
      <c r="AB44" s="39"/>
      <c r="AC44" s="40"/>
      <c r="AD44" s="40"/>
      <c r="AE44" s="40">
        <v>0</v>
      </c>
      <c r="AF44" s="40"/>
      <c r="AG44" s="40"/>
      <c r="AH44" s="40"/>
      <c r="AI44" s="39"/>
      <c r="AJ44" s="40"/>
      <c r="AK44" s="40"/>
      <c r="AL44" s="40"/>
      <c r="AM44" s="40"/>
      <c r="AN44" s="40"/>
      <c r="AO44" s="40">
        <v>0</v>
      </c>
    </row>
    <row r="45" spans="2:41" ht="16.5" thickBot="1" x14ac:dyDescent="0.35">
      <c r="B45" s="79">
        <v>5</v>
      </c>
      <c r="C45" s="39">
        <v>82.568533333333335</v>
      </c>
      <c r="D45" s="40">
        <v>75.60848750000001</v>
      </c>
      <c r="E45" s="40">
        <v>40.002500000000005</v>
      </c>
      <c r="F45" s="40">
        <v>21.31217083333333</v>
      </c>
      <c r="G45" s="40">
        <v>45.594191666666667</v>
      </c>
      <c r="H45" s="40">
        <v>39.989729166666656</v>
      </c>
      <c r="I45" s="40">
        <v>8.2397583333333344</v>
      </c>
      <c r="J45" s="39">
        <v>45.165054166666664</v>
      </c>
      <c r="K45" s="40">
        <v>79.515779166666661</v>
      </c>
      <c r="L45" s="40">
        <v>26.722770833333339</v>
      </c>
      <c r="M45" s="40">
        <v>20.069679166666667</v>
      </c>
      <c r="P45" s="3" t="s">
        <v>143</v>
      </c>
      <c r="Q45" s="3"/>
      <c r="R45" s="3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</row>
    <row r="46" spans="2:41" ht="15" thickBot="1" x14ac:dyDescent="0.25">
      <c r="B46" s="79">
        <v>6</v>
      </c>
      <c r="C46" s="39">
        <v>36.684649999999998</v>
      </c>
      <c r="D46" s="40">
        <v>40.871154166666678</v>
      </c>
      <c r="E46" s="40">
        <v>20.153449999999999</v>
      </c>
      <c r="F46" s="40">
        <v>16.482304166666669</v>
      </c>
      <c r="G46" s="40">
        <v>21.119070833333335</v>
      </c>
      <c r="H46" s="40">
        <v>27.20612083333333</v>
      </c>
      <c r="I46" s="40">
        <v>5.3942041666666674</v>
      </c>
      <c r="J46" s="39">
        <v>20.083583333333333</v>
      </c>
      <c r="K46" s="40">
        <v>44.079145833333342</v>
      </c>
      <c r="L46" s="40">
        <v>11.546145833333332</v>
      </c>
      <c r="M46" s="40">
        <v>13.279437499999998</v>
      </c>
      <c r="P46" s="9" t="s">
        <v>110</v>
      </c>
      <c r="Q46" s="3"/>
      <c r="R46" s="3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 spans="2:41" ht="15" thickBot="1" x14ac:dyDescent="0.25">
      <c r="B47" s="79">
        <v>7</v>
      </c>
      <c r="C47" s="39">
        <v>45.747733333333336</v>
      </c>
      <c r="D47" s="40">
        <v>40.94040416666666</v>
      </c>
      <c r="E47" s="40">
        <v>19.360141666666664</v>
      </c>
      <c r="F47" s="40">
        <v>11.811504166666666</v>
      </c>
      <c r="G47" s="40">
        <v>28.146599999999996</v>
      </c>
      <c r="H47" s="40">
        <v>27.174616666666669</v>
      </c>
      <c r="I47" s="40">
        <v>6.0102458333333315</v>
      </c>
      <c r="J47" s="39">
        <v>28.6856875</v>
      </c>
      <c r="K47" s="40">
        <v>49.264833333333343</v>
      </c>
      <c r="L47" s="40">
        <v>18.316866666666666</v>
      </c>
      <c r="M47" s="40">
        <v>10.819120833333331</v>
      </c>
      <c r="P47" s="3" t="s">
        <v>37</v>
      </c>
    </row>
    <row r="48" spans="2:41" ht="15" thickBot="1" x14ac:dyDescent="0.25">
      <c r="B48" s="79">
        <v>8</v>
      </c>
      <c r="C48" s="39">
        <v>40.571358333333336</v>
      </c>
      <c r="D48" s="40">
        <v>55.424395833333342</v>
      </c>
      <c r="E48" s="40">
        <v>24.387775000000001</v>
      </c>
      <c r="F48" s="40">
        <v>16.149395833333333</v>
      </c>
      <c r="G48" s="40">
        <v>32.570099999999996</v>
      </c>
      <c r="H48" s="40">
        <v>34.205720833333324</v>
      </c>
      <c r="I48" s="40">
        <v>8.9512416666666663</v>
      </c>
      <c r="J48" s="39">
        <v>28.050462500000005</v>
      </c>
      <c r="K48" s="40">
        <v>62.967258333333348</v>
      </c>
      <c r="L48" s="40">
        <v>20.239558333333335</v>
      </c>
      <c r="M48" s="40">
        <v>14.092745833333337</v>
      </c>
    </row>
    <row r="49" spans="2:13" ht="15" thickBot="1" x14ac:dyDescent="0.25">
      <c r="B49" s="79">
        <v>9</v>
      </c>
      <c r="C49" s="39">
        <v>43.549804166666668</v>
      </c>
      <c r="D49" s="40">
        <v>44.279362500000012</v>
      </c>
      <c r="E49" s="40">
        <v>20.321074999999997</v>
      </c>
      <c r="F49" s="40">
        <v>12.463629166666665</v>
      </c>
      <c r="G49" s="40">
        <v>28.330295833333338</v>
      </c>
      <c r="H49" s="40">
        <v>25.851762500000003</v>
      </c>
      <c r="I49" s="40">
        <v>7.7159416666666658</v>
      </c>
      <c r="J49" s="39">
        <v>24.829025000000005</v>
      </c>
      <c r="K49" s="40">
        <v>46.807137500000003</v>
      </c>
      <c r="L49" s="40">
        <v>21.582458333333335</v>
      </c>
      <c r="M49" s="40">
        <v>13.084429166666668</v>
      </c>
    </row>
    <row r="50" spans="2:13" ht="15" thickBot="1" x14ac:dyDescent="0.25">
      <c r="B50" s="79">
        <v>10</v>
      </c>
      <c r="C50" s="39">
        <v>39.805750000000003</v>
      </c>
      <c r="D50" s="40">
        <v>55.005704166666654</v>
      </c>
      <c r="E50" s="40">
        <v>26.323629166666663</v>
      </c>
      <c r="F50" s="40">
        <v>17.781724999999998</v>
      </c>
      <c r="G50" s="40">
        <v>33.145079166666669</v>
      </c>
      <c r="H50" s="40">
        <v>34.292279166666667</v>
      </c>
      <c r="I50" s="40">
        <v>6.1915583333333331</v>
      </c>
      <c r="J50" s="39">
        <v>21.390449999999998</v>
      </c>
      <c r="K50" s="40">
        <v>43.106537500000002</v>
      </c>
      <c r="L50" s="40">
        <v>20.88729166666667</v>
      </c>
      <c r="M50" s="40">
        <v>21.148841666666666</v>
      </c>
    </row>
    <row r="51" spans="2:13" ht="15" thickBot="1" x14ac:dyDescent="0.25">
      <c r="B51" s="79">
        <v>11</v>
      </c>
      <c r="C51" s="39">
        <v>39.251308333333334</v>
      </c>
      <c r="D51" s="40">
        <v>48.683250000000008</v>
      </c>
      <c r="E51" s="40">
        <v>26.453533333333329</v>
      </c>
      <c r="F51" s="40">
        <v>23.956500000000002</v>
      </c>
      <c r="G51" s="40">
        <v>34.534437500000003</v>
      </c>
      <c r="H51" s="40">
        <v>33.840554166666656</v>
      </c>
      <c r="I51" s="40">
        <v>9.8258916666666654</v>
      </c>
      <c r="J51" s="71">
        <v>25.896622727272725</v>
      </c>
      <c r="K51" s="40">
        <v>42.032933333333332</v>
      </c>
      <c r="L51" s="40">
        <v>26.824516666666668</v>
      </c>
      <c r="M51" s="40">
        <v>24.682787500000003</v>
      </c>
    </row>
    <row r="52" spans="2:13" ht="15" thickBot="1" x14ac:dyDescent="0.25">
      <c r="B52" s="79">
        <v>12</v>
      </c>
      <c r="C52" s="39">
        <v>40.48308333333334</v>
      </c>
      <c r="D52" s="40">
        <v>40.28458333333333</v>
      </c>
      <c r="E52" s="40">
        <v>23.597437499999998</v>
      </c>
      <c r="F52" s="40">
        <v>19.746095833333335</v>
      </c>
      <c r="G52" s="40">
        <v>36.483874999999998</v>
      </c>
      <c r="H52" s="40">
        <v>39.382258333333333</v>
      </c>
      <c r="I52" s="40">
        <v>17.596516666666663</v>
      </c>
      <c r="J52" s="71">
        <v>21.316249999999997</v>
      </c>
      <c r="K52" s="40">
        <v>31.602545454545449</v>
      </c>
      <c r="L52" s="40">
        <v>28.58299565217391</v>
      </c>
      <c r="M52" s="40">
        <v>20.777266666666662</v>
      </c>
    </row>
    <row r="53" spans="2:13" x14ac:dyDescent="0.2">
      <c r="B53" s="3" t="s">
        <v>43</v>
      </c>
    </row>
    <row r="55" spans="2:13" x14ac:dyDescent="0.2">
      <c r="B55" s="69"/>
    </row>
    <row r="57" spans="2:13" ht="17.25" thickBot="1" x14ac:dyDescent="0.25">
      <c r="B57" s="4" t="s">
        <v>144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3" ht="15" thickBot="1" x14ac:dyDescent="0.25">
      <c r="B58" s="79" t="s">
        <v>3</v>
      </c>
      <c r="C58" s="79" t="s">
        <v>4</v>
      </c>
      <c r="D58" s="79" t="s">
        <v>5</v>
      </c>
      <c r="E58" s="79" t="s">
        <v>6</v>
      </c>
      <c r="F58" s="79" t="s">
        <v>29</v>
      </c>
      <c r="G58" s="79" t="s">
        <v>7</v>
      </c>
      <c r="H58" s="79" t="s">
        <v>8</v>
      </c>
      <c r="I58" s="79" t="s">
        <v>34</v>
      </c>
      <c r="J58" s="81" t="s">
        <v>324</v>
      </c>
      <c r="K58" s="81" t="s">
        <v>9</v>
      </c>
      <c r="L58" s="81" t="s">
        <v>325</v>
      </c>
      <c r="M58" s="81" t="s">
        <v>326</v>
      </c>
    </row>
    <row r="59" spans="2:13" ht="15" thickBot="1" x14ac:dyDescent="0.25">
      <c r="B59" s="79">
        <v>1</v>
      </c>
      <c r="C59" s="39">
        <v>64.867099999999994</v>
      </c>
      <c r="D59" s="40">
        <v>83.246399999999994</v>
      </c>
      <c r="E59" s="40">
        <v>50.494700000000002</v>
      </c>
      <c r="F59" s="40">
        <v>51.249600000000001</v>
      </c>
      <c r="G59" s="40">
        <v>75.223299999999995</v>
      </c>
      <c r="H59" s="40">
        <v>67.820300000000003</v>
      </c>
      <c r="I59" s="40">
        <v>41.872399999999999</v>
      </c>
      <c r="J59" s="39">
        <v>50.842199999999998</v>
      </c>
      <c r="K59" s="40">
        <v>74.901700000000005</v>
      </c>
      <c r="L59" s="40">
        <v>68.186199999999999</v>
      </c>
      <c r="M59" s="40">
        <v>54.2438</v>
      </c>
    </row>
    <row r="60" spans="2:13" ht="15" thickBot="1" x14ac:dyDescent="0.25">
      <c r="B60" s="79">
        <v>2</v>
      </c>
      <c r="C60" s="39">
        <v>103.8676</v>
      </c>
      <c r="D60" s="40">
        <v>122.9081</v>
      </c>
      <c r="E60" s="40">
        <v>87.723299999999995</v>
      </c>
      <c r="F60" s="40">
        <v>72.2911</v>
      </c>
      <c r="G60" s="40">
        <v>94.309700000000007</v>
      </c>
      <c r="H60" s="40">
        <v>91.124899999999997</v>
      </c>
      <c r="I60" s="40">
        <v>35.839199999999998</v>
      </c>
      <c r="J60" s="39">
        <v>95.488399999999999</v>
      </c>
      <c r="K60" s="40">
        <v>94.474999999999994</v>
      </c>
      <c r="L60" s="40">
        <v>77.773099999999999</v>
      </c>
      <c r="M60" s="40">
        <v>70.912700000000001</v>
      </c>
    </row>
    <row r="61" spans="2:13" ht="15" thickBot="1" x14ac:dyDescent="0.25">
      <c r="B61" s="79">
        <v>3</v>
      </c>
      <c r="C61" s="39">
        <v>82.435199999999995</v>
      </c>
      <c r="D61" s="40">
        <v>97.619900000000001</v>
      </c>
      <c r="E61" s="40">
        <v>68.693299999999994</v>
      </c>
      <c r="F61" s="40">
        <v>64.687700000000007</v>
      </c>
      <c r="G61" s="40">
        <v>92.721299999999999</v>
      </c>
      <c r="H61" s="40">
        <v>85.594200000000001</v>
      </c>
      <c r="I61" s="40">
        <v>29.8123</v>
      </c>
      <c r="J61" s="39">
        <v>66.978399999999993</v>
      </c>
      <c r="K61" s="40">
        <v>86.35</v>
      </c>
      <c r="L61" s="40">
        <v>78.189800000000005</v>
      </c>
      <c r="M61" s="40">
        <v>64.319999999999993</v>
      </c>
    </row>
    <row r="62" spans="2:13" ht="15" thickBot="1" x14ac:dyDescent="0.25">
      <c r="B62" s="79">
        <v>4</v>
      </c>
      <c r="C62" s="39">
        <v>93.828299999999999</v>
      </c>
      <c r="D62" s="40">
        <v>108.30329999999999</v>
      </c>
      <c r="E62" s="40">
        <v>75.316699999999997</v>
      </c>
      <c r="F62" s="40">
        <v>45.323999999999998</v>
      </c>
      <c r="G62" s="40">
        <v>89.658000000000001</v>
      </c>
      <c r="H62" s="40">
        <v>74.1982</v>
      </c>
      <c r="I62" s="40">
        <v>30.2043</v>
      </c>
      <c r="J62" s="39">
        <v>78.4208</v>
      </c>
      <c r="K62" s="40">
        <v>98.931700000000006</v>
      </c>
      <c r="L62" s="40">
        <v>66.983199999999997</v>
      </c>
      <c r="M62" s="40">
        <v>44.122399999999999</v>
      </c>
    </row>
    <row r="63" spans="2:13" ht="15" thickBot="1" x14ac:dyDescent="0.25">
      <c r="B63" s="79">
        <v>5</v>
      </c>
      <c r="C63" s="39">
        <v>118.02930000000001</v>
      </c>
      <c r="D63" s="40">
        <v>117.9198</v>
      </c>
      <c r="E63" s="40">
        <v>69.212500000000006</v>
      </c>
      <c r="F63" s="40">
        <v>37.488999999999997</v>
      </c>
      <c r="G63" s="40">
        <v>71.410899999999998</v>
      </c>
      <c r="H63" s="40">
        <v>65.316199999999995</v>
      </c>
      <c r="I63" s="40">
        <v>22.266400000000001</v>
      </c>
      <c r="J63" s="39">
        <v>87.042299999999997</v>
      </c>
      <c r="K63" s="40">
        <v>136.95070000000001</v>
      </c>
      <c r="L63" s="40">
        <v>49.7883</v>
      </c>
      <c r="M63" s="40">
        <v>39.453299999999999</v>
      </c>
    </row>
    <row r="64" spans="2:13" ht="15" thickBot="1" x14ac:dyDescent="0.25">
      <c r="B64" s="79">
        <v>6</v>
      </c>
      <c r="C64" s="39">
        <v>69.410200000000003</v>
      </c>
      <c r="D64" s="40">
        <v>74.993899999999996</v>
      </c>
      <c r="E64" s="40">
        <v>47.799799999999998</v>
      </c>
      <c r="F64" s="40">
        <v>33.337499999999999</v>
      </c>
      <c r="G64" s="40">
        <v>36.265500000000003</v>
      </c>
      <c r="H64" s="40">
        <v>44.234099999999998</v>
      </c>
      <c r="I64" s="40">
        <v>13.7364</v>
      </c>
      <c r="J64" s="39">
        <v>51.652000000000001</v>
      </c>
      <c r="K64" s="40">
        <v>84.049700000000001</v>
      </c>
      <c r="L64" s="40">
        <v>23.915900000000001</v>
      </c>
      <c r="M64" s="40">
        <v>28.373000000000001</v>
      </c>
    </row>
    <row r="65" spans="1:13" ht="15" thickBot="1" x14ac:dyDescent="0.25">
      <c r="B65" s="79">
        <v>7</v>
      </c>
      <c r="C65" s="39">
        <v>72.027299999999997</v>
      </c>
      <c r="D65" s="40">
        <v>75.780799999999999</v>
      </c>
      <c r="E65" s="40">
        <v>39.064700000000002</v>
      </c>
      <c r="F65" s="40">
        <v>28.4541</v>
      </c>
      <c r="G65" s="40">
        <v>45.712899999999998</v>
      </c>
      <c r="H65" s="40">
        <v>51.799500000000002</v>
      </c>
      <c r="I65" s="40">
        <v>11.945499999999999</v>
      </c>
      <c r="J65" s="39">
        <v>54.544199999999996</v>
      </c>
      <c r="K65" s="40">
        <v>85.604100000000003</v>
      </c>
      <c r="L65" s="40">
        <v>31.470199999999998</v>
      </c>
      <c r="M65" s="40">
        <v>26.1861</v>
      </c>
    </row>
    <row r="66" spans="1:13" ht="15" thickBot="1" x14ac:dyDescent="0.25">
      <c r="B66" s="79">
        <v>8</v>
      </c>
      <c r="C66" s="39">
        <v>75.530299999999997</v>
      </c>
      <c r="D66" s="40">
        <v>86.937700000000007</v>
      </c>
      <c r="E66" s="40">
        <v>46.326700000000002</v>
      </c>
      <c r="F66" s="40">
        <v>31.8629</v>
      </c>
      <c r="G66" s="40">
        <v>57.894599999999997</v>
      </c>
      <c r="H66" s="40">
        <v>53.4876</v>
      </c>
      <c r="I66" s="40">
        <v>17.694099999999999</v>
      </c>
      <c r="J66" s="39">
        <v>62.086599999999997</v>
      </c>
      <c r="K66" s="40">
        <v>102.19589999999999</v>
      </c>
      <c r="L66" s="40">
        <v>35.876100000000001</v>
      </c>
      <c r="M66" s="40">
        <v>27.868400000000001</v>
      </c>
    </row>
    <row r="67" spans="1:13" ht="15" thickBot="1" x14ac:dyDescent="0.25">
      <c r="B67" s="79">
        <v>9</v>
      </c>
      <c r="C67" s="39">
        <v>65.558199999999999</v>
      </c>
      <c r="D67" s="40">
        <v>85.792500000000004</v>
      </c>
      <c r="E67" s="40">
        <v>39.4206</v>
      </c>
      <c r="F67" s="40">
        <v>26.168399999999998</v>
      </c>
      <c r="G67" s="40">
        <v>52.853099999999998</v>
      </c>
      <c r="H67" s="40">
        <v>53.230600000000003</v>
      </c>
      <c r="I67" s="40">
        <v>15.018599999999999</v>
      </c>
      <c r="J67" s="39">
        <v>47.922600000000003</v>
      </c>
      <c r="K67" s="40">
        <v>76.699399999999997</v>
      </c>
      <c r="L67" s="40">
        <v>39.613300000000002</v>
      </c>
      <c r="M67" s="40">
        <v>28.523900000000001</v>
      </c>
    </row>
    <row r="68" spans="1:13" ht="15" thickBot="1" x14ac:dyDescent="0.25">
      <c r="B68" s="79">
        <v>10</v>
      </c>
      <c r="C68" s="39">
        <v>75.029300000000006</v>
      </c>
      <c r="D68" s="40">
        <v>92.108900000000006</v>
      </c>
      <c r="E68" s="40">
        <v>59.429000000000002</v>
      </c>
      <c r="F68" s="40">
        <v>37.653300000000002</v>
      </c>
      <c r="G68" s="40">
        <v>60.940300000000001</v>
      </c>
      <c r="H68" s="40">
        <v>63.782899999999998</v>
      </c>
      <c r="I68" s="40">
        <v>16.2135</v>
      </c>
      <c r="J68" s="39">
        <v>62.2864</v>
      </c>
      <c r="K68" s="40">
        <v>74.493799999999993</v>
      </c>
      <c r="L68" s="40">
        <v>44.195599999999999</v>
      </c>
      <c r="M68" s="40">
        <v>42.775199999999998</v>
      </c>
    </row>
    <row r="69" spans="1:13" ht="15" thickBot="1" x14ac:dyDescent="0.25">
      <c r="B69" s="79">
        <v>11</v>
      </c>
      <c r="C69" s="39">
        <v>60.2029</v>
      </c>
      <c r="D69" s="40">
        <v>89.375</v>
      </c>
      <c r="E69" s="40">
        <v>54.328099999999999</v>
      </c>
      <c r="F69" s="40">
        <v>45.9726</v>
      </c>
      <c r="G69" s="40">
        <v>78.569999999999993</v>
      </c>
      <c r="H69" s="40">
        <v>74.725800000000007</v>
      </c>
      <c r="I69" s="40">
        <v>19.381399999999999</v>
      </c>
      <c r="J69" s="39">
        <v>47.7971</v>
      </c>
      <c r="K69" s="40">
        <v>70.156999999999996</v>
      </c>
      <c r="L69" s="40">
        <v>50.098300000000002</v>
      </c>
      <c r="M69" s="40">
        <v>46.3583</v>
      </c>
    </row>
    <row r="70" spans="1:13" ht="15" thickBot="1" x14ac:dyDescent="0.25">
      <c r="B70" s="79">
        <v>12</v>
      </c>
      <c r="C70" s="39">
        <v>65.110600000000005</v>
      </c>
      <c r="D70" s="40">
        <v>71.185000000000002</v>
      </c>
      <c r="E70" s="40">
        <v>52.106900000000003</v>
      </c>
      <c r="F70" s="40">
        <v>42.343800000000002</v>
      </c>
      <c r="G70" s="40">
        <v>67.896699999999996</v>
      </c>
      <c r="H70" s="40">
        <v>61.340699999999998</v>
      </c>
      <c r="I70" s="40">
        <v>32.556699999999999</v>
      </c>
      <c r="J70" s="39">
        <v>48.660800000000002</v>
      </c>
      <c r="K70" s="40">
        <v>67.040300000000002</v>
      </c>
      <c r="L70" s="40">
        <v>43.878100000000003</v>
      </c>
      <c r="M70" s="40">
        <v>44.422699999999999</v>
      </c>
    </row>
    <row r="71" spans="1:13" x14ac:dyDescent="0.2">
      <c r="B71" s="3" t="s">
        <v>145</v>
      </c>
    </row>
    <row r="73" spans="1:13" x14ac:dyDescent="0.2">
      <c r="B73" s="69"/>
    </row>
    <row r="75" spans="1:13" ht="17.25" thickBot="1" x14ac:dyDescent="0.25">
      <c r="A75" s="4" t="s">
        <v>146</v>
      </c>
      <c r="B75" s="2"/>
      <c r="F75" s="7"/>
    </row>
    <row r="76" spans="1:13" ht="15" thickBot="1" x14ac:dyDescent="0.25">
      <c r="A76" s="89"/>
      <c r="B76" s="89"/>
      <c r="C76" s="79" t="s">
        <v>4</v>
      </c>
      <c r="D76" s="79" t="s">
        <v>5</v>
      </c>
      <c r="E76" s="79" t="s">
        <v>6</v>
      </c>
      <c r="F76" s="79" t="s">
        <v>29</v>
      </c>
      <c r="G76" s="79" t="s">
        <v>7</v>
      </c>
      <c r="H76" s="79" t="s">
        <v>8</v>
      </c>
      <c r="I76" s="79" t="s">
        <v>34</v>
      </c>
      <c r="J76" s="81" t="s">
        <v>324</v>
      </c>
      <c r="K76" s="81" t="s">
        <v>9</v>
      </c>
      <c r="L76" s="81" t="s">
        <v>325</v>
      </c>
      <c r="M76" s="81" t="s">
        <v>326</v>
      </c>
    </row>
    <row r="77" spans="1:13" ht="15" thickBot="1" x14ac:dyDescent="0.25">
      <c r="A77" s="89" t="s">
        <v>46</v>
      </c>
      <c r="B77" s="89"/>
      <c r="C77" s="39">
        <v>28.20018038743704</v>
      </c>
      <c r="D77" s="40">
        <v>31.63707799516612</v>
      </c>
      <c r="E77" s="40">
        <v>15.564028103151927</v>
      </c>
      <c r="F77" s="40">
        <v>11.028451511335019</v>
      </c>
      <c r="G77" s="40">
        <v>21.917720400686886</v>
      </c>
      <c r="H77" s="40">
        <v>20.467584796328158</v>
      </c>
      <c r="I77" s="40">
        <v>5.4358055889145467</v>
      </c>
      <c r="J77" s="39">
        <v>15.838857943385406</v>
      </c>
      <c r="K77" s="40">
        <v>31.616149947423711</v>
      </c>
      <c r="L77" s="40">
        <v>14.589348461897</v>
      </c>
      <c r="M77" s="40">
        <v>11.509085862229451</v>
      </c>
    </row>
    <row r="78" spans="1:13" ht="15" thickBot="1" x14ac:dyDescent="0.25">
      <c r="A78" s="89" t="s">
        <v>47</v>
      </c>
      <c r="B78" s="89"/>
      <c r="C78" s="39">
        <v>86.555037499999983</v>
      </c>
      <c r="D78" s="40">
        <v>91.854204166666662</v>
      </c>
      <c r="E78" s="40">
        <v>57.50160416666666</v>
      </c>
      <c r="F78" s="40">
        <v>55.555454166666671</v>
      </c>
      <c r="G78" s="40">
        <v>65.677666666666667</v>
      </c>
      <c r="H78" s="40">
        <v>80.022620833333335</v>
      </c>
      <c r="I78" s="40">
        <v>22.254720833333334</v>
      </c>
      <c r="J78" s="39">
        <v>67.271937500000021</v>
      </c>
      <c r="K78" s="40">
        <v>98.121704166666674</v>
      </c>
      <c r="L78" s="40">
        <v>54.970516666666668</v>
      </c>
      <c r="M78" s="40">
        <v>57.044587500000006</v>
      </c>
    </row>
    <row r="79" spans="1:13" ht="15" thickBot="1" x14ac:dyDescent="0.25">
      <c r="A79" s="89" t="s">
        <v>48</v>
      </c>
      <c r="B79" s="89"/>
      <c r="C79" s="39">
        <v>136.33850000000001</v>
      </c>
      <c r="D79" s="40">
        <v>139.84970000000001</v>
      </c>
      <c r="E79" s="40">
        <v>105.08499999999999</v>
      </c>
      <c r="F79" s="40">
        <v>76.535200000000003</v>
      </c>
      <c r="G79" s="40">
        <v>120.36409999999999</v>
      </c>
      <c r="H79" s="40">
        <v>112.81</v>
      </c>
      <c r="I79" s="40">
        <v>57.364699999999999</v>
      </c>
      <c r="J79" s="39">
        <v>117.4075</v>
      </c>
      <c r="K79" s="40">
        <v>146.78360000000001</v>
      </c>
      <c r="L79" s="40">
        <v>114.8674</v>
      </c>
      <c r="M79" s="40">
        <v>86.073800000000006</v>
      </c>
    </row>
    <row r="80" spans="1:13" ht="15" thickBot="1" x14ac:dyDescent="0.25">
      <c r="A80" s="89" t="s">
        <v>147</v>
      </c>
      <c r="B80" s="89"/>
      <c r="C80" s="39">
        <v>109.55629999999999</v>
      </c>
      <c r="D80" s="40">
        <v>121.9115</v>
      </c>
      <c r="E80" s="40">
        <v>81.916700000000006</v>
      </c>
      <c r="F80" s="40">
        <v>67.374799999999993</v>
      </c>
      <c r="G80" s="40">
        <v>96.471999999999994</v>
      </c>
      <c r="H80" s="40">
        <v>86.330600000000004</v>
      </c>
      <c r="I80" s="40">
        <v>38.028799999999997</v>
      </c>
      <c r="J80" s="39">
        <v>89.636600000000001</v>
      </c>
      <c r="K80" s="40">
        <v>120.2919</v>
      </c>
      <c r="L80" s="40">
        <v>78.043499999999995</v>
      </c>
      <c r="M80" s="40">
        <v>68.106700000000004</v>
      </c>
    </row>
    <row r="81" spans="1:9" ht="15.75" x14ac:dyDescent="0.3">
      <c r="A81" s="3" t="s">
        <v>137</v>
      </c>
      <c r="B81" s="2"/>
      <c r="I81" s="7"/>
    </row>
    <row r="82" spans="1:9" ht="15.75" x14ac:dyDescent="0.3">
      <c r="A82" s="3" t="s">
        <v>148</v>
      </c>
      <c r="B82" s="2"/>
      <c r="I82" s="7"/>
    </row>
    <row r="83" spans="1:9" x14ac:dyDescent="0.2">
      <c r="A83" s="3"/>
    </row>
    <row r="84" spans="1:9" x14ac:dyDescent="0.2">
      <c r="A84" s="3"/>
    </row>
  </sheetData>
  <mergeCells count="5">
    <mergeCell ref="A76:B76"/>
    <mergeCell ref="A77:B77"/>
    <mergeCell ref="A78:B78"/>
    <mergeCell ref="A79:B79"/>
    <mergeCell ref="A80:B80"/>
  </mergeCells>
  <pageMargins left="0.7" right="0.7" top="0.75" bottom="0.75" header="0.3" footer="0.3"/>
  <pageSetup paperSize="9" orientation="portrait" r:id="rId1"/>
  <ignoredErrors>
    <ignoredError sqref="Q6:S6 W6:AL6 Q28:AL2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45"/>
  <sheetViews>
    <sheetView topLeftCell="J1" workbookViewId="0">
      <selection activeCell="AL24" sqref="AL24"/>
    </sheetView>
  </sheetViews>
  <sheetFormatPr defaultColWidth="8.85546875" defaultRowHeight="14.25" x14ac:dyDescent="0.2"/>
  <cols>
    <col min="1" max="1" width="18.7109375" style="7" customWidth="1"/>
    <col min="2" max="2" width="5.7109375" style="3" customWidth="1"/>
    <col min="3" max="13" width="8.7109375" style="2" customWidth="1"/>
    <col min="14" max="15" width="8.85546875" style="7"/>
    <col min="16" max="16" width="8.7109375" style="7" customWidth="1"/>
    <col min="17" max="41" width="5.7109375" style="7" customWidth="1"/>
    <col min="42" max="16384" width="8.85546875" style="7"/>
  </cols>
  <sheetData>
    <row r="1" spans="1:41" ht="18" x14ac:dyDescent="0.25">
      <c r="A1" s="15" t="s">
        <v>323</v>
      </c>
    </row>
    <row r="3" spans="1:41" ht="18" x14ac:dyDescent="0.25">
      <c r="A3" s="15" t="s">
        <v>149</v>
      </c>
    </row>
    <row r="5" spans="1:41" ht="17.25" thickBot="1" x14ac:dyDescent="0.25">
      <c r="B5" s="4" t="s">
        <v>69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P5" s="7" t="s">
        <v>72</v>
      </c>
    </row>
    <row r="6" spans="1:41" ht="15" thickBot="1" x14ac:dyDescent="0.25">
      <c r="B6" s="79" t="s">
        <v>3</v>
      </c>
      <c r="C6" s="79" t="s">
        <v>4</v>
      </c>
      <c r="D6" s="79" t="s">
        <v>5</v>
      </c>
      <c r="E6" s="79" t="s">
        <v>6</v>
      </c>
      <c r="F6" s="79" t="s">
        <v>29</v>
      </c>
      <c r="G6" s="79" t="s">
        <v>7</v>
      </c>
      <c r="H6" s="79" t="s">
        <v>8</v>
      </c>
      <c r="I6" s="79" t="s">
        <v>34</v>
      </c>
      <c r="J6" s="79" t="s">
        <v>324</v>
      </c>
      <c r="K6" s="79" t="s">
        <v>9</v>
      </c>
      <c r="L6" s="79" t="s">
        <v>325</v>
      </c>
      <c r="M6" s="79" t="s">
        <v>326</v>
      </c>
      <c r="P6" s="79"/>
      <c r="Q6" s="79">
        <v>94</v>
      </c>
      <c r="R6" s="79">
        <v>95</v>
      </c>
      <c r="S6" s="79">
        <v>96</v>
      </c>
      <c r="T6" s="79">
        <v>97</v>
      </c>
      <c r="U6" s="79">
        <v>98</v>
      </c>
      <c r="V6" s="79">
        <v>99</v>
      </c>
      <c r="W6" s="79" t="s">
        <v>11</v>
      </c>
      <c r="X6" s="79" t="s">
        <v>12</v>
      </c>
      <c r="Y6" s="79" t="s">
        <v>13</v>
      </c>
      <c r="Z6" s="79" t="s">
        <v>14</v>
      </c>
      <c r="AA6" s="79" t="s">
        <v>15</v>
      </c>
      <c r="AB6" s="79" t="s">
        <v>16</v>
      </c>
      <c r="AC6" s="79" t="s">
        <v>17</v>
      </c>
      <c r="AD6" s="79" t="s">
        <v>18</v>
      </c>
      <c r="AE6" s="79" t="s">
        <v>19</v>
      </c>
      <c r="AF6" s="79" t="s">
        <v>20</v>
      </c>
      <c r="AG6" s="79" t="s">
        <v>21</v>
      </c>
      <c r="AH6" s="79" t="s">
        <v>22</v>
      </c>
      <c r="AI6" s="79" t="s">
        <v>23</v>
      </c>
      <c r="AJ6" s="79" t="s">
        <v>24</v>
      </c>
      <c r="AK6" s="79" t="s">
        <v>25</v>
      </c>
      <c r="AL6" s="79" t="s">
        <v>26</v>
      </c>
      <c r="AM6" s="79">
        <v>16</v>
      </c>
      <c r="AN6" s="79">
        <v>17</v>
      </c>
      <c r="AO6" s="81">
        <v>18</v>
      </c>
    </row>
    <row r="7" spans="1:41" ht="15" thickBot="1" x14ac:dyDescent="0.25">
      <c r="B7" s="79">
        <v>1</v>
      </c>
      <c r="C7" s="39">
        <v>16.159329959514171</v>
      </c>
      <c r="D7" s="40">
        <v>26.11820675675672</v>
      </c>
      <c r="E7" s="40">
        <v>4.1997990527740168</v>
      </c>
      <c r="F7" s="40">
        <v>1.5363971736204589</v>
      </c>
      <c r="G7" s="40">
        <v>15.835985849056611</v>
      </c>
      <c r="H7" s="40">
        <v>10.41031076716016</v>
      </c>
      <c r="I7" s="40">
        <v>0.33067830188679231</v>
      </c>
      <c r="J7" s="39">
        <v>5.6190296096904433</v>
      </c>
      <c r="K7" s="40">
        <v>24.387781643835634</v>
      </c>
      <c r="L7" s="40">
        <v>10.663627725437403</v>
      </c>
      <c r="M7" s="40">
        <v>3.6030543360433609</v>
      </c>
      <c r="P7" s="79" t="s">
        <v>27</v>
      </c>
      <c r="Q7" s="39">
        <v>86.163126220429916</v>
      </c>
      <c r="R7" s="40">
        <v>64.908843062425206</v>
      </c>
      <c r="S7" s="40">
        <v>63.091831860520657</v>
      </c>
      <c r="T7" s="40">
        <v>56.920843415139991</v>
      </c>
      <c r="U7" s="40">
        <v>57.412527245612026</v>
      </c>
      <c r="V7" s="40">
        <v>48.726091954022991</v>
      </c>
      <c r="W7" s="40">
        <v>45.954545454545453</v>
      </c>
      <c r="X7" s="39">
        <v>43.594491818391333</v>
      </c>
      <c r="Y7" s="40">
        <v>38.359540014081205</v>
      </c>
      <c r="Z7" s="40">
        <v>32.866712834718392</v>
      </c>
      <c r="AA7" s="40">
        <v>31.251031400412462</v>
      </c>
      <c r="AB7" s="39"/>
      <c r="AC7" s="40"/>
      <c r="AD7" s="40"/>
      <c r="AE7" s="40"/>
      <c r="AF7" s="40"/>
      <c r="AG7" s="40"/>
      <c r="AH7" s="40"/>
      <c r="AI7" s="39"/>
      <c r="AJ7" s="40"/>
      <c r="AK7" s="40"/>
      <c r="AL7" s="40"/>
      <c r="AM7" s="40"/>
      <c r="AN7" s="40"/>
      <c r="AO7" s="40"/>
    </row>
    <row r="8" spans="1:41" ht="15" thickBot="1" x14ac:dyDescent="0.25">
      <c r="B8" s="79">
        <v>2</v>
      </c>
      <c r="C8" s="39">
        <v>28.644059730538928</v>
      </c>
      <c r="D8" s="40">
        <v>28.959676992481242</v>
      </c>
      <c r="E8" s="40">
        <v>5.9537905970149243</v>
      </c>
      <c r="F8" s="40">
        <v>5.4344502985074667</v>
      </c>
      <c r="G8" s="40">
        <v>20.427577611940304</v>
      </c>
      <c r="H8" s="40">
        <v>17.888821907600601</v>
      </c>
      <c r="I8" s="40">
        <v>0.24832003034901348</v>
      </c>
      <c r="J8" s="39">
        <v>12.617666915052165</v>
      </c>
      <c r="K8" s="40">
        <v>26.782610895522367</v>
      </c>
      <c r="L8" s="40">
        <v>15.132702009273546</v>
      </c>
      <c r="M8" s="40">
        <v>7.3909312404287935</v>
      </c>
      <c r="P8" s="79" t="s">
        <v>4</v>
      </c>
      <c r="Q8" s="39"/>
      <c r="R8" s="40"/>
      <c r="S8" s="40"/>
      <c r="T8" s="40"/>
      <c r="U8" s="40"/>
      <c r="V8" s="40"/>
      <c r="W8" s="40"/>
      <c r="X8" s="39"/>
      <c r="Y8" s="40"/>
      <c r="Z8" s="40"/>
      <c r="AA8" s="40"/>
      <c r="AB8" s="39">
        <v>31.088156202501985</v>
      </c>
      <c r="AC8" s="40">
        <v>24.403563989817226</v>
      </c>
      <c r="AD8" s="40">
        <v>30.692187680573092</v>
      </c>
      <c r="AE8" s="40">
        <v>26.2724704260939</v>
      </c>
      <c r="AF8" s="40">
        <v>28.415674557573016</v>
      </c>
      <c r="AG8" s="40">
        <v>28.430448778817706</v>
      </c>
      <c r="AH8" s="40">
        <v>25.508972600684316</v>
      </c>
      <c r="AI8" s="39">
        <v>26.428393105514125</v>
      </c>
      <c r="AJ8" s="40">
        <v>23.906335002908808</v>
      </c>
      <c r="AK8" s="40">
        <v>23.269704759725403</v>
      </c>
      <c r="AL8" s="40">
        <v>18.446153107085568</v>
      </c>
      <c r="AM8" s="40">
        <v>21.135196002324228</v>
      </c>
      <c r="AN8" s="40">
        <v>15.594090755148752</v>
      </c>
      <c r="AO8" s="40">
        <v>14.951973567170974</v>
      </c>
    </row>
    <row r="9" spans="1:41" ht="15" thickBot="1" x14ac:dyDescent="0.25">
      <c r="B9" s="79">
        <v>3</v>
      </c>
      <c r="C9" s="39">
        <v>16.843112685560033</v>
      </c>
      <c r="D9" s="40">
        <v>19.17529919028339</v>
      </c>
      <c r="E9" s="40">
        <v>2.4421190026954145</v>
      </c>
      <c r="F9" s="40">
        <v>2.6485944743935321</v>
      </c>
      <c r="G9" s="40">
        <v>14.390517520215628</v>
      </c>
      <c r="H9" s="40">
        <v>9.7727199186991918</v>
      </c>
      <c r="I9" s="40">
        <v>0.28831309041835296</v>
      </c>
      <c r="J9" s="39">
        <v>7.8757754716981108</v>
      </c>
      <c r="K9" s="40">
        <v>20.488459807956108</v>
      </c>
      <c r="L9" s="40">
        <v>10.912872506738539</v>
      </c>
      <c r="M9" s="40">
        <v>4.3520136302294228</v>
      </c>
      <c r="P9" s="79" t="s">
        <v>28</v>
      </c>
      <c r="Q9" s="39">
        <v>30.848666641940277</v>
      </c>
      <c r="R9" s="40">
        <v>24.93705673258297</v>
      </c>
      <c r="S9" s="40">
        <v>24.556593473250029</v>
      </c>
      <c r="T9" s="40">
        <v>19.786290794244941</v>
      </c>
      <c r="U9" s="40">
        <v>20.375677858543902</v>
      </c>
      <c r="V9" s="40">
        <v>17.349844845420066</v>
      </c>
      <c r="W9" s="40">
        <v>16.554463554463556</v>
      </c>
      <c r="X9" s="39">
        <v>15.865157944365865</v>
      </c>
      <c r="Y9" s="40">
        <v>14.869156736938589</v>
      </c>
      <c r="Z9" s="40">
        <v>14.967138383018204</v>
      </c>
      <c r="AA9" s="40">
        <v>13.87916428162562</v>
      </c>
      <c r="AB9" s="39">
        <v>12.760766318687619</v>
      </c>
      <c r="AC9" s="40">
        <v>10.937217737217733</v>
      </c>
      <c r="AD9" s="40">
        <v>12.253342295001858</v>
      </c>
      <c r="AE9" s="40">
        <v>8.3257136279926218</v>
      </c>
      <c r="AF9" s="40">
        <v>10.575838309600389</v>
      </c>
      <c r="AG9" s="40">
        <v>10.728552834901015</v>
      </c>
      <c r="AH9" s="40">
        <v>9.2187320685546776</v>
      </c>
      <c r="AI9" s="39">
        <v>9.5534490634414837</v>
      </c>
      <c r="AJ9" s="40">
        <v>8.8389467059128446</v>
      </c>
      <c r="AK9" s="40">
        <v>9.4071841244424252</v>
      </c>
      <c r="AL9" s="40"/>
      <c r="AM9" s="40"/>
      <c r="AN9" s="40"/>
      <c r="AO9" s="40"/>
    </row>
    <row r="10" spans="1:41" ht="15" thickBot="1" x14ac:dyDescent="0.25">
      <c r="B10" s="79">
        <v>4</v>
      </c>
      <c r="C10" s="39">
        <v>13.150716852367678</v>
      </c>
      <c r="D10" s="40">
        <v>21.220615091678422</v>
      </c>
      <c r="E10" s="40">
        <v>2.2877635983263613</v>
      </c>
      <c r="F10" s="40">
        <v>2.0139767732962466</v>
      </c>
      <c r="G10" s="40">
        <v>10.291334261838442</v>
      </c>
      <c r="H10" s="40">
        <v>8.0503493036211662</v>
      </c>
      <c r="I10" s="40">
        <v>0.26514373259052931</v>
      </c>
      <c r="J10" s="39">
        <v>6.0782118549511894</v>
      </c>
      <c r="K10" s="40">
        <v>25.267360754189923</v>
      </c>
      <c r="L10" s="40">
        <v>6.8031784313725385</v>
      </c>
      <c r="M10" s="40">
        <v>3.1764917827298071</v>
      </c>
      <c r="P10" s="79" t="s">
        <v>5</v>
      </c>
      <c r="Q10" s="39"/>
      <c r="R10" s="40"/>
      <c r="S10" s="40"/>
      <c r="T10" s="40"/>
      <c r="U10" s="40"/>
      <c r="V10" s="40"/>
      <c r="W10" s="40"/>
      <c r="X10" s="39"/>
      <c r="Y10" s="40"/>
      <c r="Z10" s="40"/>
      <c r="AA10" s="40"/>
      <c r="AB10" s="39"/>
      <c r="AC10" s="40"/>
      <c r="AD10" s="40"/>
      <c r="AE10" s="40"/>
      <c r="AF10" s="40"/>
      <c r="AG10" s="40"/>
      <c r="AH10" s="40"/>
      <c r="AI10" s="39"/>
      <c r="AJ10" s="40"/>
      <c r="AK10" s="40"/>
      <c r="AL10" s="40">
        <v>42.354825419064326</v>
      </c>
      <c r="AM10" s="40">
        <v>32.42343251976618</v>
      </c>
      <c r="AN10" s="40">
        <v>26.280642742213541</v>
      </c>
      <c r="AO10" s="40">
        <v>20.589884246260016</v>
      </c>
    </row>
    <row r="11" spans="1:41" ht="15" thickBot="1" x14ac:dyDescent="0.25">
      <c r="B11" s="79">
        <v>5</v>
      </c>
      <c r="C11" s="39">
        <v>17.461143994601901</v>
      </c>
      <c r="D11" s="40">
        <v>17.437859838274942</v>
      </c>
      <c r="E11" s="40">
        <v>2.2531932432432429</v>
      </c>
      <c r="F11" s="40">
        <v>1.6758513477088941</v>
      </c>
      <c r="G11" s="40">
        <v>7.3309020242914995</v>
      </c>
      <c r="H11" s="40">
        <v>7.1133316146540109</v>
      </c>
      <c r="I11" s="40">
        <v>-0.27377024456521742</v>
      </c>
      <c r="J11" s="39">
        <v>6.9696219676549918</v>
      </c>
      <c r="K11" s="40">
        <v>26.600590148448049</v>
      </c>
      <c r="L11" s="40">
        <v>6.0605079407806182</v>
      </c>
      <c r="M11" s="40">
        <v>2.4639312849162005</v>
      </c>
      <c r="P11" s="79" t="s">
        <v>6</v>
      </c>
      <c r="Q11" s="39"/>
      <c r="R11" s="40"/>
      <c r="S11" s="40"/>
      <c r="T11" s="40"/>
      <c r="U11" s="40"/>
      <c r="V11" s="40">
        <v>8.3365251499769268</v>
      </c>
      <c r="W11" s="40">
        <v>7.6526726313374631</v>
      </c>
      <c r="X11" s="39">
        <v>7.4492957746478874</v>
      </c>
      <c r="Y11" s="40">
        <v>6.5667246376811592</v>
      </c>
      <c r="Z11" s="40">
        <v>7.1036205899364022</v>
      </c>
      <c r="AA11" s="40">
        <v>6.1808172141467415</v>
      </c>
      <c r="AB11" s="39">
        <v>5.7471830177854342</v>
      </c>
      <c r="AC11" s="40">
        <v>5.0438993566176702</v>
      </c>
      <c r="AD11" s="40">
        <v>5.4527882743616436</v>
      </c>
      <c r="AE11" s="40">
        <v>4.3157642220699088</v>
      </c>
      <c r="AF11" s="40">
        <v>5.3712163096060754</v>
      </c>
      <c r="AG11" s="40">
        <v>5.0518848655939435</v>
      </c>
      <c r="AH11" s="40">
        <v>4.8301027470647622</v>
      </c>
      <c r="AI11" s="39">
        <v>4.8974905796175481</v>
      </c>
      <c r="AJ11" s="40">
        <v>4.1727569962466431</v>
      </c>
      <c r="AK11" s="40">
        <v>3.5628716334021604</v>
      </c>
      <c r="AL11" s="40">
        <v>4.3793742349570177</v>
      </c>
      <c r="AM11" s="40">
        <v>3.6990800744208321</v>
      </c>
      <c r="AN11" s="40">
        <v>2.8543903965599586</v>
      </c>
      <c r="AO11" s="40">
        <v>3.0165330926180616</v>
      </c>
    </row>
    <row r="12" spans="1:41" ht="15" thickBot="1" x14ac:dyDescent="0.25">
      <c r="B12" s="79">
        <v>6</v>
      </c>
      <c r="C12" s="39">
        <v>10.345509663865563</v>
      </c>
      <c r="D12" s="40">
        <v>15.20927883008358</v>
      </c>
      <c r="E12" s="40">
        <v>1.591916805555555</v>
      </c>
      <c r="F12" s="40">
        <v>1.1810179166666668</v>
      </c>
      <c r="G12" s="40">
        <v>3.8083130555555544</v>
      </c>
      <c r="H12" s="40">
        <v>4.7754367688022299</v>
      </c>
      <c r="I12" s="40">
        <v>-0.79272665706051915</v>
      </c>
      <c r="J12" s="39">
        <v>6.5066236768802188</v>
      </c>
      <c r="K12" s="40">
        <v>22.15218080667594</v>
      </c>
      <c r="L12" s="40">
        <v>4.6045387640449409</v>
      </c>
      <c r="M12" s="40">
        <v>2.0678317107093185</v>
      </c>
      <c r="P12" s="79" t="s">
        <v>29</v>
      </c>
      <c r="Q12" s="39"/>
      <c r="R12" s="40"/>
      <c r="S12" s="40"/>
      <c r="T12" s="40"/>
      <c r="U12" s="40"/>
      <c r="V12" s="40"/>
      <c r="W12" s="40"/>
      <c r="X12" s="39"/>
      <c r="Y12" s="40"/>
      <c r="Z12" s="40"/>
      <c r="AA12" s="40"/>
      <c r="AB12" s="39"/>
      <c r="AC12" s="40"/>
      <c r="AD12" s="40"/>
      <c r="AE12" s="40"/>
      <c r="AF12" s="40">
        <v>3.9622300351582203</v>
      </c>
      <c r="AG12" s="40"/>
      <c r="AH12" s="40">
        <v>4.2265387168149342</v>
      </c>
      <c r="AI12" s="39">
        <v>3.2167612255837827</v>
      </c>
      <c r="AJ12" s="40">
        <v>3.7086241915907037</v>
      </c>
      <c r="AK12" s="40">
        <v>4.1001966578917299</v>
      </c>
      <c r="AL12" s="40">
        <v>3.8335368698441785</v>
      </c>
      <c r="AM12" s="40">
        <v>3.1567638148019768</v>
      </c>
      <c r="AN12" s="40">
        <v>1.6290393814432995</v>
      </c>
      <c r="AO12" s="40">
        <v>2.1951992672315095</v>
      </c>
    </row>
    <row r="13" spans="1:41" ht="15" thickBot="1" x14ac:dyDescent="0.25">
      <c r="B13" s="79">
        <v>7</v>
      </c>
      <c r="C13" s="39">
        <v>14.029650269541781</v>
      </c>
      <c r="D13" s="40">
        <v>9.2164373315363832</v>
      </c>
      <c r="E13" s="40">
        <v>2.1563658108108101</v>
      </c>
      <c r="F13" s="40">
        <v>0.83723827493261505</v>
      </c>
      <c r="G13" s="40">
        <v>3.9294483827493241</v>
      </c>
      <c r="H13" s="40">
        <v>4.6637222672064746</v>
      </c>
      <c r="I13" s="40">
        <v>-0.65163052917232001</v>
      </c>
      <c r="J13" s="39">
        <v>6.9075925675675496</v>
      </c>
      <c r="K13" s="40">
        <v>16.557241813261157</v>
      </c>
      <c r="L13" s="40">
        <v>5.6756129905277373</v>
      </c>
      <c r="M13" s="40">
        <v>2.0608455525606448</v>
      </c>
      <c r="P13" s="79" t="s">
        <v>31</v>
      </c>
      <c r="Q13" s="39"/>
      <c r="R13" s="40"/>
      <c r="S13" s="40">
        <v>37.701054673293733</v>
      </c>
      <c r="T13" s="40">
        <v>28.588187795593495</v>
      </c>
      <c r="U13" s="40">
        <v>31.020169608067842</v>
      </c>
      <c r="V13" s="40">
        <v>28.356103151862463</v>
      </c>
      <c r="W13" s="40">
        <v>26.577748938178384</v>
      </c>
      <c r="X13" s="39">
        <v>22.347432370472262</v>
      </c>
      <c r="Y13" s="40">
        <v>16.460875560151671</v>
      </c>
      <c r="Z13" s="40">
        <v>15.36408904510836</v>
      </c>
      <c r="AA13" s="40">
        <v>18.235961160559469</v>
      </c>
      <c r="AB13" s="39"/>
      <c r="AC13" s="40"/>
      <c r="AD13" s="40"/>
      <c r="AE13" s="40"/>
      <c r="AF13" s="40"/>
      <c r="AG13" s="40"/>
      <c r="AH13" s="40"/>
      <c r="AI13" s="39"/>
      <c r="AJ13" s="40"/>
      <c r="AK13" s="40"/>
      <c r="AL13" s="40"/>
      <c r="AM13" s="40"/>
      <c r="AN13" s="40"/>
      <c r="AO13" s="40"/>
    </row>
    <row r="14" spans="1:41" ht="15" thickBot="1" x14ac:dyDescent="0.25">
      <c r="B14" s="79">
        <v>8</v>
      </c>
      <c r="C14" s="39">
        <v>10.440506612685557</v>
      </c>
      <c r="D14" s="40">
        <v>21.056837083333324</v>
      </c>
      <c r="E14" s="40">
        <v>3.3961785714285715</v>
      </c>
      <c r="F14" s="40">
        <v>1.5475176151761527</v>
      </c>
      <c r="G14" s="40">
        <v>7.3515675202156316</v>
      </c>
      <c r="H14" s="40">
        <v>6.9245021917808227</v>
      </c>
      <c r="I14" s="40">
        <v>-0.62266088765603322</v>
      </c>
      <c r="J14" s="39">
        <v>5.1882067385444754</v>
      </c>
      <c r="K14" s="40">
        <v>29.562927456258389</v>
      </c>
      <c r="L14" s="40">
        <v>6.3572969044414513</v>
      </c>
      <c r="M14" s="40">
        <v>3.1935863697705829</v>
      </c>
      <c r="P14" s="79" t="s">
        <v>32</v>
      </c>
      <c r="Q14" s="39"/>
      <c r="R14" s="40"/>
      <c r="S14" s="40"/>
      <c r="T14" s="40"/>
      <c r="U14" s="40"/>
      <c r="V14" s="40"/>
      <c r="W14" s="40"/>
      <c r="X14" s="39"/>
      <c r="Y14" s="40"/>
      <c r="Z14" s="40"/>
      <c r="AA14" s="40"/>
      <c r="AB14" s="39">
        <v>15.066913875598113</v>
      </c>
      <c r="AC14" s="40">
        <v>12.600546829552005</v>
      </c>
      <c r="AD14" s="40">
        <v>13.057950035022182</v>
      </c>
      <c r="AE14" s="40">
        <v>9.6927040110650005</v>
      </c>
      <c r="AF14" s="40">
        <v>10.909692237023428</v>
      </c>
      <c r="AG14" s="40"/>
      <c r="AH14" s="40"/>
      <c r="AI14" s="39"/>
      <c r="AJ14" s="40"/>
      <c r="AK14" s="40"/>
      <c r="AL14" s="40"/>
      <c r="AM14" s="40"/>
      <c r="AN14" s="40"/>
      <c r="AO14" s="40"/>
    </row>
    <row r="15" spans="1:41" ht="15" thickBot="1" x14ac:dyDescent="0.25">
      <c r="B15" s="79">
        <v>9</v>
      </c>
      <c r="C15" s="39">
        <v>9.6359706944444277</v>
      </c>
      <c r="D15" s="40">
        <v>17.258303370786511</v>
      </c>
      <c r="E15" s="40">
        <v>2.4084500695410287</v>
      </c>
      <c r="F15" s="40">
        <v>1.0956556485355651</v>
      </c>
      <c r="G15" s="40">
        <v>8.4055206128133673</v>
      </c>
      <c r="H15" s="40">
        <v>8.0414831241283142</v>
      </c>
      <c r="I15" s="40">
        <v>-0.65264036312849116</v>
      </c>
      <c r="J15" s="39">
        <v>4.4902275766016704</v>
      </c>
      <c r="K15" s="40">
        <v>22.566020833333337</v>
      </c>
      <c r="L15" s="40">
        <v>6.9180415041782704</v>
      </c>
      <c r="M15" s="40">
        <v>4.3399368794326252</v>
      </c>
      <c r="P15" s="79" t="s">
        <v>33</v>
      </c>
      <c r="Q15" s="39"/>
      <c r="R15" s="40"/>
      <c r="S15" s="40"/>
      <c r="T15" s="40"/>
      <c r="U15" s="40"/>
      <c r="V15" s="40"/>
      <c r="W15" s="40"/>
      <c r="X15" s="39"/>
      <c r="Y15" s="40"/>
      <c r="Z15" s="40"/>
      <c r="AA15" s="40"/>
      <c r="AB15" s="39"/>
      <c r="AC15" s="40"/>
      <c r="AD15" s="40"/>
      <c r="AE15" s="40"/>
      <c r="AF15" s="40"/>
      <c r="AG15" s="40">
        <v>19.015327858128352</v>
      </c>
      <c r="AH15" s="40">
        <v>19.529532428254399</v>
      </c>
      <c r="AI15" s="39">
        <v>16.314648586873073</v>
      </c>
      <c r="AJ15" s="40">
        <v>16.842235445261391</v>
      </c>
      <c r="AK15" s="40">
        <v>15.505700643456249</v>
      </c>
      <c r="AL15" s="40">
        <v>17.360924382074451</v>
      </c>
      <c r="AM15" s="40">
        <v>13.851375120440522</v>
      </c>
      <c r="AN15" s="40">
        <v>11.773327199539962</v>
      </c>
      <c r="AO15" s="40">
        <v>11.803307932692261</v>
      </c>
    </row>
    <row r="16" spans="1:41" ht="15" thickBot="1" x14ac:dyDescent="0.25">
      <c r="B16" s="79">
        <v>10</v>
      </c>
      <c r="C16" s="39">
        <v>15.483694324324308</v>
      </c>
      <c r="D16" s="40">
        <v>28.509542780027019</v>
      </c>
      <c r="E16" s="40">
        <v>4.3185546558704466</v>
      </c>
      <c r="F16" s="40">
        <v>3.7705254397834915</v>
      </c>
      <c r="G16" s="40">
        <v>18.8351873315364</v>
      </c>
      <c r="H16" s="40">
        <v>17.415619568151154</v>
      </c>
      <c r="I16" s="40">
        <v>0.1161829959514169</v>
      </c>
      <c r="J16" s="39">
        <v>4.9799097165991864</v>
      </c>
      <c r="K16" s="40">
        <v>26.432061756756703</v>
      </c>
      <c r="L16" s="40">
        <v>11.019339077340572</v>
      </c>
      <c r="M16" s="40">
        <v>7.9093199460916459</v>
      </c>
      <c r="P16" s="79" t="s">
        <v>8</v>
      </c>
      <c r="Q16" s="39"/>
      <c r="R16" s="40"/>
      <c r="S16" s="40">
        <v>38.44315010314282</v>
      </c>
      <c r="T16" s="40">
        <v>34.692378859720137</v>
      </c>
      <c r="U16" s="40">
        <v>38.897589666705109</v>
      </c>
      <c r="V16" s="40">
        <v>34.548315654505188</v>
      </c>
      <c r="W16" s="40">
        <v>34.01888136800855</v>
      </c>
      <c r="X16" s="39">
        <v>30.044258094572559</v>
      </c>
      <c r="Y16" s="40">
        <v>27.58277223125145</v>
      </c>
      <c r="Z16" s="40">
        <v>29.770366886171239</v>
      </c>
      <c r="AA16" s="40">
        <v>35.747896662094263</v>
      </c>
      <c r="AB16" s="39">
        <v>29.237963811268951</v>
      </c>
      <c r="AC16" s="40">
        <v>23.02673483455872</v>
      </c>
      <c r="AD16" s="40">
        <v>23.206654428636959</v>
      </c>
      <c r="AE16" s="40">
        <v>19.260180427086766</v>
      </c>
      <c r="AF16" s="40">
        <v>22.672984425103103</v>
      </c>
      <c r="AG16" s="40">
        <v>24.260938043600184</v>
      </c>
      <c r="AH16" s="40">
        <v>21.328576212975587</v>
      </c>
      <c r="AI16" s="39">
        <v>18.326431138928267</v>
      </c>
      <c r="AJ16" s="40">
        <v>20.265264366055199</v>
      </c>
      <c r="AK16" s="40">
        <v>17.360944615199831</v>
      </c>
      <c r="AL16" s="40">
        <v>12.817837106197711</v>
      </c>
      <c r="AM16" s="40">
        <v>10.102280425094271</v>
      </c>
      <c r="AN16" s="40">
        <v>8.975168177125127</v>
      </c>
      <c r="AO16" s="40">
        <v>9.9099304073436461</v>
      </c>
    </row>
    <row r="17" spans="2:41" ht="15" thickBot="1" x14ac:dyDescent="0.25">
      <c r="B17" s="79">
        <v>11</v>
      </c>
      <c r="C17" s="39">
        <v>13.546058298465834</v>
      </c>
      <c r="D17" s="40">
        <v>27.565535425383569</v>
      </c>
      <c r="E17" s="40">
        <v>2.7520302945301558</v>
      </c>
      <c r="F17" s="40">
        <v>3.0537319888734373</v>
      </c>
      <c r="G17" s="40">
        <v>19.966798882681569</v>
      </c>
      <c r="H17" s="40">
        <v>14.72346406685236</v>
      </c>
      <c r="I17" s="40">
        <v>0.14870881118881132</v>
      </c>
      <c r="J17" s="39">
        <v>3.2518728412256261</v>
      </c>
      <c r="K17" s="40">
        <v>29.561140864714087</v>
      </c>
      <c r="L17" s="40">
        <v>10.14397774687065</v>
      </c>
      <c r="M17" s="40">
        <v>7.6445654114365436</v>
      </c>
      <c r="P17" s="79" t="s">
        <v>34</v>
      </c>
      <c r="Q17" s="39">
        <v>1.5345727845555972</v>
      </c>
      <c r="R17" s="40">
        <v>0.84868517930528664</v>
      </c>
      <c r="S17" s="40">
        <v>1.204576816927323</v>
      </c>
      <c r="T17" s="40">
        <v>0.91760122771809705</v>
      </c>
      <c r="U17" s="40">
        <v>1.1421176470588235</v>
      </c>
      <c r="V17" s="40">
        <v>0.93236123024139195</v>
      </c>
      <c r="W17" s="40">
        <v>0.76052045481186259</v>
      </c>
      <c r="X17" s="39">
        <v>1.003339859495566</v>
      </c>
      <c r="Y17" s="40">
        <v>0.57445315241548722</v>
      </c>
      <c r="Z17" s="40">
        <v>0.92622341043821133</v>
      </c>
      <c r="AA17" s="40">
        <v>0.84698325303968081</v>
      </c>
      <c r="AB17" s="39">
        <v>0.30607282784050921</v>
      </c>
      <c r="AC17" s="40">
        <v>0.39070118411888177</v>
      </c>
      <c r="AD17" s="40">
        <v>0.46294591484466602</v>
      </c>
      <c r="AE17" s="40">
        <v>0.35415413098819559</v>
      </c>
      <c r="AF17" s="40">
        <v>0.28934010152284367</v>
      </c>
      <c r="AG17" s="40">
        <v>0.71938068964366775</v>
      </c>
      <c r="AH17" s="40">
        <v>0.56922665413085116</v>
      </c>
      <c r="AI17" s="39">
        <v>0.67317383644018092</v>
      </c>
      <c r="AJ17" s="40">
        <v>-0.24035982544554221</v>
      </c>
      <c r="AK17" s="40">
        <v>0.30985673832639737</v>
      </c>
      <c r="AL17" s="40">
        <v>0.3657892022562465</v>
      </c>
      <c r="AM17" s="40">
        <v>0.11766742615067487</v>
      </c>
      <c r="AN17" s="40">
        <v>-4.6107486754204181E-2</v>
      </c>
      <c r="AO17" s="40">
        <v>-0.1057898383371816</v>
      </c>
    </row>
    <row r="18" spans="2:41" ht="15" thickBot="1" x14ac:dyDescent="0.25">
      <c r="B18" s="79">
        <v>12</v>
      </c>
      <c r="C18" s="39">
        <v>14.614826990553322</v>
      </c>
      <c r="D18" s="40">
        <v>16.21733189771199</v>
      </c>
      <c r="E18" s="40">
        <v>2.6289125506072848</v>
      </c>
      <c r="F18" s="40">
        <v>1.819904576043069</v>
      </c>
      <c r="G18" s="40">
        <v>11.787589771197847</v>
      </c>
      <c r="H18" s="40">
        <v>9.7041810228802223</v>
      </c>
      <c r="I18" s="40">
        <v>0.30614878378378385</v>
      </c>
      <c r="J18" s="39">
        <v>3.642910859728508</v>
      </c>
      <c r="K18" s="40">
        <v>17.691312100840328</v>
      </c>
      <c r="L18" s="40">
        <v>9.2198576000000063</v>
      </c>
      <c r="M18" s="40">
        <v>3.8329173453996943</v>
      </c>
      <c r="P18" s="79" t="s">
        <v>101</v>
      </c>
      <c r="Q18" s="39"/>
      <c r="R18" s="40"/>
      <c r="S18" s="40"/>
      <c r="T18" s="40"/>
      <c r="U18" s="40"/>
      <c r="V18" s="40"/>
      <c r="W18" s="40"/>
      <c r="X18" s="39"/>
      <c r="Y18" s="40"/>
      <c r="Z18" s="40"/>
      <c r="AA18" s="40"/>
      <c r="AB18" s="39"/>
      <c r="AC18" s="40"/>
      <c r="AD18" s="40"/>
      <c r="AE18" s="40" t="s">
        <v>150</v>
      </c>
      <c r="AF18" s="40" t="s">
        <v>151</v>
      </c>
      <c r="AG18" s="40" t="s">
        <v>152</v>
      </c>
      <c r="AH18" s="40" t="s">
        <v>152</v>
      </c>
      <c r="AI18" s="39" t="s">
        <v>153</v>
      </c>
      <c r="AJ18" s="40" t="s">
        <v>154</v>
      </c>
      <c r="AK18" s="40" t="s">
        <v>155</v>
      </c>
      <c r="AL18" s="40"/>
      <c r="AM18" s="40" t="s">
        <v>156</v>
      </c>
      <c r="AN18" s="40"/>
      <c r="AO18" s="40"/>
    </row>
    <row r="19" spans="2:41" ht="15" thickBot="1" x14ac:dyDescent="0.25">
      <c r="P19" s="79" t="s">
        <v>324</v>
      </c>
      <c r="Q19" s="39"/>
      <c r="R19" s="40"/>
      <c r="S19" s="40"/>
      <c r="T19" s="40"/>
      <c r="U19" s="40"/>
      <c r="V19" s="40"/>
      <c r="W19" s="40"/>
      <c r="X19" s="39"/>
      <c r="Y19" s="40"/>
      <c r="Z19" s="40"/>
      <c r="AA19" s="40"/>
      <c r="AB19" s="39"/>
      <c r="AC19" s="40"/>
      <c r="AD19" s="40"/>
      <c r="AE19" s="40"/>
      <c r="AF19" s="40"/>
      <c r="AG19" s="40"/>
      <c r="AH19" s="40"/>
      <c r="AI19" s="39"/>
      <c r="AJ19" s="40"/>
      <c r="AK19" s="40"/>
      <c r="AL19" s="40"/>
      <c r="AM19" s="40"/>
      <c r="AN19" s="40"/>
      <c r="AO19" s="40">
        <v>6.159673148469099</v>
      </c>
    </row>
    <row r="20" spans="2:41" ht="15" thickBot="1" x14ac:dyDescent="0.25">
      <c r="B20" s="69"/>
      <c r="P20" s="79" t="s">
        <v>9</v>
      </c>
      <c r="Q20" s="39"/>
      <c r="R20" s="40"/>
      <c r="S20" s="40"/>
      <c r="T20" s="40"/>
      <c r="U20" s="40"/>
      <c r="V20" s="40"/>
      <c r="W20" s="40"/>
      <c r="X20" s="39"/>
      <c r="Y20" s="40"/>
      <c r="Z20" s="40"/>
      <c r="AA20" s="40"/>
      <c r="AB20" s="39"/>
      <c r="AC20" s="40"/>
      <c r="AD20" s="40"/>
      <c r="AE20" s="40"/>
      <c r="AF20" s="40"/>
      <c r="AG20" s="40"/>
      <c r="AH20" s="40"/>
      <c r="AI20" s="39"/>
      <c r="AJ20" s="40"/>
      <c r="AK20" s="40"/>
      <c r="AL20" s="40"/>
      <c r="AM20" s="40"/>
      <c r="AN20" s="40">
        <v>28.028199424427338</v>
      </c>
      <c r="AO20" s="40">
        <v>24.08498526697036</v>
      </c>
    </row>
    <row r="21" spans="2:41" ht="15" thickBot="1" x14ac:dyDescent="0.25">
      <c r="P21" s="79" t="s">
        <v>325</v>
      </c>
      <c r="Q21" s="39"/>
      <c r="R21" s="40"/>
      <c r="S21" s="40"/>
      <c r="T21" s="40"/>
      <c r="U21" s="40"/>
      <c r="V21" s="40"/>
      <c r="W21" s="40"/>
      <c r="X21" s="39"/>
      <c r="Y21" s="40"/>
      <c r="Z21" s="40"/>
      <c r="AA21" s="40"/>
      <c r="AB21" s="39"/>
      <c r="AC21" s="40"/>
      <c r="AD21" s="40"/>
      <c r="AE21" s="40"/>
      <c r="AF21" s="40"/>
      <c r="AG21" s="40"/>
      <c r="AH21" s="40"/>
      <c r="AI21" s="39"/>
      <c r="AJ21" s="40"/>
      <c r="AK21" s="40"/>
      <c r="AL21" s="40"/>
      <c r="AM21" s="40"/>
      <c r="AN21" s="40"/>
      <c r="AO21" s="40">
        <v>8.5658623514332319</v>
      </c>
    </row>
    <row r="22" spans="2:41" ht="15" thickBot="1" x14ac:dyDescent="0.25">
      <c r="B22" s="4" t="s">
        <v>70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P22" s="79" t="s">
        <v>326</v>
      </c>
      <c r="Q22" s="39"/>
      <c r="R22" s="40"/>
      <c r="S22" s="40"/>
      <c r="T22" s="40"/>
      <c r="U22" s="40"/>
      <c r="V22" s="40"/>
      <c r="W22" s="40"/>
      <c r="X22" s="39"/>
      <c r="Y22" s="40"/>
      <c r="Z22" s="40"/>
      <c r="AA22" s="40"/>
      <c r="AB22" s="39"/>
      <c r="AC22" s="40"/>
      <c r="AD22" s="40"/>
      <c r="AE22" s="40">
        <v>5.1467487628035249</v>
      </c>
      <c r="AF22" s="40"/>
      <c r="AG22" s="40"/>
      <c r="AH22" s="40"/>
      <c r="AI22" s="39"/>
      <c r="AJ22" s="40"/>
      <c r="AK22" s="40"/>
      <c r="AL22" s="40"/>
      <c r="AM22" s="40"/>
      <c r="AN22" s="40"/>
      <c r="AO22" s="40">
        <v>4.3150883769633452</v>
      </c>
    </row>
    <row r="23" spans="2:41" ht="15" thickBot="1" x14ac:dyDescent="0.25">
      <c r="B23" s="79" t="s">
        <v>3</v>
      </c>
      <c r="C23" s="79" t="s">
        <v>4</v>
      </c>
      <c r="D23" s="79" t="s">
        <v>5</v>
      </c>
      <c r="E23" s="79" t="s">
        <v>6</v>
      </c>
      <c r="F23" s="79" t="s">
        <v>29</v>
      </c>
      <c r="G23" s="79" t="s">
        <v>7</v>
      </c>
      <c r="H23" s="79" t="s">
        <v>8</v>
      </c>
      <c r="I23" s="79" t="s">
        <v>34</v>
      </c>
      <c r="J23" s="79" t="s">
        <v>324</v>
      </c>
      <c r="K23" s="79" t="s">
        <v>9</v>
      </c>
      <c r="L23" s="79" t="s">
        <v>325</v>
      </c>
      <c r="M23" s="79" t="s">
        <v>326</v>
      </c>
      <c r="P23" s="9" t="s">
        <v>110</v>
      </c>
    </row>
    <row r="24" spans="2:41" ht="15" thickBot="1" x14ac:dyDescent="0.25">
      <c r="B24" s="79">
        <v>1</v>
      </c>
      <c r="C24" s="39">
        <v>99.596774193548384</v>
      </c>
      <c r="D24" s="40">
        <v>99.462365591397855</v>
      </c>
      <c r="E24" s="40">
        <v>99.327956989247312</v>
      </c>
      <c r="F24" s="40">
        <v>99.865591397849457</v>
      </c>
      <c r="G24" s="40">
        <v>99.731182795698928</v>
      </c>
      <c r="H24" s="40">
        <v>99.865591397849457</v>
      </c>
      <c r="I24" s="40">
        <v>99.731182795698928</v>
      </c>
      <c r="J24" s="39">
        <v>99.865591397849457</v>
      </c>
      <c r="K24" s="40">
        <v>98.118279569892479</v>
      </c>
      <c r="L24" s="40">
        <v>99.865591397849457</v>
      </c>
      <c r="M24" s="40">
        <v>99.193548387096769</v>
      </c>
      <c r="P24" s="3" t="s">
        <v>37</v>
      </c>
    </row>
    <row r="25" spans="2:41" ht="15" thickBot="1" x14ac:dyDescent="0.25">
      <c r="B25" s="79">
        <v>2</v>
      </c>
      <c r="C25" s="39">
        <v>99.404761904761912</v>
      </c>
      <c r="D25" s="40">
        <v>98.958333333333343</v>
      </c>
      <c r="E25" s="40">
        <v>99.702380952380949</v>
      </c>
      <c r="F25" s="40">
        <v>99.702380952380949</v>
      </c>
      <c r="G25" s="40">
        <v>99.702380952380949</v>
      </c>
      <c r="H25" s="40">
        <v>99.851190476190482</v>
      </c>
      <c r="I25" s="40">
        <v>98.06547619047619</v>
      </c>
      <c r="J25" s="39">
        <v>99.851190476190482</v>
      </c>
      <c r="K25" s="40">
        <v>99.702380952380949</v>
      </c>
      <c r="L25" s="40">
        <v>96.279761904761912</v>
      </c>
      <c r="M25" s="40">
        <v>97.172619047619051</v>
      </c>
    </row>
    <row r="26" spans="2:41" ht="15" thickBot="1" x14ac:dyDescent="0.25">
      <c r="B26" s="79">
        <v>3</v>
      </c>
      <c r="C26" s="39">
        <v>99.596774193548384</v>
      </c>
      <c r="D26" s="40">
        <v>99.596774193548384</v>
      </c>
      <c r="E26" s="40">
        <v>99.731182795698928</v>
      </c>
      <c r="F26" s="40">
        <v>99.731182795698928</v>
      </c>
      <c r="G26" s="40">
        <v>99.731182795698928</v>
      </c>
      <c r="H26" s="40">
        <v>99.193548387096769</v>
      </c>
      <c r="I26" s="40">
        <v>99.596774193548384</v>
      </c>
      <c r="J26" s="39">
        <v>99.731182795698928</v>
      </c>
      <c r="K26" s="40">
        <v>97.983870967741936</v>
      </c>
      <c r="L26" s="40">
        <v>99.731182795698928</v>
      </c>
      <c r="M26" s="40">
        <v>99.596774193548384</v>
      </c>
    </row>
    <row r="27" spans="2:41" ht="15" thickBot="1" x14ac:dyDescent="0.25">
      <c r="B27" s="79">
        <v>4</v>
      </c>
      <c r="C27" s="39">
        <v>99.722222222222229</v>
      </c>
      <c r="D27" s="40">
        <v>98.472222222222229</v>
      </c>
      <c r="E27" s="40">
        <v>99.583333333333329</v>
      </c>
      <c r="F27" s="40">
        <v>99.861111111111114</v>
      </c>
      <c r="G27" s="40">
        <v>99.722222222222229</v>
      </c>
      <c r="H27" s="40">
        <v>99.722222222222229</v>
      </c>
      <c r="I27" s="40">
        <v>99.722222222222229</v>
      </c>
      <c r="J27" s="39">
        <v>99.583333333333329</v>
      </c>
      <c r="K27" s="40">
        <v>99.444444444444443</v>
      </c>
      <c r="L27" s="40">
        <v>99.166666666666671</v>
      </c>
      <c r="M27" s="40">
        <v>99.722222222222229</v>
      </c>
    </row>
    <row r="28" spans="2:41" ht="15" thickBot="1" x14ac:dyDescent="0.25">
      <c r="B28" s="79">
        <v>5</v>
      </c>
      <c r="C28" s="39">
        <v>99.596774193548384</v>
      </c>
      <c r="D28" s="40">
        <v>99.731182795698928</v>
      </c>
      <c r="E28" s="40">
        <v>99.462365591397855</v>
      </c>
      <c r="F28" s="40">
        <v>99.731182795698928</v>
      </c>
      <c r="G28" s="40">
        <v>99.596774193548384</v>
      </c>
      <c r="H28" s="40">
        <v>99.05913978494624</v>
      </c>
      <c r="I28" s="40">
        <v>98.924731182795696</v>
      </c>
      <c r="J28" s="39">
        <v>99.731182795698928</v>
      </c>
      <c r="K28" s="40">
        <v>99.596774193548384</v>
      </c>
      <c r="L28" s="40">
        <v>99.865591397849457</v>
      </c>
      <c r="M28" s="40">
        <v>96.236559139784944</v>
      </c>
    </row>
    <row r="29" spans="2:41" ht="15" thickBot="1" x14ac:dyDescent="0.25">
      <c r="B29" s="79">
        <v>6</v>
      </c>
      <c r="C29" s="39">
        <v>99.166666666666671</v>
      </c>
      <c r="D29" s="40">
        <v>99.722222222222229</v>
      </c>
      <c r="E29" s="40">
        <v>100</v>
      </c>
      <c r="F29" s="40">
        <v>100</v>
      </c>
      <c r="G29" s="40">
        <v>100</v>
      </c>
      <c r="H29" s="40">
        <v>99.722222222222229</v>
      </c>
      <c r="I29" s="40">
        <v>96.388888888888886</v>
      </c>
      <c r="J29" s="39">
        <v>99.722222222222229</v>
      </c>
      <c r="K29" s="40">
        <v>99.861111111111114</v>
      </c>
      <c r="L29" s="40">
        <v>98.888888888888886</v>
      </c>
      <c r="M29" s="40">
        <v>99.861111111111114</v>
      </c>
    </row>
    <row r="30" spans="2:41" ht="15" thickBot="1" x14ac:dyDescent="0.25">
      <c r="B30" s="79">
        <v>7</v>
      </c>
      <c r="C30" s="39">
        <v>99.731182795698928</v>
      </c>
      <c r="D30" s="40">
        <v>99.731182795698928</v>
      </c>
      <c r="E30" s="40">
        <v>99.462365591397855</v>
      </c>
      <c r="F30" s="40">
        <v>99.731182795698928</v>
      </c>
      <c r="G30" s="40">
        <v>99.731182795698928</v>
      </c>
      <c r="H30" s="40">
        <v>99.596774193548384</v>
      </c>
      <c r="I30" s="40">
        <v>99.05913978494624</v>
      </c>
      <c r="J30" s="39">
        <v>99.462365591397855</v>
      </c>
      <c r="K30" s="40">
        <v>99.327956989247312</v>
      </c>
      <c r="L30" s="40">
        <v>99.327956989247312</v>
      </c>
      <c r="M30" s="40">
        <v>99.731182795698928</v>
      </c>
    </row>
    <row r="31" spans="2:41" ht="15" thickBot="1" x14ac:dyDescent="0.25">
      <c r="B31" s="79">
        <v>8</v>
      </c>
      <c r="C31" s="39">
        <v>99.596774193548384</v>
      </c>
      <c r="D31" s="40">
        <v>96.774193548387103</v>
      </c>
      <c r="E31" s="40">
        <v>99.731182795698928</v>
      </c>
      <c r="F31" s="40">
        <v>99.193548387096769</v>
      </c>
      <c r="G31" s="40">
        <v>99.731182795698928</v>
      </c>
      <c r="H31" s="40">
        <v>98.118279569892479</v>
      </c>
      <c r="I31" s="40">
        <v>96.908602150537632</v>
      </c>
      <c r="J31" s="39">
        <v>99.731182795698928</v>
      </c>
      <c r="K31" s="40">
        <v>99.865591397849457</v>
      </c>
      <c r="L31" s="40">
        <v>99.865591397849457</v>
      </c>
      <c r="M31" s="40">
        <v>99.596774193548384</v>
      </c>
    </row>
    <row r="32" spans="2:41" ht="15" thickBot="1" x14ac:dyDescent="0.25">
      <c r="B32" s="79">
        <v>9</v>
      </c>
      <c r="C32" s="39">
        <v>100</v>
      </c>
      <c r="D32" s="40">
        <v>98.888888888888886</v>
      </c>
      <c r="E32" s="40">
        <v>99.861111111111114</v>
      </c>
      <c r="F32" s="40">
        <v>99.583333333333329</v>
      </c>
      <c r="G32" s="40">
        <v>99.722222222222229</v>
      </c>
      <c r="H32" s="40">
        <v>99.583333333333329</v>
      </c>
      <c r="I32" s="40">
        <v>99.444444444444443</v>
      </c>
      <c r="J32" s="39">
        <v>99.722222222222229</v>
      </c>
      <c r="K32" s="40">
        <v>100</v>
      </c>
      <c r="L32" s="40">
        <v>99.722222222222229</v>
      </c>
      <c r="M32" s="40">
        <v>97.916666666666657</v>
      </c>
    </row>
    <row r="33" spans="1:13" ht="15" thickBot="1" x14ac:dyDescent="0.25">
      <c r="B33" s="79">
        <v>10</v>
      </c>
      <c r="C33" s="39">
        <v>99.462365591397855</v>
      </c>
      <c r="D33" s="40">
        <v>99.596774193548384</v>
      </c>
      <c r="E33" s="40">
        <v>99.596774193548384</v>
      </c>
      <c r="F33" s="40">
        <v>99.327956989247312</v>
      </c>
      <c r="G33" s="40">
        <v>99.731182795698928</v>
      </c>
      <c r="H33" s="40">
        <v>99.596774193548384</v>
      </c>
      <c r="I33" s="40">
        <v>99.596774193548384</v>
      </c>
      <c r="J33" s="39">
        <v>99.596774193548384</v>
      </c>
      <c r="K33" s="40">
        <v>99.462365591397855</v>
      </c>
      <c r="L33" s="40">
        <v>99.05913978494624</v>
      </c>
      <c r="M33" s="40">
        <v>99.731182795698928</v>
      </c>
    </row>
    <row r="34" spans="1:13" ht="15" thickBot="1" x14ac:dyDescent="0.25">
      <c r="B34" s="79">
        <v>11</v>
      </c>
      <c r="C34" s="39">
        <v>99.583333333333329</v>
      </c>
      <c r="D34" s="40">
        <v>99.583333333333329</v>
      </c>
      <c r="E34" s="40">
        <v>99.027777777777786</v>
      </c>
      <c r="F34" s="40">
        <v>99.861111111111114</v>
      </c>
      <c r="G34" s="40">
        <v>99.444444444444443</v>
      </c>
      <c r="H34" s="40">
        <v>99.722222222222229</v>
      </c>
      <c r="I34" s="40">
        <v>99.305555555555557</v>
      </c>
      <c r="J34" s="39">
        <v>99.722222222222229</v>
      </c>
      <c r="K34" s="40">
        <v>99.583333333333329</v>
      </c>
      <c r="L34" s="40">
        <v>99.861111111111114</v>
      </c>
      <c r="M34" s="40">
        <v>99.583333333333329</v>
      </c>
    </row>
    <row r="35" spans="1:13" ht="15" thickBot="1" x14ac:dyDescent="0.25">
      <c r="B35" s="79">
        <v>12</v>
      </c>
      <c r="C35" s="39">
        <v>99.596774193548384</v>
      </c>
      <c r="D35" s="40">
        <v>99.865591397849457</v>
      </c>
      <c r="E35" s="40">
        <v>99.596774193548384</v>
      </c>
      <c r="F35" s="40">
        <v>99.865591397849457</v>
      </c>
      <c r="G35" s="40">
        <v>99.865591397849457</v>
      </c>
      <c r="H35" s="40">
        <v>99.865591397849457</v>
      </c>
      <c r="I35" s="40">
        <v>99.462365591397855</v>
      </c>
      <c r="J35" s="39">
        <v>89.112903225806448</v>
      </c>
      <c r="K35" s="40">
        <v>79.973118279569889</v>
      </c>
      <c r="L35" s="40">
        <v>84.005376344086031</v>
      </c>
      <c r="M35" s="40">
        <v>89.112903225806448</v>
      </c>
    </row>
    <row r="36" spans="1:13" x14ac:dyDescent="0.2">
      <c r="B36" s="69"/>
    </row>
    <row r="39" spans="1:13" ht="17.25" thickBot="1" x14ac:dyDescent="0.25">
      <c r="A39" s="4" t="s">
        <v>71</v>
      </c>
      <c r="B39" s="2"/>
    </row>
    <row r="40" spans="1:13" ht="15" thickBot="1" x14ac:dyDescent="0.25">
      <c r="A40" s="89"/>
      <c r="B40" s="89"/>
      <c r="C40" s="79" t="s">
        <v>4</v>
      </c>
      <c r="D40" s="79" t="s">
        <v>5</v>
      </c>
      <c r="E40" s="79" t="s">
        <v>6</v>
      </c>
      <c r="F40" s="79" t="s">
        <v>29</v>
      </c>
      <c r="G40" s="79" t="s">
        <v>7</v>
      </c>
      <c r="H40" s="79" t="s">
        <v>8</v>
      </c>
      <c r="I40" s="79" t="s">
        <v>34</v>
      </c>
      <c r="J40" s="79" t="s">
        <v>324</v>
      </c>
      <c r="K40" s="79" t="s">
        <v>9</v>
      </c>
      <c r="L40" s="79" t="s">
        <v>325</v>
      </c>
      <c r="M40" s="79" t="s">
        <v>326</v>
      </c>
    </row>
    <row r="41" spans="1:13" ht="15" thickBot="1" x14ac:dyDescent="0.25">
      <c r="A41" s="89" t="s">
        <v>46</v>
      </c>
      <c r="B41" s="89"/>
      <c r="C41" s="39">
        <v>14.951973567170974</v>
      </c>
      <c r="D41" s="40">
        <v>20.589884246260016</v>
      </c>
      <c r="E41" s="40">
        <v>3.0165330926180616</v>
      </c>
      <c r="F41" s="40">
        <v>2.1951992672315095</v>
      </c>
      <c r="G41" s="40">
        <v>11.803307932692261</v>
      </c>
      <c r="H41" s="40">
        <v>9.9099304073436461</v>
      </c>
      <c r="I41" s="40">
        <v>-0.1057898383371816</v>
      </c>
      <c r="J41" s="39">
        <v>6.159673148469099</v>
      </c>
      <c r="K41" s="40">
        <v>24.08498526697036</v>
      </c>
      <c r="L41" s="40">
        <v>8.5658623514332319</v>
      </c>
      <c r="M41" s="40">
        <v>4.3150883769633452</v>
      </c>
    </row>
    <row r="42" spans="1:13" ht="15" thickBot="1" x14ac:dyDescent="0.25">
      <c r="A42" s="89" t="s">
        <v>47</v>
      </c>
      <c r="B42" s="89"/>
      <c r="C42" s="39">
        <v>104.3337708333333</v>
      </c>
      <c r="D42" s="40">
        <v>130.422225</v>
      </c>
      <c r="E42" s="40">
        <v>36.268204166666663</v>
      </c>
      <c r="F42" s="40">
        <v>45.279516666666666</v>
      </c>
      <c r="G42" s="40">
        <v>106.44725833333332</v>
      </c>
      <c r="H42" s="40">
        <v>105.99546249999999</v>
      </c>
      <c r="I42" s="40">
        <v>5.0842916666666662</v>
      </c>
      <c r="J42" s="39">
        <v>53.956308695652162</v>
      </c>
      <c r="K42" s="40">
        <v>102.96347083333336</v>
      </c>
      <c r="L42" s="40">
        <v>56.006212500000004</v>
      </c>
      <c r="M42" s="40">
        <v>40.829095833333326</v>
      </c>
    </row>
    <row r="43" spans="1:13" ht="15" thickBot="1" x14ac:dyDescent="0.25">
      <c r="A43" s="89" t="s">
        <v>48</v>
      </c>
      <c r="B43" s="89"/>
      <c r="C43" s="39">
        <v>412.8501</v>
      </c>
      <c r="D43" s="40">
        <v>404.31549999999999</v>
      </c>
      <c r="E43" s="40">
        <v>234.9539</v>
      </c>
      <c r="F43" s="40">
        <v>142.90170000000001</v>
      </c>
      <c r="G43" s="40">
        <v>331.4853</v>
      </c>
      <c r="H43" s="40">
        <v>256.30759999999998</v>
      </c>
      <c r="I43" s="40">
        <v>23.2807</v>
      </c>
      <c r="J43" s="39">
        <v>228.39830000000001</v>
      </c>
      <c r="K43" s="40">
        <v>350.67059999999998</v>
      </c>
      <c r="L43" s="40">
        <v>283.85469999999998</v>
      </c>
      <c r="M43" s="40">
        <v>173.3683</v>
      </c>
    </row>
    <row r="44" spans="1:13" x14ac:dyDescent="0.2">
      <c r="A44" s="3"/>
    </row>
    <row r="45" spans="1:13" x14ac:dyDescent="0.2">
      <c r="A45" s="3"/>
    </row>
  </sheetData>
  <mergeCells count="4">
    <mergeCell ref="A40:B40"/>
    <mergeCell ref="A41:B41"/>
    <mergeCell ref="A42:B42"/>
    <mergeCell ref="A43:B43"/>
  </mergeCells>
  <pageMargins left="0.7" right="0.7" top="0.75" bottom="0.75" header="0.3" footer="0.3"/>
  <pageSetup paperSize="9" orientation="portrait" r:id="rId1"/>
  <ignoredErrors>
    <ignoredError sqref="W6:AL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0"/>
  <sheetViews>
    <sheetView topLeftCell="D16" workbookViewId="0">
      <selection activeCell="AD39" sqref="AD39"/>
    </sheetView>
  </sheetViews>
  <sheetFormatPr defaultColWidth="8.85546875" defaultRowHeight="14.25" x14ac:dyDescent="0.2"/>
  <cols>
    <col min="1" max="1" width="18.7109375" style="7" customWidth="1"/>
    <col min="2" max="2" width="5.7109375" style="3" customWidth="1"/>
    <col min="3" max="6" width="8.7109375" style="2" customWidth="1"/>
    <col min="7" max="8" width="8.85546875" style="7"/>
    <col min="9" max="9" width="8.7109375" style="7" customWidth="1"/>
    <col min="10" max="34" width="5.7109375" style="7" customWidth="1"/>
    <col min="35" max="16384" width="8.85546875" style="7"/>
  </cols>
  <sheetData>
    <row r="1" spans="1:34" ht="18" x14ac:dyDescent="0.25">
      <c r="A1" s="15" t="s">
        <v>323</v>
      </c>
    </row>
    <row r="3" spans="1:34" ht="21" x14ac:dyDescent="0.35">
      <c r="A3" s="15" t="s">
        <v>157</v>
      </c>
    </row>
    <row r="5" spans="1:34" ht="17.25" thickBot="1" x14ac:dyDescent="0.25">
      <c r="B5" s="4" t="s">
        <v>158</v>
      </c>
      <c r="C5" s="1"/>
      <c r="D5" s="1"/>
      <c r="E5" s="1"/>
      <c r="F5" s="1"/>
      <c r="I5" s="7" t="s">
        <v>159</v>
      </c>
    </row>
    <row r="6" spans="1:34" ht="15" thickBot="1" x14ac:dyDescent="0.25">
      <c r="B6" s="79" t="s">
        <v>3</v>
      </c>
      <c r="C6" s="79" t="s">
        <v>5</v>
      </c>
      <c r="D6" s="79" t="s">
        <v>6</v>
      </c>
      <c r="E6" s="79" t="s">
        <v>29</v>
      </c>
      <c r="F6" s="79" t="s">
        <v>34</v>
      </c>
      <c r="I6" s="79"/>
      <c r="J6" s="79">
        <v>94</v>
      </c>
      <c r="K6" s="79">
        <v>95</v>
      </c>
      <c r="L6" s="79">
        <v>96</v>
      </c>
      <c r="M6" s="79">
        <v>97</v>
      </c>
      <c r="N6" s="79">
        <v>98</v>
      </c>
      <c r="O6" s="79">
        <v>99</v>
      </c>
      <c r="P6" s="79" t="s">
        <v>11</v>
      </c>
      <c r="Q6" s="79" t="s">
        <v>12</v>
      </c>
      <c r="R6" s="79" t="s">
        <v>13</v>
      </c>
      <c r="S6" s="79" t="s">
        <v>14</v>
      </c>
      <c r="T6" s="79" t="s">
        <v>15</v>
      </c>
      <c r="U6" s="79" t="s">
        <v>16</v>
      </c>
      <c r="V6" s="79" t="s">
        <v>17</v>
      </c>
      <c r="W6" s="79" t="s">
        <v>18</v>
      </c>
      <c r="X6" s="79" t="s">
        <v>19</v>
      </c>
      <c r="Y6" s="79" t="s">
        <v>20</v>
      </c>
      <c r="Z6" s="79" t="s">
        <v>21</v>
      </c>
      <c r="AA6" s="79" t="s">
        <v>22</v>
      </c>
      <c r="AB6" s="79" t="s">
        <v>23</v>
      </c>
      <c r="AC6" s="79" t="s">
        <v>24</v>
      </c>
      <c r="AD6" s="79" t="s">
        <v>25</v>
      </c>
      <c r="AE6" s="79" t="s">
        <v>26</v>
      </c>
      <c r="AF6" s="79" t="s">
        <v>160</v>
      </c>
      <c r="AG6" s="79" t="s">
        <v>161</v>
      </c>
      <c r="AH6" s="81">
        <v>18</v>
      </c>
    </row>
    <row r="7" spans="1:34" ht="15" thickBot="1" x14ac:dyDescent="0.25">
      <c r="B7" s="79">
        <v>1</v>
      </c>
      <c r="C7" s="40">
        <v>28.465491869918672</v>
      </c>
      <c r="D7" s="40">
        <v>37.394706793478278</v>
      </c>
      <c r="E7" s="40">
        <v>37.68911972789116</v>
      </c>
      <c r="F7" s="40">
        <v>38.983970867208654</v>
      </c>
      <c r="I7" s="79" t="s">
        <v>27</v>
      </c>
      <c r="J7" s="39">
        <v>31.786872398425977</v>
      </c>
      <c r="K7" s="40">
        <v>35.602490840711141</v>
      </c>
      <c r="L7" s="40">
        <v>35.277114023895138</v>
      </c>
      <c r="M7" s="40">
        <v>37.006520247083046</v>
      </c>
      <c r="N7" s="40">
        <v>35.785787847579812</v>
      </c>
      <c r="O7" s="39"/>
      <c r="P7" s="40">
        <v>37.814315115481364</v>
      </c>
      <c r="Q7" s="40">
        <v>39.269262151765943</v>
      </c>
      <c r="R7" s="40">
        <v>40.993461053114601</v>
      </c>
      <c r="S7" s="40">
        <v>39.759623085983428</v>
      </c>
      <c r="T7" s="39">
        <v>43.852742123687243</v>
      </c>
      <c r="U7" s="40"/>
      <c r="V7" s="40"/>
      <c r="W7" s="40"/>
      <c r="X7" s="40"/>
      <c r="Y7" s="39"/>
      <c r="Z7" s="40"/>
      <c r="AA7" s="40"/>
      <c r="AB7" s="40"/>
      <c r="AC7" s="40"/>
      <c r="AD7" s="39"/>
      <c r="AE7" s="40"/>
      <c r="AF7" s="40"/>
      <c r="AG7" s="40"/>
      <c r="AH7" s="40"/>
    </row>
    <row r="8" spans="1:34" ht="15" thickBot="1" x14ac:dyDescent="0.25">
      <c r="B8" s="79">
        <v>2</v>
      </c>
      <c r="C8" s="40">
        <v>37.306000000000004</v>
      </c>
      <c r="D8" s="40">
        <v>46.248669104477599</v>
      </c>
      <c r="E8" s="40">
        <v>47.796290611028304</v>
      </c>
      <c r="F8" s="40">
        <v>49.99481848484848</v>
      </c>
      <c r="I8" s="79" t="s">
        <v>4</v>
      </c>
      <c r="J8" s="39"/>
      <c r="K8" s="40"/>
      <c r="L8" s="40"/>
      <c r="M8" s="40"/>
      <c r="N8" s="40"/>
      <c r="O8" s="39"/>
      <c r="P8" s="40"/>
      <c r="Q8" s="40"/>
      <c r="R8" s="40"/>
      <c r="S8" s="40"/>
      <c r="T8" s="39"/>
      <c r="U8" s="40">
        <v>36.958572105138735</v>
      </c>
      <c r="V8" s="40"/>
      <c r="W8" s="40">
        <v>35.053810462823265</v>
      </c>
      <c r="X8" s="40">
        <v>38.400348068221263</v>
      </c>
      <c r="Y8" s="39">
        <v>36.961072034925976</v>
      </c>
      <c r="Z8" s="40">
        <v>38.616835349089214</v>
      </c>
      <c r="AA8" s="40">
        <v>40.143283405533296</v>
      </c>
      <c r="AB8" s="40">
        <v>39.12358945175648</v>
      </c>
      <c r="AC8" s="40">
        <v>39.118907371254799</v>
      </c>
      <c r="AD8" s="39">
        <v>34.574333333333406</v>
      </c>
      <c r="AE8" s="40">
        <v>41.339177137502915</v>
      </c>
      <c r="AF8" s="40"/>
      <c r="AG8" s="40"/>
      <c r="AH8" s="40"/>
    </row>
    <row r="9" spans="1:34" ht="15" thickBot="1" x14ac:dyDescent="0.25">
      <c r="B9" s="79">
        <v>3</v>
      </c>
      <c r="C9" s="40">
        <v>48.815545945945978</v>
      </c>
      <c r="D9" s="40">
        <v>61.44516383265848</v>
      </c>
      <c r="E9" s="40">
        <v>61.132699864681982</v>
      </c>
      <c r="F9" s="40">
        <v>65.580871951219606</v>
      </c>
      <c r="I9" s="79" t="s">
        <v>5</v>
      </c>
      <c r="J9" s="39"/>
      <c r="K9" s="40"/>
      <c r="L9" s="40"/>
      <c r="M9" s="40"/>
      <c r="N9" s="40"/>
      <c r="O9" s="39"/>
      <c r="P9" s="40"/>
      <c r="Q9" s="40"/>
      <c r="R9" s="40"/>
      <c r="S9" s="40"/>
      <c r="T9" s="39"/>
      <c r="U9" s="40"/>
      <c r="V9" s="40"/>
      <c r="W9" s="40"/>
      <c r="X9" s="40"/>
      <c r="Y9" s="39"/>
      <c r="Z9" s="40"/>
      <c r="AA9" s="40"/>
      <c r="AB9" s="40"/>
      <c r="AC9" s="40"/>
      <c r="AD9" s="39"/>
      <c r="AE9" s="40">
        <v>35.881371139045697</v>
      </c>
      <c r="AF9" s="40">
        <v>37.100975878704368</v>
      </c>
      <c r="AG9" s="40">
        <v>38.105604296604412</v>
      </c>
      <c r="AH9" s="40">
        <v>41.862957542285216</v>
      </c>
    </row>
    <row r="10" spans="1:34" ht="15" thickBot="1" x14ac:dyDescent="0.25">
      <c r="B10" s="79">
        <v>4</v>
      </c>
      <c r="C10" s="40">
        <v>55.629696883852681</v>
      </c>
      <c r="D10" s="40">
        <v>68.593543854748546</v>
      </c>
      <c r="E10" s="40">
        <v>65.834843888888898</v>
      </c>
      <c r="F10" s="40">
        <v>69.612648888888785</v>
      </c>
      <c r="I10" s="79" t="s">
        <v>6</v>
      </c>
      <c r="J10" s="39"/>
      <c r="K10" s="40"/>
      <c r="L10" s="40"/>
      <c r="M10" s="40"/>
      <c r="N10" s="40"/>
      <c r="O10" s="39"/>
      <c r="P10" s="40">
        <v>44.936026936026934</v>
      </c>
      <c r="Q10" s="40">
        <v>46.197321325482044</v>
      </c>
      <c r="R10" s="40">
        <v>48.772664038952009</v>
      </c>
      <c r="S10" s="40">
        <v>45.144085527071979</v>
      </c>
      <c r="T10" s="39">
        <v>48.403412890580093</v>
      </c>
      <c r="U10" s="40">
        <v>47.611659192825201</v>
      </c>
      <c r="V10" s="40">
        <v>50.864109398539753</v>
      </c>
      <c r="W10" s="40">
        <v>45.032014761849908</v>
      </c>
      <c r="X10" s="40">
        <v>48.08645413741506</v>
      </c>
      <c r="Y10" s="39">
        <v>45.609533726715064</v>
      </c>
      <c r="Z10" s="40">
        <v>48.246431587861323</v>
      </c>
      <c r="AA10" s="40">
        <v>49.517996256241844</v>
      </c>
      <c r="AB10" s="40">
        <v>48.287018548336953</v>
      </c>
      <c r="AC10" s="40">
        <v>51.643523747505974</v>
      </c>
      <c r="AD10" s="39">
        <v>46.034144994816238</v>
      </c>
      <c r="AE10" s="40">
        <v>49.618068378223526</v>
      </c>
      <c r="AF10" s="40">
        <v>47.670655288517423</v>
      </c>
      <c r="AG10" s="40">
        <v>49.1786690437972</v>
      </c>
      <c r="AH10" s="40">
        <v>52.369358612385369</v>
      </c>
    </row>
    <row r="11" spans="1:34" ht="15" thickBot="1" x14ac:dyDescent="0.25">
      <c r="B11" s="79">
        <v>5</v>
      </c>
      <c r="C11" s="40">
        <v>56.173345895020184</v>
      </c>
      <c r="D11" s="40">
        <v>70.535359539918772</v>
      </c>
      <c r="E11" s="40">
        <v>67.363505263157847</v>
      </c>
      <c r="F11" s="40">
        <v>72.17347445945957</v>
      </c>
      <c r="I11" s="79" t="s">
        <v>29</v>
      </c>
      <c r="J11" s="39"/>
      <c r="K11" s="40"/>
      <c r="L11" s="40"/>
      <c r="M11" s="40"/>
      <c r="N11" s="40"/>
      <c r="O11" s="39"/>
      <c r="P11" s="40"/>
      <c r="Q11" s="40"/>
      <c r="R11" s="40"/>
      <c r="S11" s="40"/>
      <c r="T11" s="39"/>
      <c r="U11" s="40"/>
      <c r="V11" s="40"/>
      <c r="W11" s="40"/>
      <c r="X11" s="40"/>
      <c r="Y11" s="39">
        <v>45.737601676115467</v>
      </c>
      <c r="Z11" s="40">
        <v>48.701784465375468</v>
      </c>
      <c r="AA11" s="40">
        <v>46.828075921702144</v>
      </c>
      <c r="AB11" s="40">
        <v>45.659863840925986</v>
      </c>
      <c r="AC11" s="40">
        <v>48.368347144643735</v>
      </c>
      <c r="AD11" s="39">
        <v>46.765924424068963</v>
      </c>
      <c r="AE11" s="40">
        <v>46.989107846966846</v>
      </c>
      <c r="AF11" s="40">
        <v>46.661937434255563</v>
      </c>
      <c r="AG11" s="40">
        <v>47.158355042930729</v>
      </c>
      <c r="AH11" s="40">
        <v>50.316977731958723</v>
      </c>
    </row>
    <row r="12" spans="1:34" ht="15" thickBot="1" x14ac:dyDescent="0.25">
      <c r="B12" s="79">
        <v>6</v>
      </c>
      <c r="C12" s="40">
        <v>51.749803621169931</v>
      </c>
      <c r="D12" s="40">
        <v>63.342553546592399</v>
      </c>
      <c r="E12" s="40">
        <v>59.589874130737066</v>
      </c>
      <c r="F12" s="40">
        <v>67.621433624454156</v>
      </c>
      <c r="I12" s="79" t="s">
        <v>8</v>
      </c>
      <c r="J12" s="39">
        <v>39.136079426885551</v>
      </c>
      <c r="K12" s="40">
        <v>43.643615053944131</v>
      </c>
      <c r="L12" s="40">
        <v>44.650097802324247</v>
      </c>
      <c r="M12" s="40">
        <v>43.612966374942424</v>
      </c>
      <c r="N12" s="40">
        <v>43.033170391061454</v>
      </c>
      <c r="O12" s="39">
        <v>46.142972350230416</v>
      </c>
      <c r="P12" s="40">
        <v>44.316189362945643</v>
      </c>
      <c r="Q12" s="40">
        <v>43.411865765662583</v>
      </c>
      <c r="R12" s="40">
        <v>45.678706570347437</v>
      </c>
      <c r="S12" s="40">
        <v>43.827407492530334</v>
      </c>
      <c r="T12" s="39">
        <v>46.105025699600226</v>
      </c>
      <c r="U12" s="40">
        <v>46.044778370851773</v>
      </c>
      <c r="V12" s="40">
        <v>48.819394154538003</v>
      </c>
      <c r="W12" s="40">
        <v>42.554698988970593</v>
      </c>
      <c r="X12" s="40">
        <v>46.24472593274983</v>
      </c>
      <c r="Y12" s="39">
        <v>42.4278635630331</v>
      </c>
      <c r="Z12" s="40">
        <v>44.338234218543953</v>
      </c>
      <c r="AA12" s="40">
        <v>44.603916815001469</v>
      </c>
      <c r="AB12" s="40">
        <v>44.65041390183714</v>
      </c>
      <c r="AC12" s="40">
        <v>47.248117674063536</v>
      </c>
      <c r="AD12" s="39"/>
      <c r="AE12" s="40"/>
      <c r="AF12" s="40"/>
      <c r="AG12" s="40"/>
      <c r="AH12" s="40"/>
    </row>
    <row r="13" spans="1:34" ht="15" thickBot="1" x14ac:dyDescent="0.25">
      <c r="B13" s="79">
        <v>7</v>
      </c>
      <c r="C13" s="40">
        <v>48.02072641509433</v>
      </c>
      <c r="D13" s="40">
        <v>56.188158490566046</v>
      </c>
      <c r="E13" s="40">
        <v>53.022856738544426</v>
      </c>
      <c r="F13" s="40">
        <v>52.75364202657812</v>
      </c>
      <c r="I13" s="79" t="s">
        <v>34</v>
      </c>
      <c r="J13" s="39">
        <v>48.712848127481863</v>
      </c>
      <c r="K13" s="40">
        <v>53.190840234452338</v>
      </c>
      <c r="L13" s="40">
        <v>54.222746632899735</v>
      </c>
      <c r="M13" s="40">
        <v>53.919030664982195</v>
      </c>
      <c r="N13" s="40">
        <v>50.932657994704734</v>
      </c>
      <c r="O13" s="39">
        <v>55.339130434782611</v>
      </c>
      <c r="P13" s="40">
        <v>51.897539563359132</v>
      </c>
      <c r="Q13" s="40">
        <v>52.855562095350209</v>
      </c>
      <c r="R13" s="40">
        <v>55.038586326767089</v>
      </c>
      <c r="S13" s="40">
        <v>52.293188169538858</v>
      </c>
      <c r="T13" s="39">
        <v>53.436069418386367</v>
      </c>
      <c r="U13" s="40">
        <v>53.967256225273488</v>
      </c>
      <c r="V13" s="40">
        <v>57.697360738059139</v>
      </c>
      <c r="W13" s="40">
        <v>49.504065703634566</v>
      </c>
      <c r="X13" s="40">
        <v>52.018868799258037</v>
      </c>
      <c r="Y13" s="39">
        <v>48.626162723600757</v>
      </c>
      <c r="Z13" s="40">
        <v>51.172633424735999</v>
      </c>
      <c r="AA13" s="40">
        <v>55.493409844422928</v>
      </c>
      <c r="AB13" s="40">
        <v>52.242007283808668</v>
      </c>
      <c r="AC13" s="40">
        <v>55.492561003695407</v>
      </c>
      <c r="AD13" s="39">
        <v>49.505496960591955</v>
      </c>
      <c r="AE13" s="40">
        <v>48.97455760018439</v>
      </c>
      <c r="AF13" s="40"/>
      <c r="AG13" s="40">
        <v>49.011112347244726</v>
      </c>
      <c r="AH13" s="40">
        <v>52.6448839830907</v>
      </c>
    </row>
    <row r="14" spans="1:34" ht="15" thickBot="1" x14ac:dyDescent="0.25">
      <c r="B14" s="79">
        <v>8</v>
      </c>
      <c r="C14" s="40">
        <v>43.510575799721778</v>
      </c>
      <c r="D14" s="40">
        <v>57.934615477792782</v>
      </c>
      <c r="E14" s="40">
        <v>51.726635800807514</v>
      </c>
      <c r="F14" s="40">
        <v>51.95047059639392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" thickBot="1" x14ac:dyDescent="0.25">
      <c r="B15" s="79">
        <v>9</v>
      </c>
      <c r="C15" s="40">
        <v>41.840175487465167</v>
      </c>
      <c r="D15" s="40">
        <v>53.642186629526499</v>
      </c>
      <c r="E15" s="40">
        <v>48.372418662952697</v>
      </c>
      <c r="F15" s="40">
        <v>46.812467597765369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7.25" thickBot="1" x14ac:dyDescent="0.25">
      <c r="B16" s="79">
        <v>10</v>
      </c>
      <c r="C16" s="40">
        <v>31.516909581646424</v>
      </c>
      <c r="D16" s="40">
        <v>42.076472801082502</v>
      </c>
      <c r="E16" s="40">
        <v>37.393074628879873</v>
      </c>
      <c r="F16" s="40">
        <v>38.492643859649071</v>
      </c>
      <c r="I16" s="7" t="s">
        <v>162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15" thickBot="1" x14ac:dyDescent="0.25">
      <c r="B17" s="79">
        <v>11</v>
      </c>
      <c r="C17" s="40">
        <v>28.04093314763232</v>
      </c>
      <c r="D17" s="40">
        <v>35.3703286713287</v>
      </c>
      <c r="E17" s="40">
        <v>35.406114763231201</v>
      </c>
      <c r="F17" s="40">
        <v>38.947261398601412</v>
      </c>
      <c r="I17" s="79"/>
      <c r="J17" s="79">
        <v>94</v>
      </c>
      <c r="K17" s="79">
        <v>95</v>
      </c>
      <c r="L17" s="79">
        <v>96</v>
      </c>
      <c r="M17" s="79">
        <v>97</v>
      </c>
      <c r="N17" s="79">
        <v>98</v>
      </c>
      <c r="O17" s="79">
        <v>99</v>
      </c>
      <c r="P17" s="79">
        <v>0</v>
      </c>
      <c r="Q17" s="79" t="s">
        <v>12</v>
      </c>
      <c r="R17" s="79" t="s">
        <v>13</v>
      </c>
      <c r="S17" s="79" t="s">
        <v>14</v>
      </c>
      <c r="T17" s="79" t="s">
        <v>15</v>
      </c>
      <c r="U17" s="79" t="s">
        <v>16</v>
      </c>
      <c r="V17" s="79" t="s">
        <v>17</v>
      </c>
      <c r="W17" s="79" t="s">
        <v>18</v>
      </c>
      <c r="X17" s="79" t="s">
        <v>19</v>
      </c>
      <c r="Y17" s="79" t="s">
        <v>20</v>
      </c>
      <c r="Z17" s="79" t="s">
        <v>21</v>
      </c>
      <c r="AA17" s="79" t="s">
        <v>22</v>
      </c>
      <c r="AB17" s="79" t="s">
        <v>23</v>
      </c>
      <c r="AC17" s="79" t="s">
        <v>24</v>
      </c>
      <c r="AD17" s="79" t="s">
        <v>25</v>
      </c>
      <c r="AE17" s="79" t="s">
        <v>26</v>
      </c>
      <c r="AF17" s="79" t="s">
        <v>160</v>
      </c>
      <c r="AG17" s="79" t="s">
        <v>161</v>
      </c>
      <c r="AH17" s="81">
        <v>18</v>
      </c>
    </row>
    <row r="18" spans="2:34" ht="15" thickBot="1" x14ac:dyDescent="0.25">
      <c r="B18" s="79">
        <v>12</v>
      </c>
      <c r="C18" s="40">
        <v>31.331853297442802</v>
      </c>
      <c r="D18" s="40">
        <v>35.313346091644235</v>
      </c>
      <c r="E18" s="40">
        <v>38.381785329744297</v>
      </c>
      <c r="F18" s="40">
        <v>39.391524390243852</v>
      </c>
      <c r="I18" s="79" t="s">
        <v>27</v>
      </c>
      <c r="J18" s="39">
        <v>0</v>
      </c>
      <c r="K18" s="40">
        <v>0</v>
      </c>
      <c r="L18" s="40">
        <v>0</v>
      </c>
      <c r="M18" s="40">
        <v>0</v>
      </c>
      <c r="N18" s="40">
        <v>0</v>
      </c>
      <c r="O18" s="39"/>
      <c r="P18" s="40">
        <v>0</v>
      </c>
      <c r="Q18" s="40">
        <v>0</v>
      </c>
      <c r="R18" s="40">
        <v>0</v>
      </c>
      <c r="S18" s="40">
        <v>0</v>
      </c>
      <c r="T18" s="39">
        <v>3</v>
      </c>
      <c r="U18" s="40"/>
      <c r="V18" s="40"/>
      <c r="W18" s="40"/>
      <c r="X18" s="40"/>
      <c r="Y18" s="39"/>
      <c r="Z18" s="40"/>
      <c r="AA18" s="40"/>
      <c r="AB18" s="40"/>
      <c r="AC18" s="40"/>
      <c r="AD18" s="39"/>
      <c r="AE18" s="40"/>
      <c r="AF18" s="40"/>
      <c r="AG18" s="40"/>
      <c r="AH18" s="40"/>
    </row>
    <row r="19" spans="2:34" ht="15" thickBot="1" x14ac:dyDescent="0.25">
      <c r="I19" s="79" t="s">
        <v>4</v>
      </c>
      <c r="J19" s="39"/>
      <c r="K19" s="40"/>
      <c r="L19" s="40"/>
      <c r="M19" s="40"/>
      <c r="N19" s="40"/>
      <c r="O19" s="39"/>
      <c r="P19" s="40"/>
      <c r="Q19" s="40"/>
      <c r="R19" s="40"/>
      <c r="S19" s="40"/>
      <c r="T19" s="39"/>
      <c r="U19" s="40">
        <v>0</v>
      </c>
      <c r="V19" s="40">
        <v>0</v>
      </c>
      <c r="W19" s="40">
        <v>0</v>
      </c>
      <c r="X19" s="40">
        <v>0</v>
      </c>
      <c r="Y19" s="39">
        <v>2</v>
      </c>
      <c r="Z19" s="40">
        <v>0</v>
      </c>
      <c r="AA19" s="40">
        <v>0</v>
      </c>
      <c r="AB19" s="40">
        <v>0</v>
      </c>
      <c r="AC19" s="40">
        <v>0</v>
      </c>
      <c r="AD19" s="39">
        <v>0</v>
      </c>
      <c r="AE19" s="40">
        <v>0</v>
      </c>
      <c r="AF19" s="40"/>
      <c r="AG19" s="40"/>
      <c r="AH19" s="40"/>
    </row>
    <row r="20" spans="2:34" ht="15" thickBot="1" x14ac:dyDescent="0.25">
      <c r="I20" s="79" t="s">
        <v>5</v>
      </c>
      <c r="J20" s="39"/>
      <c r="K20" s="40"/>
      <c r="L20" s="40"/>
      <c r="M20" s="40"/>
      <c r="N20" s="40"/>
      <c r="O20" s="39"/>
      <c r="P20" s="40"/>
      <c r="Q20" s="40"/>
      <c r="R20" s="40"/>
      <c r="S20" s="40"/>
      <c r="T20" s="39"/>
      <c r="U20" s="40"/>
      <c r="V20" s="40"/>
      <c r="W20" s="40"/>
      <c r="X20" s="40"/>
      <c r="Y20" s="39"/>
      <c r="Z20" s="40"/>
      <c r="AA20" s="40"/>
      <c r="AB20" s="40"/>
      <c r="AC20" s="40"/>
      <c r="AD20" s="39"/>
      <c r="AE20" s="40">
        <v>0</v>
      </c>
      <c r="AF20" s="40">
        <v>0</v>
      </c>
      <c r="AG20" s="40">
        <v>0</v>
      </c>
      <c r="AH20" s="40">
        <v>0</v>
      </c>
    </row>
    <row r="21" spans="2:34" ht="15" thickBot="1" x14ac:dyDescent="0.25">
      <c r="I21" s="79" t="s">
        <v>6</v>
      </c>
      <c r="J21" s="39"/>
      <c r="K21" s="40"/>
      <c r="L21" s="40"/>
      <c r="M21" s="40"/>
      <c r="N21" s="40"/>
      <c r="O21" s="39"/>
      <c r="P21" s="40">
        <v>0</v>
      </c>
      <c r="Q21" s="40">
        <v>0</v>
      </c>
      <c r="R21" s="40">
        <v>2</v>
      </c>
      <c r="S21" s="40">
        <v>0</v>
      </c>
      <c r="T21" s="39">
        <v>4</v>
      </c>
      <c r="U21" s="40">
        <v>2</v>
      </c>
      <c r="V21" s="40">
        <v>11</v>
      </c>
      <c r="W21" s="40">
        <v>0</v>
      </c>
      <c r="X21" s="40">
        <v>0</v>
      </c>
      <c r="Y21" s="39">
        <v>2</v>
      </c>
      <c r="Z21" s="40">
        <v>10</v>
      </c>
      <c r="AA21" s="40">
        <v>2</v>
      </c>
      <c r="AB21" s="40">
        <v>0</v>
      </c>
      <c r="AC21" s="40">
        <v>1</v>
      </c>
      <c r="AD21" s="39">
        <v>3</v>
      </c>
      <c r="AE21" s="40">
        <v>0</v>
      </c>
      <c r="AF21" s="40">
        <v>0</v>
      </c>
      <c r="AG21" s="40">
        <v>2</v>
      </c>
      <c r="AH21" s="40">
        <v>0</v>
      </c>
    </row>
    <row r="22" spans="2:34" ht="15" thickBot="1" x14ac:dyDescent="0.25">
      <c r="B22" s="4" t="s">
        <v>74</v>
      </c>
      <c r="C22" s="1"/>
      <c r="D22" s="1"/>
      <c r="E22" s="1"/>
      <c r="F22" s="1"/>
      <c r="I22" s="79" t="s">
        <v>29</v>
      </c>
      <c r="J22" s="39"/>
      <c r="K22" s="40"/>
      <c r="L22" s="40"/>
      <c r="M22" s="40"/>
      <c r="N22" s="40"/>
      <c r="O22" s="39"/>
      <c r="P22" s="40"/>
      <c r="Q22" s="40"/>
      <c r="R22" s="40"/>
      <c r="S22" s="40"/>
      <c r="T22" s="39"/>
      <c r="U22" s="40"/>
      <c r="V22" s="40"/>
      <c r="W22" s="40"/>
      <c r="X22" s="40"/>
      <c r="Y22" s="39">
        <v>2</v>
      </c>
      <c r="Z22" s="40">
        <v>7</v>
      </c>
      <c r="AA22" s="40">
        <v>2</v>
      </c>
      <c r="AB22" s="40">
        <v>0</v>
      </c>
      <c r="AC22" s="40">
        <v>1</v>
      </c>
      <c r="AD22" s="39">
        <v>0</v>
      </c>
      <c r="AE22" s="40">
        <v>0</v>
      </c>
      <c r="AF22" s="40">
        <v>0</v>
      </c>
      <c r="AG22" s="40">
        <v>0</v>
      </c>
      <c r="AH22" s="40">
        <v>3</v>
      </c>
    </row>
    <row r="23" spans="2:34" ht="15" thickBot="1" x14ac:dyDescent="0.25">
      <c r="B23" s="79" t="s">
        <v>3</v>
      </c>
      <c r="C23" s="79" t="s">
        <v>5</v>
      </c>
      <c r="D23" s="79" t="s">
        <v>6</v>
      </c>
      <c r="E23" s="79" t="s">
        <v>29</v>
      </c>
      <c r="F23" s="79" t="s">
        <v>34</v>
      </c>
      <c r="I23" s="79" t="s">
        <v>8</v>
      </c>
      <c r="J23" s="39">
        <v>1</v>
      </c>
      <c r="K23" s="40">
        <v>0</v>
      </c>
      <c r="L23" s="40">
        <v>4</v>
      </c>
      <c r="M23" s="40">
        <v>2</v>
      </c>
      <c r="N23" s="40">
        <v>1</v>
      </c>
      <c r="O23" s="39">
        <v>2</v>
      </c>
      <c r="P23" s="40">
        <v>1</v>
      </c>
      <c r="Q23" s="40">
        <v>0</v>
      </c>
      <c r="R23" s="40">
        <v>3</v>
      </c>
      <c r="S23" s="40">
        <v>0</v>
      </c>
      <c r="T23" s="39">
        <v>6</v>
      </c>
      <c r="U23" s="40">
        <v>1</v>
      </c>
      <c r="V23" s="40">
        <v>10</v>
      </c>
      <c r="W23" s="40">
        <v>0</v>
      </c>
      <c r="X23" s="40">
        <v>4</v>
      </c>
      <c r="Y23" s="39">
        <v>2</v>
      </c>
      <c r="Z23" s="40">
        <v>3</v>
      </c>
      <c r="AA23" s="40">
        <v>2</v>
      </c>
      <c r="AB23" s="40">
        <v>0</v>
      </c>
      <c r="AC23" s="40">
        <v>0</v>
      </c>
      <c r="AD23" s="39"/>
      <c r="AE23" s="40"/>
      <c r="AF23" s="40"/>
      <c r="AG23" s="40"/>
      <c r="AH23" s="40"/>
    </row>
    <row r="24" spans="2:34" ht="15" thickBot="1" x14ac:dyDescent="0.25">
      <c r="B24" s="79">
        <v>1</v>
      </c>
      <c r="C24" s="40">
        <v>99.193548387096769</v>
      </c>
      <c r="D24" s="40">
        <v>98.924731182795696</v>
      </c>
      <c r="E24" s="40">
        <v>98.790322580645167</v>
      </c>
      <c r="F24" s="40">
        <v>99.193548387096769</v>
      </c>
      <c r="I24" s="79" t="s">
        <v>34</v>
      </c>
      <c r="J24" s="39">
        <v>7</v>
      </c>
      <c r="K24" s="40">
        <v>4</v>
      </c>
      <c r="L24" s="40">
        <v>18</v>
      </c>
      <c r="M24" s="40">
        <v>9</v>
      </c>
      <c r="N24" s="40">
        <v>5</v>
      </c>
      <c r="O24" s="39">
        <v>3</v>
      </c>
      <c r="P24" s="40">
        <v>3</v>
      </c>
      <c r="Q24" s="40">
        <v>0</v>
      </c>
      <c r="R24" s="40">
        <v>5</v>
      </c>
      <c r="S24" s="40">
        <v>2</v>
      </c>
      <c r="T24" s="39">
        <v>9</v>
      </c>
      <c r="U24" s="40">
        <v>2</v>
      </c>
      <c r="V24" s="40">
        <v>18</v>
      </c>
      <c r="W24" s="40">
        <v>1</v>
      </c>
      <c r="X24" s="40">
        <v>10</v>
      </c>
      <c r="Y24" s="39">
        <v>3</v>
      </c>
      <c r="Z24" s="40">
        <v>3</v>
      </c>
      <c r="AA24" s="40">
        <v>7</v>
      </c>
      <c r="AB24" s="40">
        <v>0</v>
      </c>
      <c r="AC24" s="40">
        <v>2</v>
      </c>
      <c r="AD24" s="39">
        <v>1</v>
      </c>
      <c r="AE24" s="40">
        <v>0</v>
      </c>
      <c r="AF24" s="40"/>
      <c r="AG24" s="40">
        <v>2</v>
      </c>
      <c r="AH24" s="40">
        <v>5</v>
      </c>
    </row>
    <row r="25" spans="2:34" ht="15" thickBot="1" x14ac:dyDescent="0.25">
      <c r="B25" s="79">
        <v>2</v>
      </c>
      <c r="C25" s="40">
        <v>98.958333333333343</v>
      </c>
      <c r="D25" s="40">
        <v>99.702380952380949</v>
      </c>
      <c r="E25" s="40">
        <v>99.851190476190482</v>
      </c>
      <c r="F25" s="40">
        <v>98.214285714285708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2:34" ht="15" thickBot="1" x14ac:dyDescent="0.25">
      <c r="B26" s="79">
        <v>3</v>
      </c>
      <c r="C26" s="40">
        <v>99.462365591397855</v>
      </c>
      <c r="D26" s="40">
        <v>99.596774193548384</v>
      </c>
      <c r="E26" s="40">
        <v>99.327956989247312</v>
      </c>
      <c r="F26" s="40">
        <v>99.193548387096769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2:34" ht="17.25" thickBot="1" x14ac:dyDescent="0.25">
      <c r="B27" s="79">
        <v>4</v>
      </c>
      <c r="C27" s="40">
        <v>98.055555555555557</v>
      </c>
      <c r="D27" s="40">
        <v>99.444444444444443</v>
      </c>
      <c r="E27" s="40">
        <v>100</v>
      </c>
      <c r="F27" s="40">
        <v>100</v>
      </c>
      <c r="I27" s="7" t="s">
        <v>163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2:34" ht="17.25" thickBot="1" x14ac:dyDescent="0.25">
      <c r="B28" s="79">
        <v>5</v>
      </c>
      <c r="C28" s="40">
        <v>99.865591397849457</v>
      </c>
      <c r="D28" s="40">
        <v>99.327956989247312</v>
      </c>
      <c r="E28" s="40">
        <v>99.596774193548384</v>
      </c>
      <c r="F28" s="40">
        <v>99.462365591397855</v>
      </c>
      <c r="I28" s="7" t="s">
        <v>164</v>
      </c>
      <c r="AC28" s="8"/>
      <c r="AD28" s="8"/>
      <c r="AE28" s="8"/>
      <c r="AF28" s="8"/>
      <c r="AG28" s="8"/>
      <c r="AH28" s="8"/>
    </row>
    <row r="29" spans="2:34" ht="15" thickBot="1" x14ac:dyDescent="0.25">
      <c r="B29" s="79">
        <v>6</v>
      </c>
      <c r="C29" s="40">
        <v>99.722222222222229</v>
      </c>
      <c r="D29" s="40">
        <v>99.861111111111114</v>
      </c>
      <c r="E29" s="40">
        <v>99.861111111111114</v>
      </c>
      <c r="F29" s="40">
        <v>95.416666666666671</v>
      </c>
      <c r="I29" s="7" t="s">
        <v>165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2:34" ht="15" thickBot="1" x14ac:dyDescent="0.25">
      <c r="B30" s="79">
        <v>7</v>
      </c>
      <c r="C30" s="40">
        <v>99.731182795698928</v>
      </c>
      <c r="D30" s="40">
        <v>99.731182795698928</v>
      </c>
      <c r="E30" s="40">
        <v>99.731182795698928</v>
      </c>
      <c r="F30" s="40">
        <v>80.913978494623649</v>
      </c>
      <c r="I30" s="79"/>
      <c r="J30" s="79">
        <v>94</v>
      </c>
      <c r="K30" s="79">
        <v>95</v>
      </c>
      <c r="L30" s="79">
        <v>96</v>
      </c>
      <c r="M30" s="79">
        <v>97</v>
      </c>
      <c r="N30" s="79">
        <v>98</v>
      </c>
      <c r="O30" s="79">
        <v>99</v>
      </c>
      <c r="P30" s="79" t="s">
        <v>11</v>
      </c>
      <c r="Q30" s="79" t="s">
        <v>12</v>
      </c>
      <c r="R30" s="79" t="s">
        <v>13</v>
      </c>
      <c r="S30" s="79" t="s">
        <v>14</v>
      </c>
      <c r="T30" s="79" t="s">
        <v>15</v>
      </c>
      <c r="U30" s="79" t="s">
        <v>16</v>
      </c>
      <c r="V30" s="79" t="s">
        <v>17</v>
      </c>
      <c r="W30" s="79" t="s">
        <v>18</v>
      </c>
      <c r="X30" s="79" t="s">
        <v>19</v>
      </c>
      <c r="Y30" s="79" t="s">
        <v>20</v>
      </c>
      <c r="Z30" s="79">
        <v>10</v>
      </c>
      <c r="AA30" s="79">
        <v>11</v>
      </c>
      <c r="AB30" s="79">
        <v>12</v>
      </c>
      <c r="AC30" s="79">
        <v>13</v>
      </c>
      <c r="AD30" s="79" t="s">
        <v>25</v>
      </c>
      <c r="AE30" s="79" t="s">
        <v>26</v>
      </c>
      <c r="AF30" s="79" t="s">
        <v>160</v>
      </c>
      <c r="AG30" s="79" t="s">
        <v>161</v>
      </c>
      <c r="AH30" s="81">
        <v>18</v>
      </c>
    </row>
    <row r="31" spans="2:34" ht="15" thickBot="1" x14ac:dyDescent="0.25">
      <c r="B31" s="79">
        <v>8</v>
      </c>
      <c r="C31" s="40">
        <v>96.63978494623656</v>
      </c>
      <c r="D31" s="40">
        <v>99.865591397849457</v>
      </c>
      <c r="E31" s="40">
        <v>99.865591397849457</v>
      </c>
      <c r="F31" s="40">
        <v>96.908602150537632</v>
      </c>
      <c r="I31" s="79" t="s">
        <v>27</v>
      </c>
      <c r="J31" s="42">
        <v>0.32754</v>
      </c>
      <c r="K31" s="42">
        <v>0.20785400000000001</v>
      </c>
      <c r="L31" s="42">
        <v>0.18407200000000001</v>
      </c>
      <c r="M31" s="42">
        <v>0.42009999999999997</v>
      </c>
      <c r="N31" s="41">
        <v>0.31763400000000003</v>
      </c>
      <c r="O31" s="42"/>
      <c r="P31" s="42">
        <v>0.38715799999999995</v>
      </c>
      <c r="Q31" s="42">
        <v>0.63984000000000008</v>
      </c>
      <c r="R31" s="42">
        <v>0.38938899999999993</v>
      </c>
      <c r="S31" s="41">
        <v>0.92476800000000003</v>
      </c>
      <c r="T31" s="42">
        <v>2.9829760000000003</v>
      </c>
      <c r="U31" s="42"/>
      <c r="V31" s="42"/>
      <c r="W31" s="42"/>
      <c r="X31" s="41"/>
      <c r="Y31" s="42"/>
      <c r="Z31" s="42"/>
      <c r="AA31" s="42"/>
      <c r="AB31" s="42"/>
      <c r="AC31" s="41"/>
      <c r="AD31" s="42"/>
      <c r="AE31" s="42"/>
      <c r="AF31" s="42"/>
      <c r="AG31" s="42"/>
      <c r="AH31" s="42"/>
    </row>
    <row r="32" spans="2:34" ht="15" thickBot="1" x14ac:dyDescent="0.25">
      <c r="B32" s="79">
        <v>9</v>
      </c>
      <c r="C32" s="40">
        <v>99.722222222222229</v>
      </c>
      <c r="D32" s="40">
        <v>99.722222222222229</v>
      </c>
      <c r="E32" s="40">
        <v>99.722222222222229</v>
      </c>
      <c r="F32" s="40">
        <v>99.444444444444443</v>
      </c>
      <c r="I32" s="79" t="s">
        <v>4</v>
      </c>
      <c r="J32" s="42"/>
      <c r="K32" s="42"/>
      <c r="L32" s="42"/>
      <c r="M32" s="42"/>
      <c r="N32" s="41"/>
      <c r="O32" s="42"/>
      <c r="P32" s="42"/>
      <c r="Q32" s="42"/>
      <c r="R32" s="42"/>
      <c r="S32" s="41"/>
      <c r="T32" s="42"/>
      <c r="U32" s="42">
        <v>0.45842899999999998</v>
      </c>
      <c r="V32" s="42" t="s">
        <v>166</v>
      </c>
      <c r="W32" s="42">
        <v>0.39138450000000002</v>
      </c>
      <c r="X32" s="41">
        <v>1.01</v>
      </c>
      <c r="Y32" s="42">
        <v>0.48099999999999998</v>
      </c>
      <c r="Z32" s="42">
        <v>2.0393208693917808</v>
      </c>
      <c r="AA32" s="42">
        <v>0.97840063579888248</v>
      </c>
      <c r="AB32" s="42">
        <v>0.29230412414194723</v>
      </c>
      <c r="AC32" s="41">
        <v>0.96962502378016369</v>
      </c>
      <c r="AD32" s="42"/>
      <c r="AE32" s="43">
        <v>0.1</v>
      </c>
      <c r="AF32" s="43"/>
      <c r="AG32" s="43"/>
      <c r="AH32" s="43"/>
    </row>
    <row r="33" spans="1:34" ht="15" thickBot="1" x14ac:dyDescent="0.25">
      <c r="B33" s="79">
        <v>10</v>
      </c>
      <c r="C33" s="40">
        <v>99.596774193548384</v>
      </c>
      <c r="D33" s="40">
        <v>99.327956989247312</v>
      </c>
      <c r="E33" s="40">
        <v>99.596774193548384</v>
      </c>
      <c r="F33" s="40">
        <v>99.596774193548384</v>
      </c>
      <c r="I33" s="79" t="s">
        <v>5</v>
      </c>
      <c r="J33" s="42"/>
      <c r="K33" s="42"/>
      <c r="L33" s="42"/>
      <c r="M33" s="42"/>
      <c r="N33" s="41"/>
      <c r="O33" s="42"/>
      <c r="P33" s="42"/>
      <c r="Q33" s="42"/>
      <c r="R33" s="42"/>
      <c r="S33" s="41"/>
      <c r="T33" s="42"/>
      <c r="U33" s="42"/>
      <c r="V33" s="42"/>
      <c r="W33" s="42"/>
      <c r="X33" s="41"/>
      <c r="Y33" s="42"/>
      <c r="Z33" s="42"/>
      <c r="AA33" s="42"/>
      <c r="AB33" s="42"/>
      <c r="AC33" s="41"/>
      <c r="AD33" s="42"/>
      <c r="AE33" s="43">
        <v>0.1</v>
      </c>
      <c r="AF33" s="43">
        <v>1.0649999999999999</v>
      </c>
      <c r="AG33" s="43">
        <v>0.24199999999999999</v>
      </c>
      <c r="AH33" s="43">
        <v>1.2093747927272727</v>
      </c>
    </row>
    <row r="34" spans="1:34" ht="15" thickBot="1" x14ac:dyDescent="0.25">
      <c r="B34" s="79">
        <v>11</v>
      </c>
      <c r="C34" s="40">
        <v>99.722222222222229</v>
      </c>
      <c r="D34" s="40">
        <v>99.305555555555557</v>
      </c>
      <c r="E34" s="40">
        <v>99.722222222222229</v>
      </c>
      <c r="F34" s="40">
        <v>99.305555555555557</v>
      </c>
      <c r="I34" s="79" t="s">
        <v>6</v>
      </c>
      <c r="J34" s="42"/>
      <c r="K34" s="42"/>
      <c r="L34" s="42"/>
      <c r="M34" s="42"/>
      <c r="N34" s="41"/>
      <c r="O34" s="42"/>
      <c r="P34" s="42">
        <v>2.0233499999999998</v>
      </c>
      <c r="Q34" s="42">
        <v>2.4812650000000001</v>
      </c>
      <c r="R34" s="42">
        <v>4.9196650000000011</v>
      </c>
      <c r="S34" s="41">
        <v>2.2946820000000003</v>
      </c>
      <c r="T34" s="42">
        <v>4.2426720000000007</v>
      </c>
      <c r="U34" s="42">
        <v>1.9969860000000001</v>
      </c>
      <c r="V34" s="42">
        <v>6.9519840000000004</v>
      </c>
      <c r="W34" s="42">
        <v>2.3094604799999998</v>
      </c>
      <c r="X34" s="41">
        <v>4.407</v>
      </c>
      <c r="Y34" s="42">
        <v>2.6</v>
      </c>
      <c r="Z34" s="42">
        <v>7.53622381050352</v>
      </c>
      <c r="AA34" s="42">
        <v>4.1752041030745053</v>
      </c>
      <c r="AB34" s="42">
        <v>2.8625489791340843</v>
      </c>
      <c r="AC34" s="41">
        <v>5.2122616768344736</v>
      </c>
      <c r="AD34" s="42">
        <v>2.921962066788991</v>
      </c>
      <c r="AE34" s="43">
        <v>0.8</v>
      </c>
      <c r="AF34" s="43">
        <v>4.0069999999999997</v>
      </c>
      <c r="AG34" s="43">
        <v>1.0129999999999999</v>
      </c>
      <c r="AH34" s="43">
        <v>4.6976536262295117</v>
      </c>
    </row>
    <row r="35" spans="1:34" ht="15" thickBot="1" x14ac:dyDescent="0.25">
      <c r="B35" s="79">
        <v>12</v>
      </c>
      <c r="C35" s="40">
        <v>99.865591397849457</v>
      </c>
      <c r="D35" s="40">
        <v>99.731182795698928</v>
      </c>
      <c r="E35" s="40">
        <v>99.865591397849457</v>
      </c>
      <c r="F35" s="40">
        <v>99.193548387096769</v>
      </c>
      <c r="I35" s="79" t="s">
        <v>29</v>
      </c>
      <c r="J35" s="42"/>
      <c r="K35" s="42"/>
      <c r="L35" s="42"/>
      <c r="M35" s="42"/>
      <c r="N35" s="41"/>
      <c r="O35" s="42"/>
      <c r="P35" s="42"/>
      <c r="Q35" s="42"/>
      <c r="R35" s="42"/>
      <c r="S35" s="41"/>
      <c r="T35" s="42"/>
      <c r="U35" s="42"/>
      <c r="V35" s="42"/>
      <c r="W35" s="42"/>
      <c r="X35" s="41"/>
      <c r="Y35" s="42">
        <v>3.3849999999999998</v>
      </c>
      <c r="Z35" s="42">
        <v>8.7663715737947676</v>
      </c>
      <c r="AA35" s="42">
        <v>4.0705099799083975</v>
      </c>
      <c r="AB35" s="42" t="s">
        <v>167</v>
      </c>
      <c r="AC35" s="41">
        <v>4.3343139891927303</v>
      </c>
      <c r="AD35" s="42">
        <v>3.7104553775342457</v>
      </c>
      <c r="AE35" s="43">
        <v>0.7</v>
      </c>
      <c r="AF35" s="43">
        <v>5.3170000000000002</v>
      </c>
      <c r="AG35" s="43">
        <v>0.86699999999999999</v>
      </c>
      <c r="AH35" s="43">
        <v>5.6574700799999968</v>
      </c>
    </row>
    <row r="36" spans="1:34" ht="15" thickBot="1" x14ac:dyDescent="0.25">
      <c r="I36" s="79" t="s">
        <v>8</v>
      </c>
      <c r="J36" s="42">
        <v>3.5280420000000001</v>
      </c>
      <c r="K36" s="42">
        <v>3.8431199999999999</v>
      </c>
      <c r="L36" s="42">
        <v>3.7913110000000008</v>
      </c>
      <c r="M36" s="42">
        <v>4.9665720000000011</v>
      </c>
      <c r="N36" s="41">
        <v>3.9800769999999996</v>
      </c>
      <c r="O36" s="42">
        <v>5.8214119999999996</v>
      </c>
      <c r="P36" s="42">
        <v>3.6560370000000004</v>
      </c>
      <c r="Q36" s="42">
        <v>2.3863839999999996</v>
      </c>
      <c r="R36" s="42">
        <v>4.3240580000000008</v>
      </c>
      <c r="S36" s="41">
        <v>3.1829999999999998</v>
      </c>
      <c r="T36" s="42">
        <v>5.6525200000000009</v>
      </c>
      <c r="U36" s="42">
        <v>3.0612579999999996</v>
      </c>
      <c r="V36" s="42">
        <v>7.7477999999999998</v>
      </c>
      <c r="W36" s="42">
        <v>1.8310364800000003</v>
      </c>
      <c r="X36" s="41">
        <v>6.2809999999999997</v>
      </c>
      <c r="Y36" s="42">
        <v>2.5539999999999998</v>
      </c>
      <c r="Z36" s="42">
        <v>5.3990330623373302</v>
      </c>
      <c r="AA36" s="42">
        <v>4.6080051263446586</v>
      </c>
      <c r="AB36" s="42">
        <v>2.8825940456962877</v>
      </c>
      <c r="AC36" s="41">
        <v>4.8063832884589921</v>
      </c>
      <c r="AD36" s="42"/>
      <c r="AE36" s="43"/>
      <c r="AF36" s="43"/>
      <c r="AG36" s="43"/>
      <c r="AH36" s="43"/>
    </row>
    <row r="37" spans="1:34" ht="15" thickBot="1" x14ac:dyDescent="0.25">
      <c r="I37" s="79" t="s">
        <v>34</v>
      </c>
      <c r="J37" s="42">
        <v>6.7257120000000006</v>
      </c>
      <c r="K37" s="42">
        <v>8.0993060000000003</v>
      </c>
      <c r="L37" s="42">
        <v>8.0813799999999993</v>
      </c>
      <c r="M37" s="42">
        <v>11.151104</v>
      </c>
      <c r="N37" s="41">
        <v>6.3551459999999995</v>
      </c>
      <c r="O37" s="42">
        <v>11.011545000000002</v>
      </c>
      <c r="P37" s="42">
        <v>6.5654339999999989</v>
      </c>
      <c r="Q37" s="42">
        <v>6.6653330000000004</v>
      </c>
      <c r="R37" s="42">
        <v>9.8330400000000004</v>
      </c>
      <c r="S37" s="41">
        <v>8.89785</v>
      </c>
      <c r="T37" s="42">
        <v>8.2313010000000002</v>
      </c>
      <c r="U37" s="42">
        <v>5.0720280000000004</v>
      </c>
      <c r="V37" s="42">
        <v>13.815314999999998</v>
      </c>
      <c r="W37" s="42">
        <v>4.3121723999999997</v>
      </c>
      <c r="X37" s="41">
        <v>9.6579999999999995</v>
      </c>
      <c r="Y37" s="42">
        <v>5.3920000000000003</v>
      </c>
      <c r="Z37" s="42">
        <v>8.0975906436356109</v>
      </c>
      <c r="AA37" s="42">
        <v>9.8433749501092009</v>
      </c>
      <c r="AB37" s="42" t="s">
        <v>168</v>
      </c>
      <c r="AC37" s="41">
        <v>8.1071675595832247</v>
      </c>
      <c r="AD37" s="42">
        <v>6.0338555664804465</v>
      </c>
      <c r="AE37" s="43">
        <v>1.2</v>
      </c>
      <c r="AF37" s="43"/>
      <c r="AG37" s="43">
        <v>1.9069</v>
      </c>
      <c r="AH37" s="43">
        <v>9.1404403465875568</v>
      </c>
    </row>
    <row r="38" spans="1:34" x14ac:dyDescent="0.2">
      <c r="I38" s="8" t="s">
        <v>169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7.25" thickBot="1" x14ac:dyDescent="0.25">
      <c r="A39" s="4" t="s">
        <v>170</v>
      </c>
      <c r="B39" s="2"/>
      <c r="F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5" thickBot="1" x14ac:dyDescent="0.25">
      <c r="A40" s="89"/>
      <c r="B40" s="89"/>
      <c r="C40" s="79" t="s">
        <v>5</v>
      </c>
      <c r="D40" s="79" t="s">
        <v>6</v>
      </c>
      <c r="E40" s="79" t="s">
        <v>29</v>
      </c>
      <c r="F40" s="79" t="s">
        <v>34</v>
      </c>
    </row>
    <row r="41" spans="1:34" ht="17.25" thickBot="1" x14ac:dyDescent="0.25">
      <c r="A41" s="89" t="s">
        <v>46</v>
      </c>
      <c r="B41" s="89"/>
      <c r="C41" s="40">
        <v>41.862957542285216</v>
      </c>
      <c r="D41" s="40">
        <v>52.369358612385369</v>
      </c>
      <c r="E41" s="40">
        <v>50.316977731958723</v>
      </c>
      <c r="F41" s="40">
        <v>52.6448839830907</v>
      </c>
      <c r="I41" s="7" t="s">
        <v>171</v>
      </c>
    </row>
    <row r="42" spans="1:34" ht="15" thickBot="1" x14ac:dyDescent="0.25">
      <c r="A42" s="89" t="s">
        <v>47</v>
      </c>
      <c r="B42" s="89"/>
      <c r="C42" s="40">
        <v>85.547624999999996</v>
      </c>
      <c r="D42" s="40">
        <v>92.165866666666673</v>
      </c>
      <c r="E42" s="40">
        <v>93.462170833333332</v>
      </c>
      <c r="F42" s="40">
        <v>99.552350000000004</v>
      </c>
      <c r="I42" s="79"/>
      <c r="J42" s="79">
        <v>94</v>
      </c>
      <c r="K42" s="79">
        <v>95</v>
      </c>
      <c r="L42" s="79">
        <v>96</v>
      </c>
      <c r="M42" s="79">
        <v>97</v>
      </c>
      <c r="N42" s="79">
        <v>98</v>
      </c>
      <c r="O42" s="79">
        <v>99</v>
      </c>
      <c r="P42" s="79" t="s">
        <v>11</v>
      </c>
      <c r="Q42" s="79" t="s">
        <v>12</v>
      </c>
      <c r="R42" s="79" t="s">
        <v>13</v>
      </c>
      <c r="S42" s="79" t="s">
        <v>14</v>
      </c>
      <c r="T42" s="79" t="s">
        <v>15</v>
      </c>
      <c r="U42" s="79" t="s">
        <v>16</v>
      </c>
      <c r="V42" s="79" t="s">
        <v>17</v>
      </c>
      <c r="W42" s="79" t="s">
        <v>18</v>
      </c>
      <c r="X42" s="79" t="s">
        <v>19</v>
      </c>
      <c r="Y42" s="79" t="s">
        <v>20</v>
      </c>
      <c r="Z42" s="79" t="s">
        <v>21</v>
      </c>
      <c r="AA42" s="79" t="s">
        <v>22</v>
      </c>
      <c r="AB42" s="79" t="s">
        <v>23</v>
      </c>
      <c r="AC42" s="79" t="s">
        <v>24</v>
      </c>
      <c r="AD42" s="79" t="s">
        <v>25</v>
      </c>
      <c r="AE42" s="79" t="s">
        <v>26</v>
      </c>
      <c r="AF42" s="79" t="s">
        <v>160</v>
      </c>
      <c r="AG42" s="79" t="s">
        <v>161</v>
      </c>
      <c r="AH42" s="81">
        <v>18</v>
      </c>
    </row>
    <row r="43" spans="1:34" ht="15" thickBot="1" x14ac:dyDescent="0.25">
      <c r="A43" s="89" t="s">
        <v>48</v>
      </c>
      <c r="B43" s="89"/>
      <c r="C43" s="40">
        <v>111.482</v>
      </c>
      <c r="D43" s="40">
        <v>124.1086</v>
      </c>
      <c r="E43" s="40">
        <v>133.66540000000001</v>
      </c>
      <c r="F43" s="40">
        <v>137.6327</v>
      </c>
      <c r="I43" s="79" t="s">
        <v>27</v>
      </c>
      <c r="J43" s="40">
        <v>112.74061433447099</v>
      </c>
      <c r="K43" s="40">
        <v>109.0136518771331</v>
      </c>
      <c r="L43" s="40">
        <v>143</v>
      </c>
      <c r="M43" s="40">
        <v>118</v>
      </c>
      <c r="N43" s="40">
        <v>116</v>
      </c>
      <c r="O43" s="40">
        <v>115</v>
      </c>
      <c r="P43" s="40">
        <v>124</v>
      </c>
      <c r="Q43" s="40">
        <v>106</v>
      </c>
      <c r="R43" s="40">
        <v>124</v>
      </c>
      <c r="S43" s="40">
        <v>122.8</v>
      </c>
      <c r="T43" s="40">
        <v>152.4</v>
      </c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</row>
    <row r="44" spans="1:34" ht="15" thickBot="1" x14ac:dyDescent="0.25">
      <c r="A44" s="89" t="s">
        <v>172</v>
      </c>
      <c r="B44" s="89"/>
      <c r="C44" s="40">
        <v>1209.3747927272727</v>
      </c>
      <c r="D44" s="44">
        <v>4697.6536262295112</v>
      </c>
      <c r="E44" s="44">
        <v>5657.4700799999964</v>
      </c>
      <c r="F44" s="44">
        <v>9140.4403465875566</v>
      </c>
      <c r="I44" s="79" t="s">
        <v>4</v>
      </c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>
        <v>119.6</v>
      </c>
      <c r="V44" s="40">
        <v>149</v>
      </c>
      <c r="W44" s="40">
        <v>123</v>
      </c>
      <c r="X44" s="40">
        <v>124.2</v>
      </c>
      <c r="Y44" s="40">
        <v>131</v>
      </c>
      <c r="Z44" s="40">
        <v>152.03317000000001</v>
      </c>
      <c r="AA44" s="40">
        <v>138.85234</v>
      </c>
      <c r="AB44" s="40">
        <v>100.44316000000001</v>
      </c>
      <c r="AC44" s="40">
        <v>130.28222700000001</v>
      </c>
      <c r="AD44" s="40">
        <v>120.7908</v>
      </c>
      <c r="AE44" s="40">
        <v>110.2777</v>
      </c>
      <c r="AF44" s="40"/>
      <c r="AG44" s="40"/>
      <c r="AH44" s="40"/>
    </row>
    <row r="45" spans="1:34" ht="15" thickBot="1" x14ac:dyDescent="0.25">
      <c r="A45" s="3" t="s">
        <v>173</v>
      </c>
      <c r="B45" s="2"/>
      <c r="E45" s="7"/>
      <c r="I45" s="79" t="s">
        <v>5</v>
      </c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>
        <v>108.53789999999999</v>
      </c>
      <c r="AF45" s="40">
        <v>113.462</v>
      </c>
      <c r="AG45" s="40">
        <v>118.938</v>
      </c>
      <c r="AH45" s="40">
        <v>111.482</v>
      </c>
    </row>
    <row r="46" spans="1:34" ht="15" thickBot="1" x14ac:dyDescent="0.25">
      <c r="A46" s="8"/>
      <c r="I46" s="79" t="s">
        <v>6</v>
      </c>
      <c r="J46" s="40"/>
      <c r="K46" s="40"/>
      <c r="L46" s="40"/>
      <c r="M46" s="40"/>
      <c r="N46" s="40"/>
      <c r="O46" s="40">
        <v>100</v>
      </c>
      <c r="P46" s="40">
        <v>125</v>
      </c>
      <c r="Q46" s="40">
        <v>116</v>
      </c>
      <c r="R46" s="40">
        <v>156</v>
      </c>
      <c r="S46" s="40">
        <v>137.9</v>
      </c>
      <c r="T46" s="40">
        <v>163.30000000000001</v>
      </c>
      <c r="U46" s="40">
        <v>133.19999999999999</v>
      </c>
      <c r="V46" s="40">
        <v>169</v>
      </c>
      <c r="W46" s="40">
        <v>142</v>
      </c>
      <c r="X46" s="40">
        <v>136.4</v>
      </c>
      <c r="Y46" s="40">
        <v>130.80000000000001</v>
      </c>
      <c r="Z46" s="40">
        <v>175.334626996683</v>
      </c>
      <c r="AA46" s="40">
        <v>160.97230146013933</v>
      </c>
      <c r="AB46" s="40">
        <v>119.29353360485503</v>
      </c>
      <c r="AC46" s="40">
        <v>146.08385692583948</v>
      </c>
      <c r="AD46" s="40">
        <v>147.81399999999999</v>
      </c>
      <c r="AE46" s="40">
        <v>122.38639999999999</v>
      </c>
      <c r="AF46" s="40">
        <v>120.4183</v>
      </c>
      <c r="AG46" s="40">
        <v>143.82</v>
      </c>
      <c r="AH46" s="40">
        <v>124.1086</v>
      </c>
    </row>
    <row r="47" spans="1:34" ht="15" thickBot="1" x14ac:dyDescent="0.25">
      <c r="I47" s="79" t="s">
        <v>29</v>
      </c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>
        <v>136.1</v>
      </c>
      <c r="Z47" s="40">
        <v>169.46053000000001</v>
      </c>
      <c r="AA47" s="40">
        <v>154.04056</v>
      </c>
      <c r="AB47" s="40">
        <v>144.04427000000001</v>
      </c>
      <c r="AC47" s="40">
        <v>131.07058699999999</v>
      </c>
      <c r="AD47" s="40">
        <v>139.37129999999999</v>
      </c>
      <c r="AE47" s="40">
        <v>114.7343</v>
      </c>
      <c r="AF47" s="40">
        <v>125.4057</v>
      </c>
      <c r="AG47" s="40">
        <v>125.7115</v>
      </c>
      <c r="AH47" s="40">
        <v>133.66540000000001</v>
      </c>
    </row>
    <row r="48" spans="1:34" ht="15" thickBot="1" x14ac:dyDescent="0.25">
      <c r="I48" s="79" t="s">
        <v>8</v>
      </c>
      <c r="J48" s="40">
        <v>136.03412969283278</v>
      </c>
      <c r="K48" s="40">
        <v>127.64846416382252</v>
      </c>
      <c r="L48" s="40">
        <v>137</v>
      </c>
      <c r="M48" s="40">
        <v>147</v>
      </c>
      <c r="N48" s="40">
        <v>143</v>
      </c>
      <c r="O48" s="40">
        <v>137</v>
      </c>
      <c r="P48" s="40">
        <v>129</v>
      </c>
      <c r="Q48" s="40">
        <v>112</v>
      </c>
      <c r="R48" s="40">
        <v>162</v>
      </c>
      <c r="S48" s="40">
        <v>120.8</v>
      </c>
      <c r="T48" s="40">
        <v>182</v>
      </c>
      <c r="U48" s="40">
        <v>135</v>
      </c>
      <c r="V48" s="40">
        <v>157</v>
      </c>
      <c r="W48" s="40">
        <v>117</v>
      </c>
      <c r="X48" s="40">
        <v>149</v>
      </c>
      <c r="Y48" s="40">
        <v>127</v>
      </c>
      <c r="Z48" s="40">
        <v>148.86343129064295</v>
      </c>
      <c r="AA48" s="40">
        <v>142.04154873223999</v>
      </c>
      <c r="AB48" s="40">
        <v>115.67340466433865</v>
      </c>
      <c r="AC48" s="40">
        <v>129.25061007411762</v>
      </c>
      <c r="AD48" s="40"/>
      <c r="AE48" s="40"/>
      <c r="AF48" s="40"/>
      <c r="AG48" s="40"/>
      <c r="AH48" s="40"/>
    </row>
    <row r="49" spans="9:34" ht="15" thickBot="1" x14ac:dyDescent="0.25">
      <c r="I49" s="79" t="s">
        <v>34</v>
      </c>
      <c r="J49" s="40">
        <v>140.69283276450511</v>
      </c>
      <c r="K49" s="40">
        <v>143.48805460750853</v>
      </c>
      <c r="L49" s="40">
        <v>163</v>
      </c>
      <c r="M49" s="40">
        <v>150</v>
      </c>
      <c r="N49" s="40">
        <v>153</v>
      </c>
      <c r="O49" s="40">
        <v>145</v>
      </c>
      <c r="P49" s="40">
        <v>134</v>
      </c>
      <c r="Q49" s="40">
        <v>123</v>
      </c>
      <c r="R49" s="40">
        <v>138</v>
      </c>
      <c r="S49" s="40">
        <v>132.19999999999999</v>
      </c>
      <c r="T49" s="40">
        <v>188</v>
      </c>
      <c r="U49" s="40">
        <v>145.4</v>
      </c>
      <c r="V49" s="40">
        <v>162</v>
      </c>
      <c r="W49" s="40">
        <v>132</v>
      </c>
      <c r="X49" s="40">
        <v>152.80000000000001</v>
      </c>
      <c r="Y49" s="40">
        <v>135.1</v>
      </c>
      <c r="Z49" s="40">
        <v>150.1045612200067</v>
      </c>
      <c r="AA49" s="40">
        <v>133.94739600547265</v>
      </c>
      <c r="AB49" s="40">
        <v>122.68427158435094</v>
      </c>
      <c r="AC49" s="40">
        <v>132.39034334903039</v>
      </c>
      <c r="AD49" s="40">
        <v>131.50360000000001</v>
      </c>
      <c r="AE49" s="40">
        <v>121.4104</v>
      </c>
      <c r="AF49" s="40">
        <v>128.91059999999999</v>
      </c>
      <c r="AG49" s="40">
        <v>145.0307</v>
      </c>
      <c r="AH49" s="40">
        <v>137.6327</v>
      </c>
    </row>
    <row r="50" spans="9:34" x14ac:dyDescent="0.2">
      <c r="I50" s="8" t="s">
        <v>174</v>
      </c>
    </row>
  </sheetData>
  <mergeCells count="5">
    <mergeCell ref="A40:B40"/>
    <mergeCell ref="A41:B41"/>
    <mergeCell ref="A42:B42"/>
    <mergeCell ref="A43:B43"/>
    <mergeCell ref="A44:B44"/>
  </mergeCells>
  <pageMargins left="0.7" right="0.7" top="0.75" bottom="0.75" header="0.3" footer="0.3"/>
  <pageSetup paperSize="9" orientation="portrait" r:id="rId1"/>
  <ignoredErrors>
    <ignoredError sqref="P6:AE6 P17:AE17 P30:AE30 P42:AE4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82"/>
  <sheetViews>
    <sheetView topLeftCell="B1" workbookViewId="0">
      <selection activeCell="AG15" sqref="AG15"/>
    </sheetView>
  </sheetViews>
  <sheetFormatPr defaultColWidth="8.85546875" defaultRowHeight="14.25" x14ac:dyDescent="0.2"/>
  <cols>
    <col min="1" max="1" width="18.7109375" style="7" customWidth="1"/>
    <col min="2" max="2" width="5.7109375" style="3" customWidth="1"/>
    <col min="3" max="5" width="8.7109375" style="2" customWidth="1"/>
    <col min="6" max="7" width="8.85546875" style="7"/>
    <col min="8" max="8" width="8.7109375" style="7" customWidth="1"/>
    <col min="9" max="33" width="5.7109375" style="7" customWidth="1"/>
    <col min="34" max="16384" width="8.85546875" style="7"/>
  </cols>
  <sheetData>
    <row r="1" spans="1:33" ht="18" x14ac:dyDescent="0.25">
      <c r="A1" s="15" t="s">
        <v>323</v>
      </c>
    </row>
    <row r="3" spans="1:33" ht="21" x14ac:dyDescent="0.35">
      <c r="A3" s="15" t="s">
        <v>175</v>
      </c>
    </row>
    <row r="5" spans="1:33" ht="17.25" thickBot="1" x14ac:dyDescent="0.25">
      <c r="B5" s="4" t="s">
        <v>176</v>
      </c>
      <c r="C5" s="1"/>
      <c r="D5" s="1"/>
      <c r="E5" s="1"/>
      <c r="H5" s="7" t="s">
        <v>84</v>
      </c>
    </row>
    <row r="6" spans="1:33" ht="15" thickBot="1" x14ac:dyDescent="0.25">
      <c r="B6" s="79" t="s">
        <v>3</v>
      </c>
      <c r="C6" s="79" t="s">
        <v>6</v>
      </c>
      <c r="D6" s="79" t="s">
        <v>34</v>
      </c>
      <c r="E6" s="81" t="s">
        <v>324</v>
      </c>
      <c r="H6" s="79"/>
      <c r="I6" s="79">
        <v>94</v>
      </c>
      <c r="J6" s="79">
        <v>95</v>
      </c>
      <c r="K6" s="79">
        <v>96</v>
      </c>
      <c r="L6" s="79">
        <v>97</v>
      </c>
      <c r="M6" s="79">
        <v>98</v>
      </c>
      <c r="N6" s="79">
        <v>99</v>
      </c>
      <c r="O6" s="79" t="s">
        <v>11</v>
      </c>
      <c r="P6" s="79" t="s">
        <v>12</v>
      </c>
      <c r="Q6" s="79" t="s">
        <v>13</v>
      </c>
      <c r="R6" s="79" t="s">
        <v>14</v>
      </c>
      <c r="S6" s="79" t="s">
        <v>15</v>
      </c>
      <c r="T6" s="79" t="s">
        <v>16</v>
      </c>
      <c r="U6" s="79" t="s">
        <v>17</v>
      </c>
      <c r="V6" s="79" t="s">
        <v>18</v>
      </c>
      <c r="W6" s="79" t="s">
        <v>19</v>
      </c>
      <c r="X6" s="79" t="s">
        <v>20</v>
      </c>
      <c r="Y6" s="79" t="s">
        <v>21</v>
      </c>
      <c r="Z6" s="79" t="s">
        <v>22</v>
      </c>
      <c r="AA6" s="79" t="s">
        <v>23</v>
      </c>
      <c r="AB6" s="79" t="s">
        <v>24</v>
      </c>
      <c r="AC6" s="79" t="s">
        <v>25</v>
      </c>
      <c r="AD6" s="79" t="s">
        <v>26</v>
      </c>
      <c r="AE6" s="79">
        <v>16</v>
      </c>
      <c r="AF6" s="79">
        <v>17</v>
      </c>
      <c r="AG6" s="81">
        <v>18</v>
      </c>
    </row>
    <row r="7" spans="1:33" ht="15" thickBot="1" x14ac:dyDescent="0.25">
      <c r="B7" s="79">
        <v>1</v>
      </c>
      <c r="C7" s="42">
        <v>1.1170478319783199</v>
      </c>
      <c r="D7" s="42">
        <v>0.86077797297297198</v>
      </c>
      <c r="E7" s="42">
        <v>1.4691757387247271</v>
      </c>
      <c r="H7" s="79" t="s">
        <v>27</v>
      </c>
      <c r="I7" s="40">
        <v>9.04903829351362</v>
      </c>
      <c r="J7" s="40">
        <v>3.6336380474586218</v>
      </c>
      <c r="K7" s="40">
        <v>6.1048841953678146</v>
      </c>
      <c r="L7" s="40">
        <v>3.9727500896378629</v>
      </c>
      <c r="M7" s="40">
        <v>4.2918060200668897</v>
      </c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ht="15" thickBot="1" x14ac:dyDescent="0.25">
      <c r="B8" s="79">
        <v>2</v>
      </c>
      <c r="C8" s="42">
        <v>1.575911641791045</v>
      </c>
      <c r="D8" s="42">
        <v>1.2569558599695581</v>
      </c>
      <c r="E8" s="42">
        <v>1.8529253731343271</v>
      </c>
      <c r="H8" s="79" t="s">
        <v>28</v>
      </c>
      <c r="I8" s="40">
        <v>5.2791146976721839</v>
      </c>
      <c r="J8" s="40">
        <v>5.1189697453908414</v>
      </c>
      <c r="K8" s="40">
        <v>6.7483059051306871</v>
      </c>
      <c r="L8" s="40">
        <v>4.4614922503904797</v>
      </c>
      <c r="M8" s="40" t="s">
        <v>177</v>
      </c>
      <c r="N8" s="40">
        <v>3.8947115961146421</v>
      </c>
      <c r="O8" s="40">
        <v>2.8414496036240089</v>
      </c>
      <c r="P8" s="40">
        <v>3.7336634859282523</v>
      </c>
      <c r="Q8" s="40">
        <v>3.8227007215668309</v>
      </c>
      <c r="R8" s="40">
        <v>4.9030081495685618</v>
      </c>
      <c r="S8" s="40">
        <v>3.7395949074074024</v>
      </c>
      <c r="T8" s="40">
        <v>3.5066267183644468</v>
      </c>
      <c r="U8" s="40">
        <v>3.8724408526587282</v>
      </c>
      <c r="V8" s="40">
        <v>3.0091967540867874</v>
      </c>
      <c r="W8" s="40">
        <v>2.2990941818604083</v>
      </c>
      <c r="X8" s="40">
        <v>2.7756653992395481</v>
      </c>
      <c r="Y8" s="40">
        <v>2.0051632730461182</v>
      </c>
      <c r="Z8" s="40">
        <v>2.4049839933878916</v>
      </c>
      <c r="AA8" s="40">
        <v>2.0527720371032769</v>
      </c>
      <c r="AB8" s="40">
        <v>1.6281657152291158</v>
      </c>
      <c r="AC8" s="40">
        <v>1.9049019397084315</v>
      </c>
      <c r="AD8" s="40"/>
      <c r="AE8" s="40"/>
      <c r="AF8" s="40"/>
      <c r="AG8" s="40"/>
    </row>
    <row r="9" spans="1:33" ht="15" thickBot="1" x14ac:dyDescent="0.25">
      <c r="B9" s="79">
        <v>3</v>
      </c>
      <c r="C9" s="42">
        <v>1.0471487144790257</v>
      </c>
      <c r="D9" s="42">
        <v>1.5023487179487196</v>
      </c>
      <c r="E9" s="42">
        <v>1.7620377867746304</v>
      </c>
      <c r="H9" s="79" t="s">
        <v>6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>
        <v>1.7803214588634406</v>
      </c>
      <c r="AD9" s="40">
        <v>1.0187901879871635</v>
      </c>
      <c r="AE9" s="40">
        <v>1.2158446815914603</v>
      </c>
      <c r="AF9" s="40">
        <v>0.69269424113800904</v>
      </c>
      <c r="AG9" s="40">
        <v>0.84854656497305092</v>
      </c>
    </row>
    <row r="10" spans="1:33" ht="15" thickBot="1" x14ac:dyDescent="0.25">
      <c r="B10" s="79">
        <v>4</v>
      </c>
      <c r="C10" s="42">
        <v>1.1240900837988821</v>
      </c>
      <c r="D10" s="42">
        <v>1.0380733983286883</v>
      </c>
      <c r="E10" s="42">
        <v>0.9505446927374307</v>
      </c>
      <c r="H10" s="79" t="s">
        <v>7</v>
      </c>
      <c r="I10" s="40"/>
      <c r="J10" s="40"/>
      <c r="K10" s="40">
        <v>4.503209242618742</v>
      </c>
      <c r="L10" s="40">
        <v>3.8531526222746022</v>
      </c>
      <c r="M10" s="40">
        <v>3.8174739493873813</v>
      </c>
      <c r="N10" s="40">
        <v>2.7418689876316993</v>
      </c>
      <c r="O10" s="40">
        <v>1.9108978752570254</v>
      </c>
      <c r="P10" s="40">
        <v>2.3622408065070455</v>
      </c>
      <c r="Q10" s="40">
        <v>2.6108560936424143</v>
      </c>
      <c r="R10" s="40">
        <v>3.1611910611910519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ht="15" thickBot="1" x14ac:dyDescent="0.25">
      <c r="B11" s="79">
        <v>5</v>
      </c>
      <c r="C11" s="42">
        <v>0.98581428571428464</v>
      </c>
      <c r="D11" s="42">
        <v>0.61602557510148837</v>
      </c>
      <c r="E11" s="42">
        <v>0.73091644204851736</v>
      </c>
      <c r="H11" s="79" t="s">
        <v>8</v>
      </c>
      <c r="I11" s="40">
        <v>4.6704868622219919</v>
      </c>
      <c r="J11" s="40">
        <v>3.2606308685938155</v>
      </c>
      <c r="K11" s="40">
        <v>3.9422412766464214</v>
      </c>
      <c r="L11" s="40">
        <v>2.6813344493602775</v>
      </c>
      <c r="M11" s="40">
        <v>3.0572044040210629</v>
      </c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ht="15" thickBot="1" x14ac:dyDescent="0.25">
      <c r="B12" s="79">
        <v>6</v>
      </c>
      <c r="C12" s="42">
        <v>0.81310931849791479</v>
      </c>
      <c r="D12" s="42">
        <v>0.30442122093023266</v>
      </c>
      <c r="E12" s="42">
        <v>0.592938718662953</v>
      </c>
      <c r="H12" s="79" t="s">
        <v>34</v>
      </c>
      <c r="I12" s="40">
        <v>2.501087835372743</v>
      </c>
      <c r="J12" s="40">
        <v>1.4521148199197385</v>
      </c>
      <c r="K12" s="40">
        <v>2.9772045590881824</v>
      </c>
      <c r="L12" s="40">
        <v>1.4022700119474314</v>
      </c>
      <c r="M12" s="40">
        <v>1.5876020347805513</v>
      </c>
      <c r="N12" s="40">
        <v>1.332093253968254</v>
      </c>
      <c r="O12" s="40">
        <v>1.046242774566474</v>
      </c>
      <c r="P12" s="40">
        <v>1.4767119990371886</v>
      </c>
      <c r="Q12" s="40">
        <v>1.5135724672806592</v>
      </c>
      <c r="R12" s="40">
        <v>1.8565278592375416</v>
      </c>
      <c r="S12" s="40">
        <v>1.5095137914913581</v>
      </c>
      <c r="T12" s="40">
        <v>1.5119636667861691</v>
      </c>
      <c r="U12" s="40">
        <v>2.0938614778781632</v>
      </c>
      <c r="V12" s="40">
        <v>1.0622639336711157</v>
      </c>
      <c r="W12" s="40">
        <v>1.1960147857225314</v>
      </c>
      <c r="X12" s="40">
        <v>0.99268041237114057</v>
      </c>
      <c r="Y12" s="40">
        <v>1.4885130468036794</v>
      </c>
      <c r="Z12" s="40">
        <v>1.0744049056886009</v>
      </c>
      <c r="AA12" s="40">
        <v>1.080663528334701</v>
      </c>
      <c r="AB12" s="40">
        <v>0.93052565022310396</v>
      </c>
      <c r="AC12" s="40">
        <v>0.81011266790180703</v>
      </c>
      <c r="AD12" s="40">
        <v>0.37709611085235295</v>
      </c>
      <c r="AE12" s="40">
        <v>0.44736932944606295</v>
      </c>
      <c r="AF12" s="40">
        <v>0.44003097763430893</v>
      </c>
      <c r="AG12" s="40">
        <v>0.64753915865384437</v>
      </c>
    </row>
    <row r="13" spans="1:33" ht="15" thickBot="1" x14ac:dyDescent="0.25">
      <c r="B13" s="79">
        <v>7</v>
      </c>
      <c r="C13" s="42">
        <v>0.99233733153638881</v>
      </c>
      <c r="D13" s="42">
        <v>0.41334960127591658</v>
      </c>
      <c r="E13" s="42">
        <v>0.93113360323886674</v>
      </c>
      <c r="H13" s="79" t="s">
        <v>101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 t="s">
        <v>178</v>
      </c>
      <c r="X13" s="40" t="s">
        <v>179</v>
      </c>
      <c r="Y13" s="40" t="s">
        <v>180</v>
      </c>
      <c r="Z13" s="40" t="s">
        <v>180</v>
      </c>
      <c r="AA13" s="40" t="s">
        <v>181</v>
      </c>
      <c r="AB13" s="40" t="s">
        <v>115</v>
      </c>
      <c r="AC13" s="40" t="s">
        <v>182</v>
      </c>
      <c r="AD13" s="40"/>
      <c r="AE13" s="40" t="s">
        <v>183</v>
      </c>
      <c r="AF13" s="40"/>
      <c r="AG13" s="40"/>
    </row>
    <row r="14" spans="1:33" ht="15" thickBot="1" x14ac:dyDescent="0.25">
      <c r="B14" s="79">
        <v>8</v>
      </c>
      <c r="C14" s="42">
        <v>0.40155471698113238</v>
      </c>
      <c r="D14" s="42">
        <v>0.24754771151178928</v>
      </c>
      <c r="E14" s="42">
        <v>0.43850404312668412</v>
      </c>
      <c r="H14" s="79" t="s">
        <v>184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>
        <v>3.4784392233009709</v>
      </c>
      <c r="AD14" s="40">
        <v>1.1236235955056231</v>
      </c>
      <c r="AE14" s="40">
        <v>1.4090203275186843</v>
      </c>
      <c r="AF14" s="40"/>
      <c r="AG14" s="40"/>
    </row>
    <row r="15" spans="1:33" ht="15" thickBot="1" x14ac:dyDescent="0.25">
      <c r="B15" s="79">
        <v>9</v>
      </c>
      <c r="C15" s="42">
        <v>0.36169623955431757</v>
      </c>
      <c r="D15" s="42">
        <v>0.38431084840055607</v>
      </c>
      <c r="E15" s="42">
        <v>0.4602367688022283</v>
      </c>
      <c r="H15" s="81" t="s">
        <v>324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>
        <v>0.94955720412658218</v>
      </c>
    </row>
    <row r="16" spans="1:33" ht="15" thickBot="1" x14ac:dyDescent="0.25">
      <c r="B16" s="79">
        <v>10</v>
      </c>
      <c r="C16" s="42">
        <v>0.56745304465493918</v>
      </c>
      <c r="D16" s="42">
        <v>0.36748740629685128</v>
      </c>
      <c r="E16" s="42">
        <v>0.59044715447154483</v>
      </c>
      <c r="H16" s="8" t="s">
        <v>185</v>
      </c>
    </row>
    <row r="17" spans="2:8" ht="15" thickBot="1" x14ac:dyDescent="0.25">
      <c r="B17" s="79">
        <v>11</v>
      </c>
      <c r="C17" s="42">
        <v>0.74434025245441848</v>
      </c>
      <c r="D17" s="42">
        <v>0.33646968085106399</v>
      </c>
      <c r="E17" s="42">
        <v>0.76426183844011109</v>
      </c>
      <c r="H17" s="9" t="s">
        <v>110</v>
      </c>
    </row>
    <row r="18" spans="2:8" ht="15" thickBot="1" x14ac:dyDescent="0.25">
      <c r="B18" s="79">
        <v>12</v>
      </c>
      <c r="C18" s="42">
        <v>0.51203238866396705</v>
      </c>
      <c r="D18" s="42">
        <v>0.34183179972936378</v>
      </c>
      <c r="E18" s="42">
        <v>0.97443243243243238</v>
      </c>
      <c r="H18" s="8" t="s">
        <v>186</v>
      </c>
    </row>
    <row r="22" spans="2:8" ht="15" thickBot="1" x14ac:dyDescent="0.25">
      <c r="B22" s="4" t="s">
        <v>81</v>
      </c>
      <c r="C22" s="1"/>
      <c r="D22" s="1"/>
      <c r="E22" s="1"/>
    </row>
    <row r="23" spans="2:8" ht="15" thickBot="1" x14ac:dyDescent="0.25">
      <c r="B23" s="79" t="s">
        <v>3</v>
      </c>
      <c r="C23" s="79" t="s">
        <v>6</v>
      </c>
      <c r="D23" s="79" t="s">
        <v>34</v>
      </c>
      <c r="E23" s="81" t="s">
        <v>324</v>
      </c>
    </row>
    <row r="24" spans="2:8" ht="15" thickBot="1" x14ac:dyDescent="0.25">
      <c r="B24" s="79">
        <v>1</v>
      </c>
      <c r="C24" s="40">
        <v>99.193548387096769</v>
      </c>
      <c r="D24" s="40">
        <v>99.462365591397855</v>
      </c>
      <c r="E24" s="40">
        <v>86.424731182795696</v>
      </c>
    </row>
    <row r="25" spans="2:8" ht="15" thickBot="1" x14ac:dyDescent="0.25">
      <c r="B25" s="79">
        <v>2</v>
      </c>
      <c r="C25" s="40">
        <v>99.702380952380949</v>
      </c>
      <c r="D25" s="40">
        <v>97.767857142857139</v>
      </c>
      <c r="E25" s="40">
        <v>99.702380952380949</v>
      </c>
    </row>
    <row r="26" spans="2:8" ht="15" thickBot="1" x14ac:dyDescent="0.25">
      <c r="B26" s="79">
        <v>3</v>
      </c>
      <c r="C26" s="40">
        <v>99.327956989247312</v>
      </c>
      <c r="D26" s="40">
        <v>99.596774193548384</v>
      </c>
      <c r="E26" s="40">
        <v>99.596774193548384</v>
      </c>
    </row>
    <row r="27" spans="2:8" ht="15" thickBot="1" x14ac:dyDescent="0.25">
      <c r="B27" s="79">
        <v>4</v>
      </c>
      <c r="C27" s="40">
        <v>99.444444444444443</v>
      </c>
      <c r="D27" s="40">
        <v>99.722222222222229</v>
      </c>
      <c r="E27" s="40">
        <v>99.444444444444443</v>
      </c>
    </row>
    <row r="28" spans="2:8" ht="15" thickBot="1" x14ac:dyDescent="0.25">
      <c r="B28" s="79">
        <v>5</v>
      </c>
      <c r="C28" s="40">
        <v>99.731182795698928</v>
      </c>
      <c r="D28" s="40">
        <v>99.327956989247312</v>
      </c>
      <c r="E28" s="40">
        <v>99.731182795698928</v>
      </c>
    </row>
    <row r="29" spans="2:8" ht="15" thickBot="1" x14ac:dyDescent="0.25">
      <c r="B29" s="79">
        <v>6</v>
      </c>
      <c r="C29" s="40">
        <v>99.861111111111114</v>
      </c>
      <c r="D29" s="40">
        <v>95.555555555555557</v>
      </c>
      <c r="E29" s="40">
        <v>99.722222222222229</v>
      </c>
    </row>
    <row r="30" spans="2:8" ht="15" thickBot="1" x14ac:dyDescent="0.25">
      <c r="B30" s="79">
        <v>7</v>
      </c>
      <c r="C30" s="40">
        <v>99.731182795698928</v>
      </c>
      <c r="D30" s="40">
        <v>84.274193548387103</v>
      </c>
      <c r="E30" s="40">
        <v>99.596774193548384</v>
      </c>
    </row>
    <row r="31" spans="2:8" ht="15" thickBot="1" x14ac:dyDescent="0.25">
      <c r="B31" s="79">
        <v>8</v>
      </c>
      <c r="C31" s="40">
        <v>99.731182795698928</v>
      </c>
      <c r="D31" s="40">
        <v>96.908602150537632</v>
      </c>
      <c r="E31" s="40">
        <v>99.731182795698928</v>
      </c>
    </row>
    <row r="32" spans="2:8" ht="15" thickBot="1" x14ac:dyDescent="0.25">
      <c r="B32" s="79">
        <v>9</v>
      </c>
      <c r="C32" s="40">
        <v>99.722222222222229</v>
      </c>
      <c r="D32" s="40">
        <v>99.861111111111114</v>
      </c>
      <c r="E32" s="40">
        <v>99.722222222222229</v>
      </c>
    </row>
    <row r="33" spans="2:5" ht="15" thickBot="1" x14ac:dyDescent="0.25">
      <c r="B33" s="79">
        <v>10</v>
      </c>
      <c r="C33" s="40">
        <v>99.327956989247312</v>
      </c>
      <c r="D33" s="40">
        <v>89.650537634408607</v>
      </c>
      <c r="E33" s="40">
        <v>99.193548387096769</v>
      </c>
    </row>
    <row r="34" spans="2:5" ht="15" thickBot="1" x14ac:dyDescent="0.25">
      <c r="B34" s="79">
        <v>11</v>
      </c>
      <c r="C34" s="40">
        <v>99.027777777777786</v>
      </c>
      <c r="D34" s="40">
        <v>78.333333333333329</v>
      </c>
      <c r="E34" s="40">
        <v>99.722222222222229</v>
      </c>
    </row>
    <row r="35" spans="2:5" ht="15" thickBot="1" x14ac:dyDescent="0.25">
      <c r="B35" s="79">
        <v>12</v>
      </c>
      <c r="C35" s="40">
        <v>99.596774193548384</v>
      </c>
      <c r="D35" s="40">
        <v>99.327956989247312</v>
      </c>
      <c r="E35" s="40">
        <v>99.462365591397855</v>
      </c>
    </row>
    <row r="39" spans="2:5" ht="17.25" thickBot="1" x14ac:dyDescent="0.25">
      <c r="B39" s="4" t="s">
        <v>187</v>
      </c>
      <c r="C39" s="1"/>
      <c r="D39" s="1"/>
      <c r="E39" s="1"/>
    </row>
    <row r="40" spans="2:5" ht="15" thickBot="1" x14ac:dyDescent="0.25">
      <c r="B40" s="79" t="s">
        <v>3</v>
      </c>
      <c r="C40" s="79" t="s">
        <v>6</v>
      </c>
      <c r="D40" s="79" t="s">
        <v>34</v>
      </c>
      <c r="E40" s="81" t="s">
        <v>324</v>
      </c>
    </row>
    <row r="41" spans="2:5" ht="15" thickBot="1" x14ac:dyDescent="0.25">
      <c r="B41" s="79">
        <v>1</v>
      </c>
      <c r="C41" s="40">
        <v>4.3191083333333333</v>
      </c>
      <c r="D41" s="40">
        <v>1.7878541666666665</v>
      </c>
      <c r="E41" s="40">
        <v>3.9317391304347828</v>
      </c>
    </row>
    <row r="42" spans="2:5" ht="15" thickBot="1" x14ac:dyDescent="0.25">
      <c r="B42" s="79">
        <v>2</v>
      </c>
      <c r="C42" s="40">
        <v>3.2026375000000002</v>
      </c>
      <c r="D42" s="40">
        <v>3.873758333333333</v>
      </c>
      <c r="E42" s="40">
        <v>3.7449999999999992</v>
      </c>
    </row>
    <row r="43" spans="2:5" ht="15" thickBot="1" x14ac:dyDescent="0.25">
      <c r="B43" s="79">
        <v>3</v>
      </c>
      <c r="C43" s="40">
        <v>2.4775499999999999</v>
      </c>
      <c r="D43" s="40">
        <v>5.104445833333334</v>
      </c>
      <c r="E43" s="40">
        <v>4.423750000000001</v>
      </c>
    </row>
    <row r="44" spans="2:5" ht="15" thickBot="1" x14ac:dyDescent="0.25">
      <c r="B44" s="79">
        <v>4</v>
      </c>
      <c r="C44" s="40">
        <v>2.5606833333333339</v>
      </c>
      <c r="D44" s="40">
        <v>2.6654166666666663</v>
      </c>
      <c r="E44" s="40">
        <v>2.0895833333333331</v>
      </c>
    </row>
    <row r="45" spans="2:5" ht="15" thickBot="1" x14ac:dyDescent="0.25">
      <c r="B45" s="79">
        <v>5</v>
      </c>
      <c r="C45" s="40">
        <v>1.7625583333333334</v>
      </c>
      <c r="D45" s="40">
        <v>1.3837916666666663</v>
      </c>
      <c r="E45" s="40">
        <v>1.3477272727272727</v>
      </c>
    </row>
    <row r="46" spans="2:5" ht="15" thickBot="1" x14ac:dyDescent="0.25">
      <c r="B46" s="79">
        <v>6</v>
      </c>
      <c r="C46" s="40">
        <v>3.3634666666666657</v>
      </c>
      <c r="D46" s="40">
        <v>0.6380541666666667</v>
      </c>
      <c r="E46" s="40">
        <v>2.2245833333333334</v>
      </c>
    </row>
    <row r="47" spans="2:5" ht="15" thickBot="1" x14ac:dyDescent="0.25">
      <c r="B47" s="79">
        <v>7</v>
      </c>
      <c r="C47" s="40">
        <v>2.5281124999999998</v>
      </c>
      <c r="D47" s="40">
        <v>0.94145416666666659</v>
      </c>
      <c r="E47" s="40">
        <v>2.2525000000000004</v>
      </c>
    </row>
    <row r="48" spans="2:5" ht="15" thickBot="1" x14ac:dyDescent="0.25">
      <c r="B48" s="79">
        <v>8</v>
      </c>
      <c r="C48" s="40">
        <v>1.0818041666666667</v>
      </c>
      <c r="D48" s="40">
        <v>0.73784583333333342</v>
      </c>
      <c r="E48" s="40">
        <v>1.1133333333333331</v>
      </c>
    </row>
    <row r="49" spans="2:5" ht="15" thickBot="1" x14ac:dyDescent="0.25">
      <c r="B49" s="79">
        <v>9</v>
      </c>
      <c r="C49" s="40">
        <v>1.1256291666666665</v>
      </c>
      <c r="D49" s="40">
        <v>1.0295833333333333</v>
      </c>
      <c r="E49" s="40">
        <v>0.99541666666666651</v>
      </c>
    </row>
    <row r="50" spans="2:5" ht="15" thickBot="1" x14ac:dyDescent="0.25">
      <c r="B50" s="79">
        <v>10</v>
      </c>
      <c r="C50" s="40">
        <v>1.3340416666666666</v>
      </c>
      <c r="D50" s="40">
        <v>0.7724916666666668</v>
      </c>
      <c r="E50" s="40">
        <v>1.8133333333333335</v>
      </c>
    </row>
    <row r="51" spans="2:5" ht="15" thickBot="1" x14ac:dyDescent="0.25">
      <c r="B51" s="79">
        <v>11</v>
      </c>
      <c r="C51" s="40">
        <v>2.8071375000000001</v>
      </c>
      <c r="D51" s="40">
        <v>0.96062916666666676</v>
      </c>
      <c r="E51" s="40">
        <v>2.1704166666666667</v>
      </c>
    </row>
    <row r="52" spans="2:5" ht="15" thickBot="1" x14ac:dyDescent="0.25">
      <c r="B52" s="79">
        <v>12</v>
      </c>
      <c r="C52" s="40">
        <v>1.2129833333333335</v>
      </c>
      <c r="D52" s="40">
        <v>1.1329333333333333</v>
      </c>
      <c r="E52" s="40">
        <v>2.5166666666666671</v>
      </c>
    </row>
    <row r="53" spans="2:5" x14ac:dyDescent="0.2">
      <c r="B53" s="3" t="s">
        <v>188</v>
      </c>
    </row>
    <row r="56" spans="2:5" ht="17.25" thickBot="1" x14ac:dyDescent="0.25">
      <c r="B56" s="4" t="s">
        <v>189</v>
      </c>
      <c r="C56" s="1"/>
      <c r="D56" s="1"/>
      <c r="E56" s="1"/>
    </row>
    <row r="57" spans="2:5" ht="15" thickBot="1" x14ac:dyDescent="0.25">
      <c r="B57" s="79" t="s">
        <v>3</v>
      </c>
      <c r="C57" s="79" t="s">
        <v>6</v>
      </c>
      <c r="D57" s="79" t="s">
        <v>34</v>
      </c>
      <c r="E57" s="81" t="s">
        <v>324</v>
      </c>
    </row>
    <row r="58" spans="2:5" ht="15" thickBot="1" x14ac:dyDescent="0.25">
      <c r="B58" s="79">
        <v>1</v>
      </c>
      <c r="C58" s="40">
        <v>11.6608</v>
      </c>
      <c r="D58" s="40">
        <v>3.8250000000000002</v>
      </c>
      <c r="E58" s="40">
        <v>26.46</v>
      </c>
    </row>
    <row r="59" spans="2:5" ht="15" thickBot="1" x14ac:dyDescent="0.25">
      <c r="B59" s="79">
        <v>2</v>
      </c>
      <c r="C59" s="40">
        <v>8.4566999999999997</v>
      </c>
      <c r="D59" s="40">
        <v>8.1219999999999999</v>
      </c>
      <c r="E59" s="40">
        <v>16.46</v>
      </c>
    </row>
    <row r="60" spans="2:5" ht="15" thickBot="1" x14ac:dyDescent="0.25">
      <c r="B60" s="79">
        <v>3</v>
      </c>
      <c r="C60" s="40">
        <v>6.94</v>
      </c>
      <c r="D60" s="40">
        <v>8.8880999999999997</v>
      </c>
      <c r="E60" s="40">
        <v>19.37</v>
      </c>
    </row>
    <row r="61" spans="2:5" ht="15" thickBot="1" x14ac:dyDescent="0.25">
      <c r="B61" s="79">
        <v>4</v>
      </c>
      <c r="C61" s="40">
        <v>8.25</v>
      </c>
      <c r="D61" s="40">
        <v>9.7750000000000004</v>
      </c>
      <c r="E61" s="40">
        <v>11.06</v>
      </c>
    </row>
    <row r="62" spans="2:5" ht="15" thickBot="1" x14ac:dyDescent="0.25">
      <c r="B62" s="79">
        <v>5</v>
      </c>
      <c r="C62" s="40">
        <v>6.4267000000000003</v>
      </c>
      <c r="D62" s="40">
        <v>4.8150000000000004</v>
      </c>
      <c r="E62" s="40">
        <v>9.93</v>
      </c>
    </row>
    <row r="63" spans="2:5" ht="15" thickBot="1" x14ac:dyDescent="0.25">
      <c r="B63" s="79">
        <v>6</v>
      </c>
      <c r="C63" s="40">
        <v>11.833299999999999</v>
      </c>
      <c r="D63" s="40">
        <v>1.5717000000000001</v>
      </c>
      <c r="E63" s="40">
        <v>10.69</v>
      </c>
    </row>
    <row r="64" spans="2:5" ht="15" thickBot="1" x14ac:dyDescent="0.25">
      <c r="B64" s="79">
        <v>7</v>
      </c>
      <c r="C64" s="40">
        <v>7.0083000000000002</v>
      </c>
      <c r="D64" s="40">
        <v>2.85</v>
      </c>
      <c r="E64" s="40">
        <v>15.26</v>
      </c>
    </row>
    <row r="65" spans="1:5" ht="15" thickBot="1" x14ac:dyDescent="0.25">
      <c r="B65" s="79">
        <v>8</v>
      </c>
      <c r="C65" s="40">
        <v>2.23</v>
      </c>
      <c r="D65" s="40">
        <v>2.17</v>
      </c>
      <c r="E65" s="40">
        <v>4.84</v>
      </c>
    </row>
    <row r="66" spans="1:5" ht="15" thickBot="1" x14ac:dyDescent="0.25">
      <c r="B66" s="79">
        <v>9</v>
      </c>
      <c r="C66" s="40">
        <v>2.7517</v>
      </c>
      <c r="D66" s="40">
        <v>2.4849999999999999</v>
      </c>
      <c r="E66" s="40">
        <v>5.89</v>
      </c>
    </row>
    <row r="67" spans="1:5" ht="15" thickBot="1" x14ac:dyDescent="0.25">
      <c r="B67" s="79">
        <v>10</v>
      </c>
      <c r="C67" s="40">
        <v>6.35</v>
      </c>
      <c r="D67" s="40">
        <v>1.4367000000000001</v>
      </c>
      <c r="E67" s="40">
        <v>9.34</v>
      </c>
    </row>
    <row r="68" spans="1:5" ht="15" thickBot="1" x14ac:dyDescent="0.25">
      <c r="B68" s="79">
        <v>11</v>
      </c>
      <c r="C68" s="40">
        <v>6.9576000000000002</v>
      </c>
      <c r="D68" s="40">
        <v>3.0617000000000001</v>
      </c>
      <c r="E68" s="40">
        <v>11.51</v>
      </c>
    </row>
    <row r="69" spans="1:5" ht="15" thickBot="1" x14ac:dyDescent="0.25">
      <c r="B69" s="79">
        <v>12</v>
      </c>
      <c r="C69" s="40">
        <v>4.1067</v>
      </c>
      <c r="D69" s="40">
        <v>3.0432999999999999</v>
      </c>
      <c r="E69" s="40">
        <v>25.28</v>
      </c>
    </row>
    <row r="70" spans="1:5" x14ac:dyDescent="0.2">
      <c r="B70" s="3" t="s">
        <v>190</v>
      </c>
    </row>
    <row r="73" spans="1:5" ht="17.25" thickBot="1" x14ac:dyDescent="0.25">
      <c r="A73" s="4" t="s">
        <v>191</v>
      </c>
      <c r="B73" s="2"/>
    </row>
    <row r="74" spans="1:5" ht="15" thickBot="1" x14ac:dyDescent="0.25">
      <c r="A74" s="89"/>
      <c r="B74" s="89"/>
      <c r="C74" s="79" t="s">
        <v>6</v>
      </c>
      <c r="D74" s="79" t="s">
        <v>34</v>
      </c>
      <c r="E74" s="81" t="s">
        <v>324</v>
      </c>
    </row>
    <row r="75" spans="1:5" ht="15" thickBot="1" x14ac:dyDescent="0.25">
      <c r="A75" s="89" t="s">
        <v>46</v>
      </c>
      <c r="B75" s="89"/>
      <c r="C75" s="42">
        <v>0.84854656497305092</v>
      </c>
      <c r="D75" s="42">
        <v>0.64753915865384437</v>
      </c>
      <c r="E75" s="42">
        <v>0.94955720412658218</v>
      </c>
    </row>
    <row r="76" spans="1:5" ht="15" thickBot="1" x14ac:dyDescent="0.25">
      <c r="A76" s="89" t="s">
        <v>47</v>
      </c>
      <c r="B76" s="89"/>
      <c r="C76" s="40">
        <v>4.8361791666666676</v>
      </c>
      <c r="D76" s="40">
        <v>6.1762458333333354</v>
      </c>
      <c r="E76" s="40">
        <v>5.395833333333333</v>
      </c>
    </row>
    <row r="77" spans="1:5" ht="15" thickBot="1" x14ac:dyDescent="0.25">
      <c r="A77" s="89" t="s">
        <v>48</v>
      </c>
      <c r="B77" s="89"/>
      <c r="C77" s="40">
        <v>43.1845</v>
      </c>
      <c r="D77" s="40">
        <v>33.566699999999997</v>
      </c>
      <c r="E77" s="40">
        <v>26.46</v>
      </c>
    </row>
    <row r="78" spans="1:5" ht="15" thickBot="1" x14ac:dyDescent="0.25">
      <c r="A78" s="89" t="s">
        <v>192</v>
      </c>
      <c r="B78" s="89"/>
      <c r="C78" s="40">
        <v>4.0904833333333324</v>
      </c>
      <c r="D78" s="40">
        <v>4.322429166666665</v>
      </c>
      <c r="E78" s="40">
        <v>4.6345833333333335</v>
      </c>
    </row>
    <row r="79" spans="1:5" ht="15" thickBot="1" x14ac:dyDescent="0.25">
      <c r="A79" s="89" t="s">
        <v>193</v>
      </c>
      <c r="B79" s="89"/>
      <c r="C79" s="40">
        <v>11.833299999999999</v>
      </c>
      <c r="D79" s="40">
        <v>8.8666999999999998</v>
      </c>
      <c r="E79" s="40">
        <v>11.02</v>
      </c>
    </row>
    <row r="80" spans="1:5" ht="15.75" x14ac:dyDescent="0.3">
      <c r="A80" s="3" t="s">
        <v>194</v>
      </c>
      <c r="B80" s="2"/>
    </row>
    <row r="81" spans="1:2" ht="15.75" x14ac:dyDescent="0.3">
      <c r="A81" s="3" t="s">
        <v>195</v>
      </c>
      <c r="B81" s="2"/>
    </row>
    <row r="82" spans="1:2" ht="15.75" x14ac:dyDescent="0.3">
      <c r="A82" s="3" t="s">
        <v>196</v>
      </c>
      <c r="B82" s="2"/>
    </row>
  </sheetData>
  <mergeCells count="6">
    <mergeCell ref="A79:B79"/>
    <mergeCell ref="A74:B74"/>
    <mergeCell ref="A75:B75"/>
    <mergeCell ref="A76:B76"/>
    <mergeCell ref="A77:B77"/>
    <mergeCell ref="A78:B78"/>
  </mergeCells>
  <pageMargins left="0.7" right="0.7" top="0.75" bottom="0.75" header="0.3" footer="0.3"/>
  <pageSetup paperSize="9" orientation="portrait" r:id="rId1"/>
  <ignoredErrors>
    <ignoredError sqref="O6:AD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81"/>
  <sheetViews>
    <sheetView topLeftCell="A49" workbookViewId="0"/>
  </sheetViews>
  <sheetFormatPr defaultColWidth="8.85546875" defaultRowHeight="14.25" x14ac:dyDescent="0.2"/>
  <cols>
    <col min="1" max="1" width="18.7109375" style="7" customWidth="1"/>
    <col min="2" max="2" width="5.7109375" style="3" customWidth="1"/>
    <col min="3" max="8" width="8.7109375" style="2" customWidth="1"/>
    <col min="9" max="12" width="8.85546875" style="7"/>
    <col min="13" max="13" width="18.7109375" style="8" customWidth="1"/>
    <col min="14" max="23" width="5.7109375" style="8" customWidth="1"/>
    <col min="24" max="16384" width="8.85546875" style="7"/>
  </cols>
  <sheetData>
    <row r="1" spans="1:28" ht="18" x14ac:dyDescent="0.25">
      <c r="A1" s="15" t="s">
        <v>323</v>
      </c>
    </row>
    <row r="3" spans="1:28" ht="18" x14ac:dyDescent="0.25">
      <c r="A3" s="15" t="s">
        <v>197</v>
      </c>
    </row>
    <row r="5" spans="1:28" ht="17.25" thickBot="1" x14ac:dyDescent="0.25">
      <c r="B5" s="4" t="s">
        <v>86</v>
      </c>
      <c r="C5" s="1"/>
      <c r="D5" s="1"/>
      <c r="E5" s="1"/>
      <c r="F5" s="1"/>
      <c r="G5" s="1"/>
      <c r="H5" s="1"/>
      <c r="M5" s="4" t="s">
        <v>91</v>
      </c>
      <c r="Y5" s="72"/>
      <c r="Z5" s="72"/>
      <c r="AA5" s="72"/>
      <c r="AB5" s="72"/>
    </row>
    <row r="6" spans="1:28" ht="15" thickBot="1" x14ac:dyDescent="0.25">
      <c r="B6" s="79" t="s">
        <v>3</v>
      </c>
      <c r="C6" s="79" t="s">
        <v>4</v>
      </c>
      <c r="D6" s="79" t="s">
        <v>5</v>
      </c>
      <c r="E6" s="79" t="s">
        <v>6</v>
      </c>
      <c r="F6" s="79" t="s">
        <v>8</v>
      </c>
      <c r="G6" s="85" t="s">
        <v>34</v>
      </c>
      <c r="H6" s="79" t="s">
        <v>326</v>
      </c>
      <c r="I6" s="20"/>
      <c r="M6" s="80"/>
      <c r="N6" s="52" t="s">
        <v>20</v>
      </c>
      <c r="O6" s="79">
        <v>10</v>
      </c>
      <c r="P6" s="79">
        <v>11</v>
      </c>
      <c r="Q6" s="79">
        <v>12</v>
      </c>
      <c r="R6" s="79">
        <v>13</v>
      </c>
      <c r="S6" s="79">
        <v>14</v>
      </c>
      <c r="T6" s="79">
        <v>15</v>
      </c>
      <c r="U6" s="79">
        <v>16</v>
      </c>
      <c r="V6" s="79">
        <v>17</v>
      </c>
      <c r="W6" s="81">
        <v>18</v>
      </c>
      <c r="Y6" s="72"/>
      <c r="Z6" s="72"/>
      <c r="AA6" s="72"/>
      <c r="AB6" s="72"/>
    </row>
    <row r="7" spans="1:28" ht="15" thickBot="1" x14ac:dyDescent="0.25">
      <c r="B7" s="79">
        <v>1</v>
      </c>
      <c r="C7" s="42">
        <v>0.74778194070080861</v>
      </c>
      <c r="D7" s="42">
        <v>0.90539001349527681</v>
      </c>
      <c r="E7" s="42">
        <v>0.64562003311258298</v>
      </c>
      <c r="F7" s="42">
        <v>0.75985827725437416</v>
      </c>
      <c r="G7" s="42">
        <v>0.3458477653631285</v>
      </c>
      <c r="H7" s="41">
        <v>0.75127219730748873</v>
      </c>
      <c r="M7" s="80" t="s">
        <v>198</v>
      </c>
      <c r="N7" s="42"/>
      <c r="O7" s="42"/>
      <c r="P7" s="42">
        <v>1.2687333571637105</v>
      </c>
      <c r="Q7" s="42"/>
      <c r="R7" s="41">
        <v>0.90174710559720106</v>
      </c>
      <c r="S7" s="42">
        <v>0.81173752574960112</v>
      </c>
      <c r="T7" s="42">
        <v>0.72106753633138687</v>
      </c>
      <c r="U7" s="42">
        <v>0.79635120602424103</v>
      </c>
      <c r="V7" s="42">
        <v>0.68384093714285776</v>
      </c>
      <c r="W7" s="42">
        <v>0.72812704777179871</v>
      </c>
      <c r="Y7" s="72"/>
      <c r="Z7" s="72"/>
      <c r="AA7" s="72"/>
      <c r="AB7" s="72"/>
    </row>
    <row r="8" spans="1:28" ht="15" thickBot="1" x14ac:dyDescent="0.25">
      <c r="B8" s="79">
        <v>2</v>
      </c>
      <c r="C8" s="42">
        <v>1.1051337313432839</v>
      </c>
      <c r="D8" s="42">
        <v>1.1643023952095817</v>
      </c>
      <c r="E8" s="42">
        <v>0.87994032738095251</v>
      </c>
      <c r="F8" s="42">
        <v>1.3774593749999988</v>
      </c>
      <c r="G8" s="42">
        <v>0.50181845688350946</v>
      </c>
      <c r="H8" s="41">
        <v>1.264161448882569</v>
      </c>
      <c r="M8" s="80" t="s">
        <v>199</v>
      </c>
      <c r="N8" s="42"/>
      <c r="O8" s="42"/>
      <c r="P8" s="42"/>
      <c r="Q8" s="42"/>
      <c r="R8" s="41"/>
      <c r="S8" s="42"/>
      <c r="T8" s="42">
        <v>1.3523548056223818</v>
      </c>
      <c r="U8" s="42">
        <v>1.1769608585858555</v>
      </c>
      <c r="V8" s="42">
        <v>1.0812965644030741</v>
      </c>
      <c r="W8" s="42">
        <v>0.98546798255680534</v>
      </c>
      <c r="Y8" s="72"/>
      <c r="Z8" s="72"/>
      <c r="AA8" s="72"/>
      <c r="AB8" s="72"/>
    </row>
    <row r="9" spans="1:28" ht="15" thickBot="1" x14ac:dyDescent="0.25">
      <c r="B9" s="79">
        <v>3</v>
      </c>
      <c r="C9" s="42">
        <v>0.68888403247631924</v>
      </c>
      <c r="D9" s="42">
        <v>0.83467071524966152</v>
      </c>
      <c r="E9" s="42">
        <v>0.53602301480484504</v>
      </c>
      <c r="F9" s="42">
        <v>0.89001216216216272</v>
      </c>
      <c r="G9" s="42">
        <v>0.33498115746971729</v>
      </c>
      <c r="H9" s="41">
        <v>0.84502676286145539</v>
      </c>
      <c r="M9" s="80" t="s">
        <v>200</v>
      </c>
      <c r="N9" s="42"/>
      <c r="O9" s="42"/>
      <c r="P9" s="42"/>
      <c r="Q9" s="42">
        <v>0.67801717407826945</v>
      </c>
      <c r="R9" s="41">
        <v>0.59211747445390628</v>
      </c>
      <c r="S9" s="42">
        <v>0.52973591907514317</v>
      </c>
      <c r="T9" s="42">
        <v>0.52436902068335101</v>
      </c>
      <c r="U9" s="42">
        <v>0.49992212790697732</v>
      </c>
      <c r="V9" s="42">
        <v>0.41509201416657099</v>
      </c>
      <c r="W9" s="42">
        <v>0.49278324424819819</v>
      </c>
    </row>
    <row r="10" spans="1:28" ht="15" thickBot="1" x14ac:dyDescent="0.25">
      <c r="B10" s="79">
        <v>4</v>
      </c>
      <c r="C10" s="42">
        <v>0.7473340277777778</v>
      </c>
      <c r="D10" s="42">
        <v>0.97756128133704723</v>
      </c>
      <c r="E10" s="42">
        <v>0.48789416666666646</v>
      </c>
      <c r="F10" s="42">
        <v>0.81732180555555545</v>
      </c>
      <c r="G10" s="42">
        <v>0.34845277777777761</v>
      </c>
      <c r="H10" s="41">
        <v>0.68675432932479186</v>
      </c>
      <c r="M10" s="80" t="s">
        <v>201</v>
      </c>
      <c r="N10" s="42" t="s">
        <v>202</v>
      </c>
      <c r="O10" s="42"/>
      <c r="P10" s="42"/>
      <c r="Q10" s="42"/>
      <c r="R10" s="41"/>
      <c r="S10" s="42"/>
      <c r="T10" s="42"/>
      <c r="U10" s="42"/>
      <c r="V10" s="42"/>
      <c r="W10" s="42"/>
    </row>
    <row r="11" spans="1:28" ht="15" thickBot="1" x14ac:dyDescent="0.25">
      <c r="B11" s="79">
        <v>5</v>
      </c>
      <c r="C11" s="42">
        <v>0.75982156334231854</v>
      </c>
      <c r="D11" s="42">
        <v>0.97483310901749698</v>
      </c>
      <c r="E11" s="42">
        <v>0.40621556156968841</v>
      </c>
      <c r="F11" s="42">
        <v>0.7472640054127192</v>
      </c>
      <c r="G11" s="42">
        <v>0.22695693135935358</v>
      </c>
      <c r="H11" s="41">
        <v>0.59338078805020933</v>
      </c>
      <c r="M11" s="80" t="s">
        <v>203</v>
      </c>
      <c r="N11" s="42"/>
      <c r="O11" s="42"/>
      <c r="P11" s="42"/>
      <c r="Q11" s="42"/>
      <c r="R11" s="41"/>
      <c r="S11" s="42"/>
      <c r="T11" s="42">
        <v>0.87814007583837173</v>
      </c>
      <c r="U11" s="42"/>
      <c r="V11" s="42">
        <v>0.66963054583625115</v>
      </c>
      <c r="W11" s="42"/>
    </row>
    <row r="12" spans="1:28" ht="15" thickBot="1" x14ac:dyDescent="0.25">
      <c r="B12" s="79">
        <v>6</v>
      </c>
      <c r="C12" s="42">
        <v>0.51862005571030645</v>
      </c>
      <c r="D12" s="42">
        <v>0.85852646239554364</v>
      </c>
      <c r="E12" s="42">
        <v>0.20606583333333334</v>
      </c>
      <c r="F12" s="42">
        <v>0.50545319444444381</v>
      </c>
      <c r="G12" s="42">
        <v>9.574281609195405E-2</v>
      </c>
      <c r="H12" s="41">
        <v>0.35617814921473068</v>
      </c>
      <c r="M12" s="80" t="s">
        <v>204</v>
      </c>
      <c r="N12" s="42"/>
      <c r="O12" s="42"/>
      <c r="P12" s="42"/>
      <c r="Q12" s="42"/>
      <c r="R12" s="41"/>
      <c r="S12" s="42">
        <v>0.90908161157024869</v>
      </c>
      <c r="T12" s="42"/>
      <c r="U12" s="42">
        <v>0.7577323371734922</v>
      </c>
      <c r="V12" s="42"/>
      <c r="W12" s="42">
        <v>0.8297213950292035</v>
      </c>
    </row>
    <row r="13" spans="1:28" ht="15" thickBot="1" x14ac:dyDescent="0.25">
      <c r="B13" s="79">
        <v>7</v>
      </c>
      <c r="C13" s="42">
        <v>0.81336285329744429</v>
      </c>
      <c r="D13" s="42">
        <v>0.90104838709677415</v>
      </c>
      <c r="E13" s="42">
        <v>0.45587661290322629</v>
      </c>
      <c r="F13" s="42">
        <v>0.69428164642375101</v>
      </c>
      <c r="G13" s="42">
        <v>0.27201353179972942</v>
      </c>
      <c r="H13" s="41">
        <v>0.52655348342210173</v>
      </c>
      <c r="M13" s="80" t="s">
        <v>205</v>
      </c>
      <c r="N13" s="42"/>
      <c r="O13" s="42"/>
      <c r="P13" s="42"/>
      <c r="Q13" s="42"/>
      <c r="R13" s="41"/>
      <c r="S13" s="42"/>
      <c r="T13" s="42"/>
      <c r="U13" s="42">
        <v>0.26480825550559217</v>
      </c>
      <c r="V13" s="42"/>
      <c r="W13" s="42">
        <v>0.28922957495545726</v>
      </c>
    </row>
    <row r="14" spans="1:28" ht="15" thickBot="1" x14ac:dyDescent="0.25">
      <c r="B14" s="79">
        <v>8</v>
      </c>
      <c r="C14" s="42">
        <v>0.60691184387617736</v>
      </c>
      <c r="D14" s="42">
        <v>1.2361303744798908</v>
      </c>
      <c r="E14" s="42">
        <v>0.34322190860214985</v>
      </c>
      <c r="F14" s="42">
        <v>0.74793647540983599</v>
      </c>
      <c r="G14" s="42">
        <v>0.21182271468144018</v>
      </c>
      <c r="H14" s="41">
        <v>0.5512832452839509</v>
      </c>
      <c r="M14" s="80" t="s">
        <v>206</v>
      </c>
      <c r="N14" s="42"/>
      <c r="O14" s="42">
        <v>2.6373268406698203</v>
      </c>
      <c r="P14" s="42"/>
      <c r="Q14" s="42"/>
      <c r="R14" s="41"/>
      <c r="S14" s="42"/>
      <c r="T14" s="42">
        <v>1.5484296621934293</v>
      </c>
      <c r="U14" s="42"/>
      <c r="V14" s="42"/>
      <c r="W14" s="42"/>
    </row>
    <row r="15" spans="1:28" ht="15" thickBot="1" x14ac:dyDescent="0.25">
      <c r="B15" s="79">
        <v>9</v>
      </c>
      <c r="C15" s="42">
        <v>0.67649293785310793</v>
      </c>
      <c r="D15" s="42">
        <v>1.0608231197771607</v>
      </c>
      <c r="E15" s="42">
        <v>0.39456083333333397</v>
      </c>
      <c r="F15" s="42">
        <v>0.7353559109874831</v>
      </c>
      <c r="G15" s="42">
        <v>0.26023955431754853</v>
      </c>
      <c r="H15" s="41">
        <v>0.61612487383512737</v>
      </c>
      <c r="M15" s="80" t="s">
        <v>207</v>
      </c>
      <c r="N15" s="42"/>
      <c r="O15" s="42"/>
      <c r="P15" s="42"/>
      <c r="Q15" s="42">
        <v>1.5758112864848464</v>
      </c>
      <c r="R15" s="41"/>
      <c r="S15" s="42"/>
      <c r="T15" s="42"/>
      <c r="U15" s="42"/>
      <c r="V15" s="42"/>
      <c r="W15" s="42"/>
    </row>
    <row r="16" spans="1:28" ht="15" thickBot="1" x14ac:dyDescent="0.25">
      <c r="B16" s="79">
        <v>10</v>
      </c>
      <c r="C16" s="42">
        <v>0.83566159029649512</v>
      </c>
      <c r="D16" s="42">
        <v>1.2534104979811573</v>
      </c>
      <c r="E16" s="42">
        <v>0.59688814016172564</v>
      </c>
      <c r="F16" s="42">
        <v>1.1286388963660834</v>
      </c>
      <c r="G16" s="42">
        <v>0.37447106325706631</v>
      </c>
      <c r="H16" s="41">
        <v>1.1189232815676546</v>
      </c>
      <c r="M16" s="80" t="s">
        <v>208</v>
      </c>
      <c r="N16" s="42"/>
      <c r="O16" s="42"/>
      <c r="P16" s="42"/>
      <c r="Q16" s="42"/>
      <c r="R16" s="41"/>
      <c r="S16" s="42">
        <v>0.80297588578088464</v>
      </c>
      <c r="T16" s="42"/>
      <c r="U16" s="42"/>
      <c r="V16" s="42"/>
      <c r="W16" s="42"/>
      <c r="X16" s="8"/>
    </row>
    <row r="17" spans="2:25" ht="15" thickBot="1" x14ac:dyDescent="0.25">
      <c r="B17" s="79">
        <v>11</v>
      </c>
      <c r="C17" s="42">
        <v>0.5815746518105851</v>
      </c>
      <c r="D17" s="42">
        <v>0.905888734353268</v>
      </c>
      <c r="E17" s="42">
        <v>0.45306573426573393</v>
      </c>
      <c r="F17" s="42">
        <v>0.74864742698191933</v>
      </c>
      <c r="G17" s="42">
        <v>0.21210958904109592</v>
      </c>
      <c r="H17" s="41">
        <v>0.7732932989314768</v>
      </c>
      <c r="M17" s="80" t="s">
        <v>209</v>
      </c>
      <c r="N17" s="42"/>
      <c r="O17" s="42"/>
      <c r="P17" s="42"/>
      <c r="Q17" s="42"/>
      <c r="R17" s="41"/>
      <c r="S17" s="42"/>
      <c r="T17" s="42"/>
      <c r="U17" s="42">
        <v>0.63630433557868904</v>
      </c>
      <c r="V17" s="42"/>
      <c r="W17" s="42"/>
      <c r="X17" s="8"/>
    </row>
    <row r="18" spans="2:25" ht="15" thickBot="1" x14ac:dyDescent="0.25">
      <c r="B18" s="79">
        <v>12</v>
      </c>
      <c r="C18" s="42">
        <v>0.67923655913978476</v>
      </c>
      <c r="D18" s="42">
        <v>0.77256486486486542</v>
      </c>
      <c r="E18" s="42">
        <v>0.5599764468371472</v>
      </c>
      <c r="F18" s="42">
        <v>0.83890403768506006</v>
      </c>
      <c r="G18" s="42"/>
      <c r="H18" s="41">
        <v>0.87063152365689811</v>
      </c>
      <c r="M18" s="80" t="s">
        <v>210</v>
      </c>
      <c r="N18" s="42"/>
      <c r="O18" s="42"/>
      <c r="P18" s="42"/>
      <c r="Q18" s="42"/>
      <c r="R18" s="41"/>
      <c r="S18" s="42"/>
      <c r="T18" s="42"/>
      <c r="U18" s="42"/>
      <c r="V18" s="42">
        <v>0.63740726771746758</v>
      </c>
      <c r="W18" s="42"/>
      <c r="X18" s="8"/>
    </row>
    <row r="19" spans="2:25" ht="15" thickBot="1" x14ac:dyDescent="0.25">
      <c r="M19" s="82" t="s">
        <v>217</v>
      </c>
      <c r="N19" s="42"/>
      <c r="O19" s="42"/>
      <c r="P19" s="42"/>
      <c r="Q19" s="42"/>
      <c r="R19" s="41"/>
      <c r="S19" s="42"/>
      <c r="T19" s="42"/>
      <c r="U19" s="42"/>
      <c r="V19" s="42"/>
      <c r="W19" s="42">
        <v>0.74344908101373275</v>
      </c>
      <c r="X19" s="8"/>
    </row>
    <row r="20" spans="2:25" ht="15.75" x14ac:dyDescent="0.3">
      <c r="M20" s="8" t="s">
        <v>211</v>
      </c>
      <c r="X20" s="8"/>
    </row>
    <row r="21" spans="2:25" x14ac:dyDescent="0.2">
      <c r="M21" s="8" t="s">
        <v>37</v>
      </c>
      <c r="X21" s="8"/>
    </row>
    <row r="22" spans="2:25" ht="15" thickBot="1" x14ac:dyDescent="0.25">
      <c r="B22" s="4" t="s">
        <v>87</v>
      </c>
      <c r="C22" s="1"/>
      <c r="D22" s="1"/>
      <c r="E22" s="1"/>
      <c r="F22" s="1"/>
      <c r="G22" s="1"/>
      <c r="H22" s="1"/>
      <c r="M22" s="4"/>
      <c r="X22" s="8"/>
    </row>
    <row r="23" spans="2:25" ht="17.25" thickBot="1" x14ac:dyDescent="0.25">
      <c r="B23" s="79" t="s">
        <v>3</v>
      </c>
      <c r="C23" s="79" t="s">
        <v>4</v>
      </c>
      <c r="D23" s="79" t="s">
        <v>5</v>
      </c>
      <c r="E23" s="79" t="s">
        <v>6</v>
      </c>
      <c r="F23" s="81" t="s">
        <v>8</v>
      </c>
      <c r="G23" s="85" t="s">
        <v>34</v>
      </c>
      <c r="H23" s="81" t="s">
        <v>326</v>
      </c>
      <c r="M23" s="7" t="s">
        <v>92</v>
      </c>
      <c r="X23" s="8"/>
    </row>
    <row r="24" spans="2:25" ht="15" thickBot="1" x14ac:dyDescent="0.25">
      <c r="B24" s="79">
        <v>1</v>
      </c>
      <c r="C24" s="40">
        <v>99.731182795698928</v>
      </c>
      <c r="D24" s="40">
        <v>99.596774193548384</v>
      </c>
      <c r="E24" s="40">
        <v>81.182795698924721</v>
      </c>
      <c r="F24" s="40">
        <v>99.865591397849457</v>
      </c>
      <c r="G24" s="40">
        <v>96.236559139784944</v>
      </c>
      <c r="H24" s="40">
        <v>91.532258064516128</v>
      </c>
      <c r="M24" s="80"/>
      <c r="N24" s="52" t="s">
        <v>20</v>
      </c>
      <c r="O24" s="79">
        <v>10</v>
      </c>
      <c r="P24" s="79">
        <v>11</v>
      </c>
      <c r="Q24" s="79">
        <v>12</v>
      </c>
      <c r="R24" s="79">
        <v>13</v>
      </c>
      <c r="S24" s="79">
        <v>14</v>
      </c>
      <c r="T24" s="79">
        <v>15</v>
      </c>
      <c r="U24" s="79">
        <v>16</v>
      </c>
      <c r="V24" s="79">
        <v>17</v>
      </c>
      <c r="W24" s="81">
        <v>18</v>
      </c>
      <c r="X24" s="8"/>
      <c r="Y24" s="8"/>
    </row>
    <row r="25" spans="2:25" ht="15" thickBot="1" x14ac:dyDescent="0.25">
      <c r="B25" s="79">
        <v>2</v>
      </c>
      <c r="C25" s="40">
        <v>99.702380952380949</v>
      </c>
      <c r="D25" s="40">
        <v>99.404761904761912</v>
      </c>
      <c r="E25" s="40">
        <v>100</v>
      </c>
      <c r="F25" s="40">
        <v>100</v>
      </c>
      <c r="G25" s="40">
        <v>98.363095238095227</v>
      </c>
      <c r="H25" s="40">
        <v>97.321428571428569</v>
      </c>
      <c r="M25" s="80" t="s">
        <v>198</v>
      </c>
      <c r="N25" s="42"/>
      <c r="O25" s="42"/>
      <c r="P25" s="42">
        <v>16.862499</v>
      </c>
      <c r="Q25" s="42"/>
      <c r="R25" s="41">
        <v>8.9616670599999999</v>
      </c>
      <c r="S25" s="42">
        <v>8.9564000000000004</v>
      </c>
      <c r="T25" s="42">
        <v>9.73</v>
      </c>
      <c r="U25" s="42">
        <v>6.7385000000000002</v>
      </c>
      <c r="V25" s="42">
        <v>7.9166999999999996</v>
      </c>
      <c r="W25" s="42">
        <v>8.3752999999999993</v>
      </c>
    </row>
    <row r="26" spans="2:25" ht="15" thickBot="1" x14ac:dyDescent="0.25">
      <c r="B26" s="79">
        <v>3</v>
      </c>
      <c r="C26" s="40">
        <v>99.327956989247312</v>
      </c>
      <c r="D26" s="40">
        <v>99.596774193548384</v>
      </c>
      <c r="E26" s="40">
        <v>99.865591397849457</v>
      </c>
      <c r="F26" s="40">
        <v>99.462365591397855</v>
      </c>
      <c r="G26" s="40">
        <v>99.865591397849457</v>
      </c>
      <c r="H26" s="40">
        <v>99.731182795698928</v>
      </c>
      <c r="M26" s="80" t="s">
        <v>199</v>
      </c>
      <c r="N26" s="42"/>
      <c r="O26" s="42"/>
      <c r="P26" s="42"/>
      <c r="Q26" s="42"/>
      <c r="R26" s="41"/>
      <c r="S26" s="42"/>
      <c r="T26" s="42">
        <v>15.4414</v>
      </c>
      <c r="U26" s="42">
        <v>13.015000000000001</v>
      </c>
      <c r="V26" s="42">
        <v>16.367999999999999</v>
      </c>
      <c r="W26" s="42">
        <v>7.4729999999999999</v>
      </c>
    </row>
    <row r="27" spans="2:25" ht="15" thickBot="1" x14ac:dyDescent="0.25">
      <c r="B27" s="79">
        <v>4</v>
      </c>
      <c r="C27" s="40">
        <v>100</v>
      </c>
      <c r="D27" s="40">
        <v>99.722222222222229</v>
      </c>
      <c r="E27" s="40">
        <v>100</v>
      </c>
      <c r="F27" s="40">
        <v>100</v>
      </c>
      <c r="G27" s="40">
        <v>100</v>
      </c>
      <c r="H27" s="40">
        <v>99.722222222222229</v>
      </c>
      <c r="M27" s="80" t="s">
        <v>200</v>
      </c>
      <c r="N27" s="42"/>
      <c r="O27" s="42"/>
      <c r="P27" s="42"/>
      <c r="Q27" s="42">
        <v>9.9218333383333359</v>
      </c>
      <c r="R27" s="41">
        <v>10.012166619833332</v>
      </c>
      <c r="S27" s="42">
        <v>8.4178999999999995</v>
      </c>
      <c r="T27" s="42">
        <v>7.8730000000000002</v>
      </c>
      <c r="U27" s="42">
        <v>6.6059999999999999</v>
      </c>
      <c r="V27" s="42">
        <v>5.5598000000000001</v>
      </c>
      <c r="W27" s="42">
        <v>6.1250999999999998</v>
      </c>
    </row>
    <row r="28" spans="2:25" ht="15" thickBot="1" x14ac:dyDescent="0.25">
      <c r="B28" s="79">
        <v>5</v>
      </c>
      <c r="C28" s="40">
        <v>99.731182795698928</v>
      </c>
      <c r="D28" s="40">
        <v>99.865591397849457</v>
      </c>
      <c r="E28" s="40">
        <v>99.327956989247312</v>
      </c>
      <c r="F28" s="40">
        <v>99.327956989247312</v>
      </c>
      <c r="G28" s="40">
        <v>99.865591397849457</v>
      </c>
      <c r="H28" s="40">
        <v>96.370967741935488</v>
      </c>
      <c r="M28" s="80" t="s">
        <v>201</v>
      </c>
      <c r="N28" s="42" t="s">
        <v>212</v>
      </c>
      <c r="O28" s="42"/>
      <c r="P28" s="42"/>
      <c r="Q28" s="42"/>
      <c r="R28" s="41"/>
      <c r="S28" s="42"/>
      <c r="T28" s="42"/>
      <c r="U28" s="42"/>
      <c r="V28" s="42"/>
      <c r="W28" s="42"/>
    </row>
    <row r="29" spans="2:25" ht="15" thickBot="1" x14ac:dyDescent="0.25">
      <c r="B29" s="79">
        <v>6</v>
      </c>
      <c r="C29" s="40">
        <v>99.722222222222229</v>
      </c>
      <c r="D29" s="40">
        <v>99.722222222222229</v>
      </c>
      <c r="E29" s="40">
        <v>100</v>
      </c>
      <c r="F29" s="40">
        <v>100</v>
      </c>
      <c r="G29" s="40">
        <v>96.666666666666671</v>
      </c>
      <c r="H29" s="40">
        <v>98.055555555555557</v>
      </c>
      <c r="M29" s="80" t="s">
        <v>203</v>
      </c>
      <c r="N29" s="42"/>
      <c r="O29" s="42"/>
      <c r="P29" s="42"/>
      <c r="Q29" s="42"/>
      <c r="R29" s="41"/>
      <c r="S29" s="42"/>
      <c r="T29" s="42">
        <v>9.7378999999999998</v>
      </c>
      <c r="U29" s="42"/>
      <c r="V29" s="42">
        <v>10.518599999999999</v>
      </c>
      <c r="W29" s="42"/>
    </row>
    <row r="30" spans="2:25" ht="15" thickBot="1" x14ac:dyDescent="0.25">
      <c r="B30" s="79">
        <v>7</v>
      </c>
      <c r="C30" s="40">
        <v>99.865591397849457</v>
      </c>
      <c r="D30" s="40">
        <v>100</v>
      </c>
      <c r="E30" s="40">
        <v>100</v>
      </c>
      <c r="F30" s="40">
        <v>99.596774193548384</v>
      </c>
      <c r="G30" s="40">
        <v>99.327956989247312</v>
      </c>
      <c r="H30" s="40">
        <v>98.521505376344081</v>
      </c>
      <c r="M30" s="80" t="s">
        <v>204</v>
      </c>
      <c r="N30" s="42"/>
      <c r="O30" s="42"/>
      <c r="P30" s="42"/>
      <c r="Q30" s="42"/>
      <c r="R30" s="41"/>
      <c r="S30" s="42">
        <v>13.7201</v>
      </c>
      <c r="T30" s="42"/>
      <c r="U30" s="42">
        <v>15.2416</v>
      </c>
      <c r="V30" s="42"/>
      <c r="W30" s="42">
        <v>11.443099999999999</v>
      </c>
    </row>
    <row r="31" spans="2:25" ht="15" thickBot="1" x14ac:dyDescent="0.25">
      <c r="B31" s="79">
        <v>8</v>
      </c>
      <c r="C31" s="40">
        <v>99.865591397849457</v>
      </c>
      <c r="D31" s="40">
        <v>96.908602150537632</v>
      </c>
      <c r="E31" s="40">
        <v>100</v>
      </c>
      <c r="F31" s="40">
        <v>98.387096774193552</v>
      </c>
      <c r="G31" s="40">
        <v>97.043010752688176</v>
      </c>
      <c r="H31" s="40">
        <v>97.983870967741936</v>
      </c>
      <c r="M31" s="80" t="s">
        <v>205</v>
      </c>
      <c r="N31" s="42"/>
      <c r="O31" s="42"/>
      <c r="P31" s="42"/>
      <c r="Q31" s="42"/>
      <c r="R31" s="41"/>
      <c r="S31" s="42"/>
      <c r="T31" s="42"/>
      <c r="U31" s="42">
        <v>7.3083</v>
      </c>
      <c r="V31" s="42"/>
      <c r="W31" s="42">
        <v>2.2189999999999999</v>
      </c>
    </row>
    <row r="32" spans="2:25" ht="15" thickBot="1" x14ac:dyDescent="0.25">
      <c r="B32" s="79">
        <v>9</v>
      </c>
      <c r="C32" s="40">
        <v>98.333333333333329</v>
      </c>
      <c r="D32" s="40">
        <v>99.722222222222229</v>
      </c>
      <c r="E32" s="40">
        <v>100</v>
      </c>
      <c r="F32" s="40">
        <v>99.861111111111114</v>
      </c>
      <c r="G32" s="40">
        <v>99.722222222222229</v>
      </c>
      <c r="H32" s="40">
        <v>98.055555555555557</v>
      </c>
      <c r="M32" s="80" t="s">
        <v>206</v>
      </c>
      <c r="N32" s="42"/>
      <c r="O32" s="42">
        <v>13.961166</v>
      </c>
      <c r="P32" s="42"/>
      <c r="Q32" s="42"/>
      <c r="R32" s="41"/>
      <c r="S32" s="42"/>
      <c r="T32" s="42">
        <v>18.434000000000001</v>
      </c>
      <c r="U32" s="42"/>
      <c r="V32" s="42"/>
      <c r="W32" s="42"/>
    </row>
    <row r="33" spans="2:23" ht="15" thickBot="1" x14ac:dyDescent="0.25">
      <c r="B33" s="79">
        <v>10</v>
      </c>
      <c r="C33" s="40">
        <v>99.731182795698928</v>
      </c>
      <c r="D33" s="40">
        <v>99.865591397849457</v>
      </c>
      <c r="E33" s="40">
        <v>99.731182795698928</v>
      </c>
      <c r="F33" s="40">
        <v>99.865591397849457</v>
      </c>
      <c r="G33" s="40">
        <v>99.865591397849457</v>
      </c>
      <c r="H33" s="40">
        <v>99.731182795698928</v>
      </c>
      <c r="M33" s="80" t="s">
        <v>207</v>
      </c>
      <c r="N33" s="42"/>
      <c r="O33" s="42"/>
      <c r="P33" s="42"/>
      <c r="Q33" s="42">
        <v>12.8605</v>
      </c>
      <c r="R33" s="41"/>
      <c r="S33" s="42"/>
      <c r="T33" s="42"/>
      <c r="U33" s="42"/>
      <c r="V33" s="42"/>
      <c r="W33" s="42"/>
    </row>
    <row r="34" spans="2:23" ht="15" thickBot="1" x14ac:dyDescent="0.25">
      <c r="B34" s="79">
        <v>11</v>
      </c>
      <c r="C34" s="40">
        <v>99.722222222222229</v>
      </c>
      <c r="D34" s="40">
        <v>99.861111111111114</v>
      </c>
      <c r="E34" s="40">
        <v>99.305555555555557</v>
      </c>
      <c r="F34" s="40">
        <v>99.861111111111114</v>
      </c>
      <c r="G34" s="40">
        <v>91.25</v>
      </c>
      <c r="H34" s="40">
        <v>99.722222222222229</v>
      </c>
      <c r="M34" s="80" t="s">
        <v>208</v>
      </c>
      <c r="N34" s="42"/>
      <c r="O34" s="42"/>
      <c r="P34" s="42"/>
      <c r="Q34" s="42"/>
      <c r="R34" s="41"/>
      <c r="S34" s="42">
        <v>14.9252</v>
      </c>
      <c r="T34" s="42"/>
      <c r="U34" s="42"/>
      <c r="V34" s="42"/>
      <c r="W34" s="42"/>
    </row>
    <row r="35" spans="2:23" ht="15" thickBot="1" x14ac:dyDescent="0.25">
      <c r="B35" s="79">
        <v>12</v>
      </c>
      <c r="C35" s="40">
        <v>100</v>
      </c>
      <c r="D35" s="40">
        <v>99.462365591397855</v>
      </c>
      <c r="E35" s="40">
        <v>99.865591397849457</v>
      </c>
      <c r="F35" s="40">
        <v>99.865591397849457</v>
      </c>
      <c r="G35" s="40">
        <v>0</v>
      </c>
      <c r="H35" s="40">
        <v>94.489247311827967</v>
      </c>
      <c r="M35" s="80" t="s">
        <v>209</v>
      </c>
      <c r="N35" s="42"/>
      <c r="O35" s="42"/>
      <c r="P35" s="42"/>
      <c r="Q35" s="42"/>
      <c r="R35" s="41"/>
      <c r="S35" s="42"/>
      <c r="T35" s="42"/>
      <c r="U35" s="42">
        <v>14.911</v>
      </c>
      <c r="V35" s="42"/>
      <c r="W35" s="42"/>
    </row>
    <row r="36" spans="2:23" ht="15" thickBot="1" x14ac:dyDescent="0.25">
      <c r="M36" s="80" t="s">
        <v>210</v>
      </c>
      <c r="N36" s="42"/>
      <c r="O36" s="42"/>
      <c r="P36" s="42"/>
      <c r="Q36" s="42"/>
      <c r="R36" s="41"/>
      <c r="S36" s="42"/>
      <c r="T36" s="42"/>
      <c r="U36" s="42"/>
      <c r="V36" s="42">
        <v>20.29515</v>
      </c>
      <c r="W36" s="42"/>
    </row>
    <row r="37" spans="2:23" ht="15" thickBot="1" x14ac:dyDescent="0.25">
      <c r="M37" s="82" t="s">
        <v>217</v>
      </c>
      <c r="N37" s="42"/>
      <c r="O37" s="42"/>
      <c r="P37" s="42"/>
      <c r="Q37" s="42"/>
      <c r="R37" s="41"/>
      <c r="S37" s="42"/>
      <c r="T37" s="42"/>
      <c r="U37" s="42"/>
      <c r="V37" s="42"/>
      <c r="W37" s="42">
        <v>24.164121052800002</v>
      </c>
    </row>
    <row r="38" spans="2:23" ht="15.75" x14ac:dyDescent="0.3">
      <c r="C38" s="45"/>
      <c r="D38" s="45"/>
      <c r="E38" s="45"/>
      <c r="F38" s="45"/>
      <c r="G38" s="45"/>
      <c r="H38" s="45"/>
      <c r="M38" s="8" t="s">
        <v>211</v>
      </c>
    </row>
    <row r="39" spans="2:23" ht="17.25" thickBot="1" x14ac:dyDescent="0.25">
      <c r="B39" s="4" t="s">
        <v>88</v>
      </c>
      <c r="C39" s="1"/>
      <c r="D39" s="1"/>
      <c r="E39" s="1"/>
      <c r="F39" s="1"/>
      <c r="G39" s="1"/>
      <c r="H39" s="1"/>
      <c r="M39" s="8" t="s">
        <v>37</v>
      </c>
    </row>
    <row r="40" spans="2:23" ht="15" thickBot="1" x14ac:dyDescent="0.25">
      <c r="B40" s="79" t="s">
        <v>3</v>
      </c>
      <c r="C40" s="79" t="s">
        <v>4</v>
      </c>
      <c r="D40" s="79" t="s">
        <v>5</v>
      </c>
      <c r="E40" s="79" t="s">
        <v>6</v>
      </c>
      <c r="F40" s="81" t="s">
        <v>8</v>
      </c>
      <c r="G40" s="85" t="s">
        <v>34</v>
      </c>
      <c r="H40" s="81" t="s">
        <v>326</v>
      </c>
    </row>
    <row r="41" spans="2:23" ht="17.25" thickBot="1" x14ac:dyDescent="0.25">
      <c r="B41" s="79">
        <v>1</v>
      </c>
      <c r="C41" s="42">
        <v>2.3918458333333334</v>
      </c>
      <c r="D41" s="42">
        <v>2.4115833333333336</v>
      </c>
      <c r="E41" s="42">
        <v>1.9655333333333338</v>
      </c>
      <c r="F41" s="42">
        <v>2.0175166666666668</v>
      </c>
      <c r="G41" s="42">
        <v>0.90987499999999988</v>
      </c>
      <c r="H41" s="41">
        <v>2.4429299993999996</v>
      </c>
      <c r="M41" s="7" t="s">
        <v>93</v>
      </c>
    </row>
    <row r="42" spans="2:23" ht="15" thickBot="1" x14ac:dyDescent="0.25">
      <c r="B42" s="79">
        <v>2</v>
      </c>
      <c r="C42" s="42">
        <v>2.677504166666667</v>
      </c>
      <c r="D42" s="42">
        <v>2.7704166666666659</v>
      </c>
      <c r="E42" s="42">
        <v>2.0164750000000002</v>
      </c>
      <c r="F42" s="42">
        <v>6.035025000000001</v>
      </c>
      <c r="G42" s="42">
        <v>0.98991666666666667</v>
      </c>
      <c r="H42" s="41">
        <v>3.9367907800500004</v>
      </c>
      <c r="M42" s="80"/>
      <c r="N42" s="52" t="s">
        <v>20</v>
      </c>
      <c r="O42" s="79">
        <v>10</v>
      </c>
      <c r="P42" s="79">
        <v>11</v>
      </c>
      <c r="Q42" s="79">
        <v>12</v>
      </c>
      <c r="R42" s="79">
        <v>13</v>
      </c>
      <c r="S42" s="79">
        <v>14</v>
      </c>
      <c r="T42" s="79">
        <v>15</v>
      </c>
      <c r="U42" s="79">
        <v>16</v>
      </c>
      <c r="V42" s="79">
        <v>17</v>
      </c>
      <c r="W42" s="81">
        <v>18</v>
      </c>
    </row>
    <row r="43" spans="2:23" ht="15" thickBot="1" x14ac:dyDescent="0.25">
      <c r="B43" s="79">
        <v>3</v>
      </c>
      <c r="C43" s="42">
        <v>1.3996583333333332</v>
      </c>
      <c r="D43" s="42">
        <v>1.6990833333333333</v>
      </c>
      <c r="E43" s="42">
        <v>1.4900833333333334</v>
      </c>
      <c r="F43" s="42">
        <v>2.0793874999999997</v>
      </c>
      <c r="G43" s="42">
        <v>0.77154166666666668</v>
      </c>
      <c r="H43" s="41">
        <v>2.3741336350500002</v>
      </c>
      <c r="M43" s="80" t="s">
        <v>198</v>
      </c>
      <c r="N43" s="42"/>
      <c r="O43" s="42"/>
      <c r="P43" s="42">
        <v>4.3707847762500016</v>
      </c>
      <c r="Q43" s="42"/>
      <c r="R43" s="41">
        <v>2.7750902833333337</v>
      </c>
      <c r="S43" s="42">
        <v>4.6370916666666657</v>
      </c>
      <c r="T43" s="42">
        <v>3.1564124999999996</v>
      </c>
      <c r="U43" s="42">
        <v>3.2676916666666664</v>
      </c>
      <c r="V43" s="42">
        <v>2.107475</v>
      </c>
      <c r="W43" s="42">
        <v>2.677504166666667</v>
      </c>
    </row>
    <row r="44" spans="2:23" ht="15" thickBot="1" x14ac:dyDescent="0.25">
      <c r="B44" s="79">
        <v>4</v>
      </c>
      <c r="C44" s="42">
        <v>1.6072208333333329</v>
      </c>
      <c r="D44" s="42">
        <v>1.98475</v>
      </c>
      <c r="E44" s="42">
        <v>1.5026791666666668</v>
      </c>
      <c r="F44" s="42">
        <v>1.5292416666666668</v>
      </c>
      <c r="G44" s="42">
        <v>1.2906250000000001</v>
      </c>
      <c r="H44" s="41">
        <v>1.6351887326999999</v>
      </c>
      <c r="M44" s="80" t="s">
        <v>199</v>
      </c>
      <c r="N44" s="42"/>
      <c r="O44" s="42"/>
      <c r="P44" s="42"/>
      <c r="Q44" s="42"/>
      <c r="R44" s="41"/>
      <c r="S44" s="42"/>
      <c r="T44" s="42">
        <v>4.9855375000000004</v>
      </c>
      <c r="U44" s="42">
        <v>3.8391666666666673</v>
      </c>
      <c r="V44" s="42">
        <v>3.0297083333333332</v>
      </c>
      <c r="W44" s="42">
        <v>2.7704166666666659</v>
      </c>
    </row>
    <row r="45" spans="2:23" ht="15" thickBot="1" x14ac:dyDescent="0.25">
      <c r="B45" s="79">
        <v>5</v>
      </c>
      <c r="C45" s="42">
        <v>1.8445458333333333</v>
      </c>
      <c r="D45" s="42">
        <v>1.7758333333333329</v>
      </c>
      <c r="E45" s="42">
        <v>1.0110869565217393</v>
      </c>
      <c r="F45" s="42">
        <v>2.009725</v>
      </c>
      <c r="G45" s="42">
        <v>0.48541666666666666</v>
      </c>
      <c r="H45" s="41">
        <v>1.42173621645</v>
      </c>
      <c r="M45" s="80" t="s">
        <v>200</v>
      </c>
      <c r="N45" s="42"/>
      <c r="O45" s="42"/>
      <c r="P45" s="42"/>
      <c r="Q45" s="42">
        <v>4.1820694420416666</v>
      </c>
      <c r="R45" s="41">
        <v>2.69522916399875</v>
      </c>
      <c r="S45" s="42">
        <v>4.0526416666666671</v>
      </c>
      <c r="T45" s="42">
        <v>2.491566666666666</v>
      </c>
      <c r="U45" s="42">
        <v>2.7283666666666666</v>
      </c>
      <c r="V45" s="42">
        <v>1.9642958333333336</v>
      </c>
      <c r="W45" s="42">
        <v>2.0164750000000002</v>
      </c>
    </row>
    <row r="46" spans="2:23" ht="15" thickBot="1" x14ac:dyDescent="0.25">
      <c r="B46" s="79">
        <v>6</v>
      </c>
      <c r="C46" s="42">
        <v>1.0396958333333333</v>
      </c>
      <c r="D46" s="42">
        <v>1.6897500000000001</v>
      </c>
      <c r="E46" s="42">
        <v>0.4266375</v>
      </c>
      <c r="F46" s="42">
        <v>1.0783291666666668</v>
      </c>
      <c r="G46" s="42">
        <v>0.19416666666666668</v>
      </c>
      <c r="H46" s="41">
        <v>0.58648329209999994</v>
      </c>
      <c r="M46" s="80" t="s">
        <v>201</v>
      </c>
      <c r="N46" s="42" t="s">
        <v>213</v>
      </c>
      <c r="O46" s="42"/>
      <c r="P46" s="42"/>
      <c r="Q46" s="42"/>
      <c r="R46" s="41"/>
      <c r="S46" s="42"/>
      <c r="T46" s="42"/>
      <c r="U46" s="42"/>
      <c r="V46" s="42"/>
      <c r="W46" s="42"/>
    </row>
    <row r="47" spans="2:23" ht="15" thickBot="1" x14ac:dyDescent="0.25">
      <c r="B47" s="79">
        <v>7</v>
      </c>
      <c r="C47" s="42">
        <v>1.1844333333333337</v>
      </c>
      <c r="D47" s="42">
        <v>1.6290416666666661</v>
      </c>
      <c r="E47" s="42">
        <v>0.80610833333333332</v>
      </c>
      <c r="F47" s="42">
        <v>1.2851083333333337</v>
      </c>
      <c r="G47" s="42">
        <v>0.48570833333333335</v>
      </c>
      <c r="H47" s="41">
        <v>1.7506894781999998</v>
      </c>
      <c r="M47" s="80" t="s">
        <v>203</v>
      </c>
      <c r="N47" s="42"/>
      <c r="O47" s="42"/>
      <c r="P47" s="42"/>
      <c r="Q47" s="42"/>
      <c r="R47" s="41"/>
      <c r="S47" s="42"/>
      <c r="T47" s="42">
        <v>4.8195625</v>
      </c>
      <c r="U47" s="42"/>
      <c r="V47" s="42">
        <v>3.9056583333333332</v>
      </c>
      <c r="W47" s="42"/>
    </row>
    <row r="48" spans="2:23" ht="15" thickBot="1" x14ac:dyDescent="0.25">
      <c r="B48" s="79">
        <v>8</v>
      </c>
      <c r="C48" s="42">
        <v>1.4449791666666665</v>
      </c>
      <c r="D48" s="42">
        <v>2.1185833333333326</v>
      </c>
      <c r="E48" s="42">
        <v>0.72650833333333331</v>
      </c>
      <c r="F48" s="42">
        <v>1.7405125000000004</v>
      </c>
      <c r="G48" s="42">
        <v>0.55199999999999994</v>
      </c>
      <c r="H48" s="41">
        <v>1.2146520525000002</v>
      </c>
      <c r="M48" s="80" t="s">
        <v>204</v>
      </c>
      <c r="N48" s="42"/>
      <c r="O48" s="42"/>
      <c r="P48" s="42"/>
      <c r="Q48" s="42"/>
      <c r="R48" s="41"/>
      <c r="S48" s="42">
        <v>5.9111374999999962</v>
      </c>
      <c r="T48" s="42"/>
      <c r="U48" s="42">
        <v>5.7030125000000007</v>
      </c>
      <c r="V48" s="42"/>
      <c r="W48" s="42">
        <v>6.035025000000001</v>
      </c>
    </row>
    <row r="49" spans="2:23" ht="15" thickBot="1" x14ac:dyDescent="0.25">
      <c r="B49" s="79">
        <v>9</v>
      </c>
      <c r="C49" s="42">
        <v>1.4079416666666669</v>
      </c>
      <c r="D49" s="42">
        <v>1.7268749999999999</v>
      </c>
      <c r="E49" s="42">
        <v>0.88270000000000015</v>
      </c>
      <c r="F49" s="42">
        <v>1.5745916666666666</v>
      </c>
      <c r="G49" s="42">
        <v>0.85779166666666684</v>
      </c>
      <c r="H49" s="41">
        <v>1.0829235931499996</v>
      </c>
      <c r="M49" s="80" t="s">
        <v>205</v>
      </c>
      <c r="N49" s="42"/>
      <c r="O49" s="42"/>
      <c r="P49" s="42"/>
      <c r="Q49" s="42"/>
      <c r="R49" s="41"/>
      <c r="S49" s="42"/>
      <c r="T49" s="42"/>
      <c r="U49" s="42">
        <v>1.9448458333333332</v>
      </c>
      <c r="V49" s="42"/>
      <c r="W49" s="42">
        <v>1.3509583333333335</v>
      </c>
    </row>
    <row r="50" spans="2:23" ht="15" thickBot="1" x14ac:dyDescent="0.25">
      <c r="B50" s="79">
        <v>10</v>
      </c>
      <c r="C50" s="42">
        <v>1.8774749999999998</v>
      </c>
      <c r="D50" s="42">
        <v>2.5817916666666672</v>
      </c>
      <c r="E50" s="42">
        <v>1.7639249999999997</v>
      </c>
      <c r="F50" s="42">
        <v>2.7841458333333335</v>
      </c>
      <c r="G50" s="42">
        <v>1.3509583333333335</v>
      </c>
      <c r="H50" s="41">
        <v>2.75619720165</v>
      </c>
      <c r="M50" s="80" t="s">
        <v>206</v>
      </c>
      <c r="N50" s="42"/>
      <c r="O50" s="42">
        <v>6.943757033333334</v>
      </c>
      <c r="P50" s="42"/>
      <c r="Q50" s="42"/>
      <c r="R50" s="41"/>
      <c r="S50" s="42"/>
      <c r="T50" s="42">
        <v>5.4705000000000004</v>
      </c>
      <c r="U50" s="42"/>
      <c r="V50" s="42"/>
      <c r="W50" s="42"/>
    </row>
    <row r="51" spans="2:23" ht="15" thickBot="1" x14ac:dyDescent="0.25">
      <c r="B51" s="79">
        <v>11</v>
      </c>
      <c r="C51" s="42">
        <v>1.180175</v>
      </c>
      <c r="D51" s="42">
        <v>1.7261249999999997</v>
      </c>
      <c r="E51" s="42">
        <v>1.1375041666666668</v>
      </c>
      <c r="F51" s="42">
        <v>2.3279041666666669</v>
      </c>
      <c r="G51" s="42">
        <v>0.48858333333333337</v>
      </c>
      <c r="H51" s="41">
        <v>2.5742608280999999</v>
      </c>
      <c r="M51" s="80" t="s">
        <v>207</v>
      </c>
      <c r="N51" s="42"/>
      <c r="O51" s="42"/>
      <c r="P51" s="42"/>
      <c r="Q51" s="42">
        <v>6.439805554166667</v>
      </c>
      <c r="R51" s="41"/>
      <c r="S51" s="42"/>
      <c r="T51" s="42"/>
      <c r="U51" s="42"/>
      <c r="V51" s="42"/>
      <c r="W51" s="42"/>
    </row>
    <row r="52" spans="2:23" ht="15" thickBot="1" x14ac:dyDescent="0.25">
      <c r="B52" s="79">
        <v>12</v>
      </c>
      <c r="C52" s="42">
        <v>1.4854916666666667</v>
      </c>
      <c r="D52" s="42">
        <v>1.6106666666666662</v>
      </c>
      <c r="E52" s="42">
        <v>1.0869541666666669</v>
      </c>
      <c r="F52" s="42">
        <v>3.1954666666666669</v>
      </c>
      <c r="G52" s="42"/>
      <c r="H52" s="41">
        <v>5.6116236016500016</v>
      </c>
      <c r="M52" s="80" t="s">
        <v>208</v>
      </c>
      <c r="N52" s="42"/>
      <c r="O52" s="42"/>
      <c r="P52" s="42"/>
      <c r="Q52" s="42"/>
      <c r="R52" s="41"/>
      <c r="S52" s="42">
        <v>6.149866666666667</v>
      </c>
      <c r="T52" s="42"/>
      <c r="U52" s="42"/>
      <c r="V52" s="42"/>
      <c r="W52" s="42"/>
    </row>
    <row r="53" spans="2:23" ht="15" thickBot="1" x14ac:dyDescent="0.25">
      <c r="M53" s="80" t="s">
        <v>209</v>
      </c>
      <c r="N53" s="42"/>
      <c r="O53" s="42"/>
      <c r="P53" s="42"/>
      <c r="Q53" s="42"/>
      <c r="R53" s="41"/>
      <c r="S53" s="42"/>
      <c r="T53" s="42"/>
      <c r="U53" s="42">
        <v>6.1089958333333341</v>
      </c>
      <c r="V53" s="42"/>
      <c r="W53" s="42"/>
    </row>
    <row r="54" spans="2:23" ht="15" thickBot="1" x14ac:dyDescent="0.25">
      <c r="C54" s="45"/>
      <c r="D54" s="45"/>
      <c r="E54" s="45"/>
      <c r="F54" s="45"/>
      <c r="G54" s="45"/>
      <c r="H54" s="45"/>
      <c r="M54" s="80" t="s">
        <v>210</v>
      </c>
      <c r="N54" s="42"/>
      <c r="O54" s="42"/>
      <c r="P54" s="42"/>
      <c r="Q54" s="42"/>
      <c r="R54" s="41"/>
      <c r="S54" s="42"/>
      <c r="T54" s="42"/>
      <c r="U54" s="42"/>
      <c r="V54" s="42">
        <v>7.5876062499999994</v>
      </c>
      <c r="W54" s="42"/>
    </row>
    <row r="55" spans="2:23" ht="17.25" thickBot="1" x14ac:dyDescent="0.25">
      <c r="B55" s="4" t="s">
        <v>89</v>
      </c>
      <c r="C55" s="1"/>
      <c r="D55" s="1"/>
      <c r="E55" s="1"/>
      <c r="F55" s="1"/>
      <c r="G55" s="1"/>
      <c r="H55" s="1"/>
      <c r="M55" s="82" t="s">
        <v>217</v>
      </c>
      <c r="N55" s="42"/>
      <c r="O55" s="42"/>
      <c r="P55" s="42"/>
      <c r="Q55" s="42"/>
      <c r="R55" s="41"/>
      <c r="S55" s="42"/>
      <c r="T55" s="42"/>
      <c r="U55" s="42"/>
      <c r="V55" s="42"/>
      <c r="W55" s="42">
        <v>5.6116236016500016</v>
      </c>
    </row>
    <row r="56" spans="2:23" ht="16.5" thickBot="1" x14ac:dyDescent="0.35">
      <c r="B56" s="79" t="s">
        <v>3</v>
      </c>
      <c r="C56" s="79" t="s">
        <v>4</v>
      </c>
      <c r="D56" s="79" t="s">
        <v>5</v>
      </c>
      <c r="E56" s="79" t="s">
        <v>6</v>
      </c>
      <c r="F56" s="81" t="s">
        <v>8</v>
      </c>
      <c r="G56" s="85" t="s">
        <v>34</v>
      </c>
      <c r="H56" s="81" t="s">
        <v>326</v>
      </c>
      <c r="M56" s="8" t="s">
        <v>211</v>
      </c>
    </row>
    <row r="57" spans="2:23" ht="15" thickBot="1" x14ac:dyDescent="0.25">
      <c r="B57" s="79">
        <v>1</v>
      </c>
      <c r="C57" s="42">
        <v>3.7473999999999998</v>
      </c>
      <c r="D57" s="42">
        <v>4.1319999999999997</v>
      </c>
      <c r="E57" s="42">
        <v>3.0865</v>
      </c>
      <c r="F57" s="42">
        <v>6.7268999999999997</v>
      </c>
      <c r="G57" s="42">
        <v>1.4379999999999999</v>
      </c>
      <c r="H57" s="41">
        <v>8.0401293143999997</v>
      </c>
      <c r="M57" s="8" t="s">
        <v>37</v>
      </c>
    </row>
    <row r="58" spans="2:23" ht="15" thickBot="1" x14ac:dyDescent="0.25">
      <c r="B58" s="79">
        <v>2</v>
      </c>
      <c r="C58" s="42">
        <v>6.8792</v>
      </c>
      <c r="D58" s="42">
        <v>6.4619999999999997</v>
      </c>
      <c r="E58" s="42">
        <v>4.2672999999999996</v>
      </c>
      <c r="F58" s="42">
        <v>11.443099999999999</v>
      </c>
      <c r="G58" s="42">
        <v>1.603</v>
      </c>
      <c r="H58" s="41">
        <v>13.211231381999999</v>
      </c>
    </row>
    <row r="59" spans="2:23" ht="15" thickBot="1" x14ac:dyDescent="0.25">
      <c r="B59" s="79">
        <v>3</v>
      </c>
      <c r="C59" s="42">
        <v>6.6258999999999997</v>
      </c>
      <c r="D59" s="42">
        <v>3.742</v>
      </c>
      <c r="E59" s="42">
        <v>4.3350999999999997</v>
      </c>
      <c r="F59" s="42">
        <v>9.2973999999999997</v>
      </c>
      <c r="G59" s="42">
        <v>1.28</v>
      </c>
      <c r="H59" s="41">
        <v>10.705895287200001</v>
      </c>
    </row>
    <row r="60" spans="2:23" ht="15" thickBot="1" x14ac:dyDescent="0.25">
      <c r="B60" s="79">
        <v>4</v>
      </c>
      <c r="C60" s="42">
        <v>3.6419999999999999</v>
      </c>
      <c r="D60" s="42">
        <v>4.2510000000000003</v>
      </c>
      <c r="E60" s="42">
        <v>2.4725999999999999</v>
      </c>
      <c r="F60" s="42">
        <v>4.5560999999999998</v>
      </c>
      <c r="G60" s="42">
        <v>2.2189999999999999</v>
      </c>
      <c r="H60" s="41">
        <v>4.8667737276</v>
      </c>
    </row>
    <row r="61" spans="2:23" ht="15" thickBot="1" x14ac:dyDescent="0.25">
      <c r="B61" s="79">
        <v>5</v>
      </c>
      <c r="C61" s="42">
        <v>8.3752999999999993</v>
      </c>
      <c r="D61" s="42">
        <v>7.0140000000000002</v>
      </c>
      <c r="E61" s="42">
        <v>2.1315</v>
      </c>
      <c r="F61" s="42">
        <v>4.4981999999999998</v>
      </c>
      <c r="G61" s="42">
        <v>1.2070000000000001</v>
      </c>
      <c r="H61" s="41">
        <v>4.9934644883999999</v>
      </c>
    </row>
    <row r="62" spans="2:23" ht="15" thickBot="1" x14ac:dyDescent="0.25">
      <c r="B62" s="79">
        <v>6</v>
      </c>
      <c r="C62" s="42">
        <v>2.9199000000000002</v>
      </c>
      <c r="D62" s="42">
        <v>5.8819999999999997</v>
      </c>
      <c r="E62" s="42">
        <v>1.0326</v>
      </c>
      <c r="F62" s="42">
        <v>3.0312000000000001</v>
      </c>
      <c r="G62" s="42">
        <v>0.35</v>
      </c>
      <c r="H62" s="41">
        <v>1.9785099239999999</v>
      </c>
    </row>
    <row r="63" spans="2:23" ht="15" thickBot="1" x14ac:dyDescent="0.25">
      <c r="B63" s="79">
        <v>7</v>
      </c>
      <c r="C63" s="42">
        <v>3.5451000000000001</v>
      </c>
      <c r="D63" s="42">
        <v>4.6050000000000004</v>
      </c>
      <c r="E63" s="42">
        <v>2.8389000000000002</v>
      </c>
      <c r="F63" s="42">
        <v>2.7155</v>
      </c>
      <c r="G63" s="42">
        <v>1.3779999999999999</v>
      </c>
      <c r="H63" s="41">
        <v>10.395856094399999</v>
      </c>
    </row>
    <row r="64" spans="2:23" ht="15" thickBot="1" x14ac:dyDescent="0.25">
      <c r="B64" s="79">
        <v>8</v>
      </c>
      <c r="C64" s="42">
        <v>3.8664000000000001</v>
      </c>
      <c r="D64" s="42">
        <v>7.2060000000000004</v>
      </c>
      <c r="E64" s="42">
        <v>1.6233</v>
      </c>
      <c r="F64" s="42">
        <v>7.2846000000000002</v>
      </c>
      <c r="G64" s="42">
        <v>1.349</v>
      </c>
      <c r="H64" s="41">
        <v>4.1227848647999998</v>
      </c>
    </row>
    <row r="65" spans="1:23" ht="15" thickBot="1" x14ac:dyDescent="0.25">
      <c r="B65" s="79">
        <v>9</v>
      </c>
      <c r="C65" s="42">
        <v>4.2111999999999998</v>
      </c>
      <c r="D65" s="42">
        <v>4.915</v>
      </c>
      <c r="E65" s="42">
        <v>2.1981999999999999</v>
      </c>
      <c r="F65" s="42">
        <v>5.0068000000000001</v>
      </c>
      <c r="G65" s="42">
        <v>1.397</v>
      </c>
      <c r="H65" s="41">
        <v>3.7346723028000004</v>
      </c>
    </row>
    <row r="66" spans="1:23" ht="15" thickBot="1" x14ac:dyDescent="0.25">
      <c r="B66" s="79">
        <v>10</v>
      </c>
      <c r="C66" s="42">
        <v>7.4581999999999997</v>
      </c>
      <c r="D66" s="42">
        <v>7.4729999999999999</v>
      </c>
      <c r="E66" s="42">
        <v>5.9603000000000002</v>
      </c>
      <c r="F66" s="42">
        <v>8.2956000000000003</v>
      </c>
      <c r="G66" s="42">
        <v>1.9770000000000001</v>
      </c>
      <c r="H66" s="41">
        <v>9.3301809048000006</v>
      </c>
    </row>
    <row r="67" spans="1:23" ht="15" thickBot="1" x14ac:dyDescent="0.25">
      <c r="B67" s="79">
        <v>11</v>
      </c>
      <c r="C67" s="42">
        <v>5.5919999999999996</v>
      </c>
      <c r="D67" s="42">
        <v>3.8450000000000002</v>
      </c>
      <c r="E67" s="42">
        <v>6.1250999999999998</v>
      </c>
      <c r="F67" s="42">
        <v>7.9226000000000001</v>
      </c>
      <c r="G67" s="42">
        <v>1.5</v>
      </c>
      <c r="H67" s="41">
        <v>10.1738842632</v>
      </c>
    </row>
    <row r="68" spans="1:23" ht="15" thickBot="1" x14ac:dyDescent="0.25">
      <c r="B68" s="79">
        <v>12</v>
      </c>
      <c r="C68" s="42">
        <v>3.9596</v>
      </c>
      <c r="D68" s="42">
        <v>3.8050000000000002</v>
      </c>
      <c r="E68" s="42">
        <v>2.7519999999999998</v>
      </c>
      <c r="F68" s="42">
        <v>10.000999999999999</v>
      </c>
      <c r="G68" s="42"/>
      <c r="H68" s="41">
        <v>24.164121052800002</v>
      </c>
    </row>
    <row r="71" spans="1:23" ht="17.25" thickBot="1" x14ac:dyDescent="0.25">
      <c r="A71" s="4" t="s">
        <v>90</v>
      </c>
      <c r="B71" s="2"/>
      <c r="I71" s="2"/>
      <c r="J71" s="2"/>
      <c r="K71" s="2"/>
      <c r="L71" s="2"/>
    </row>
    <row r="72" spans="1:23" ht="15" thickBot="1" x14ac:dyDescent="0.25">
      <c r="A72" s="89"/>
      <c r="B72" s="89"/>
      <c r="C72" s="79" t="s">
        <v>4</v>
      </c>
      <c r="D72" s="79" t="s">
        <v>5</v>
      </c>
      <c r="E72" s="79" t="s">
        <v>6</v>
      </c>
      <c r="F72" s="81" t="s">
        <v>8</v>
      </c>
      <c r="G72" s="85" t="s">
        <v>34</v>
      </c>
      <c r="H72" s="81" t="s">
        <v>326</v>
      </c>
      <c r="I72" s="8"/>
      <c r="J72" s="8"/>
      <c r="K72" s="8"/>
      <c r="L72" s="8"/>
    </row>
    <row r="73" spans="1:23" ht="15" thickBot="1" x14ac:dyDescent="0.25">
      <c r="A73" s="89" t="s">
        <v>46</v>
      </c>
      <c r="B73" s="89"/>
      <c r="C73" s="42">
        <v>0.72812704777179871</v>
      </c>
      <c r="D73" s="42">
        <v>0.98546798255680534</v>
      </c>
      <c r="E73" s="42">
        <v>0.49278324424819819</v>
      </c>
      <c r="F73" s="42">
        <v>0.8297213950292035</v>
      </c>
      <c r="G73" s="42">
        <v>0.28922957495545726</v>
      </c>
      <c r="H73" s="42">
        <v>0.74344908101373275</v>
      </c>
      <c r="I73" s="72"/>
      <c r="J73" s="73"/>
      <c r="K73" s="73"/>
      <c r="L73" s="8"/>
    </row>
    <row r="74" spans="1:23" ht="15" thickBot="1" x14ac:dyDescent="0.25">
      <c r="A74" s="89" t="s">
        <v>47</v>
      </c>
      <c r="B74" s="89"/>
      <c r="C74" s="41">
        <v>2.677504166666667</v>
      </c>
      <c r="D74" s="42">
        <v>2.7704166666666659</v>
      </c>
      <c r="E74" s="41">
        <v>2.0164750000000002</v>
      </c>
      <c r="F74" s="42">
        <v>6.035025000000001</v>
      </c>
      <c r="G74" s="42">
        <v>1.3509583333333335</v>
      </c>
      <c r="H74" s="42">
        <v>5.6116236016500016</v>
      </c>
      <c r="I74" s="73"/>
      <c r="J74" s="73"/>
      <c r="K74" s="73"/>
      <c r="L74" s="8"/>
    </row>
    <row r="75" spans="1:23" ht="15" thickBot="1" x14ac:dyDescent="0.25">
      <c r="A75" s="89" t="s">
        <v>48</v>
      </c>
      <c r="B75" s="89"/>
      <c r="C75" s="39">
        <v>8.3752999999999993</v>
      </c>
      <c r="D75" s="40">
        <v>7.4729999999999999</v>
      </c>
      <c r="E75" s="39">
        <v>6.1250999999999998</v>
      </c>
      <c r="F75" s="40">
        <v>11.443099999999999</v>
      </c>
      <c r="G75" s="40">
        <v>2.2189999999999999</v>
      </c>
      <c r="H75" s="40">
        <v>24.164121052800002</v>
      </c>
      <c r="I75" s="72"/>
      <c r="J75" s="73"/>
      <c r="K75" s="73"/>
      <c r="L75" s="8"/>
    </row>
    <row r="77" spans="1:23" x14ac:dyDescent="0.2">
      <c r="U77" s="7"/>
      <c r="V77" s="7"/>
      <c r="W77" s="7"/>
    </row>
    <row r="78" spans="1:23" x14ac:dyDescent="0.2">
      <c r="P78" s="7"/>
      <c r="Q78" s="7"/>
      <c r="R78" s="7"/>
      <c r="S78" s="7"/>
      <c r="T78" s="7"/>
      <c r="U78" s="7"/>
      <c r="V78" s="7"/>
      <c r="W78" s="7"/>
    </row>
    <row r="79" spans="1:23" x14ac:dyDescent="0.2">
      <c r="P79" s="7"/>
      <c r="Q79" s="7"/>
      <c r="R79" s="7"/>
      <c r="S79" s="7"/>
      <c r="T79" s="7"/>
      <c r="U79" s="7"/>
      <c r="V79" s="7"/>
      <c r="W79" s="7"/>
    </row>
    <row r="80" spans="1:23" x14ac:dyDescent="0.2">
      <c r="P80" s="7"/>
      <c r="Q80" s="7"/>
      <c r="R80" s="7"/>
      <c r="S80" s="7"/>
      <c r="T80" s="7"/>
      <c r="U80" s="7"/>
      <c r="V80" s="7"/>
      <c r="W80" s="7"/>
    </row>
    <row r="81" spans="16:23" x14ac:dyDescent="0.2">
      <c r="P81" s="7"/>
      <c r="Q81" s="7"/>
      <c r="R81" s="7"/>
      <c r="S81" s="7"/>
      <c r="T81" s="7"/>
      <c r="U81" s="7"/>
      <c r="V81" s="7"/>
      <c r="W81" s="7"/>
    </row>
  </sheetData>
  <mergeCells count="4">
    <mergeCell ref="A72:B72"/>
    <mergeCell ref="A73:B73"/>
    <mergeCell ref="A74:B74"/>
    <mergeCell ref="A75:B7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80"/>
  <sheetViews>
    <sheetView topLeftCell="N1" zoomScale="90" zoomScaleNormal="90" workbookViewId="0">
      <selection activeCell="AA13" sqref="AA13"/>
    </sheetView>
  </sheetViews>
  <sheetFormatPr defaultColWidth="9.140625" defaultRowHeight="14.25" x14ac:dyDescent="0.2"/>
  <cols>
    <col min="1" max="1" width="15.28515625" style="7" customWidth="1"/>
    <col min="2" max="15" width="12.42578125" style="7" customWidth="1"/>
    <col min="16" max="16" width="9.140625" style="7"/>
    <col min="17" max="17" width="24.85546875" style="7" customWidth="1"/>
    <col min="18" max="27" width="10.85546875" style="7" customWidth="1"/>
    <col min="28" max="28" width="13.42578125" style="7" customWidth="1"/>
    <col min="29" max="29" width="16.42578125" style="7" customWidth="1"/>
    <col min="30" max="30" width="14.140625" style="7" customWidth="1"/>
    <col min="31" max="31" width="13" style="7" customWidth="1"/>
    <col min="32" max="32" width="9.7109375" style="7" customWidth="1"/>
    <col min="33" max="33" width="9.5703125" style="7" customWidth="1"/>
    <col min="34" max="34" width="13" style="7" customWidth="1"/>
    <col min="35" max="36" width="9.42578125" style="7" bestFit="1" customWidth="1"/>
    <col min="37" max="16384" width="9.140625" style="7"/>
  </cols>
  <sheetData>
    <row r="1" spans="1:27" ht="18" x14ac:dyDescent="0.25">
      <c r="A1" s="15" t="s">
        <v>323</v>
      </c>
    </row>
    <row r="2" spans="1:27" ht="18" x14ac:dyDescent="0.25">
      <c r="A2" s="15"/>
    </row>
    <row r="3" spans="1:27" ht="18" x14ac:dyDescent="0.25">
      <c r="A3" s="15" t="s">
        <v>235</v>
      </c>
    </row>
    <row r="5" spans="1:27" ht="16.5" x14ac:dyDescent="0.2">
      <c r="A5" s="7" t="s">
        <v>236</v>
      </c>
      <c r="J5" s="72"/>
      <c r="K5" s="72"/>
      <c r="L5" s="72"/>
      <c r="M5" s="72"/>
      <c r="N5" s="72"/>
      <c r="O5" s="72"/>
      <c r="Q5" s="7" t="s">
        <v>237</v>
      </c>
    </row>
    <row r="6" spans="1:27" ht="25.5" x14ac:dyDescent="0.2">
      <c r="A6" s="47" t="s">
        <v>238</v>
      </c>
      <c r="B6" s="25" t="s">
        <v>239</v>
      </c>
      <c r="C6" s="25" t="s">
        <v>240</v>
      </c>
      <c r="D6" s="25" t="s">
        <v>241</v>
      </c>
      <c r="E6" s="25" t="s">
        <v>242</v>
      </c>
      <c r="F6" s="25" t="s">
        <v>243</v>
      </c>
      <c r="G6" s="25" t="s">
        <v>244</v>
      </c>
      <c r="H6" s="25" t="s">
        <v>245</v>
      </c>
      <c r="I6" s="25" t="s">
        <v>246</v>
      </c>
      <c r="J6" s="25" t="s">
        <v>247</v>
      </c>
      <c r="K6" s="25" t="s">
        <v>248</v>
      </c>
      <c r="L6" s="25" t="s">
        <v>249</v>
      </c>
      <c r="M6" s="25" t="s">
        <v>250</v>
      </c>
      <c r="N6" s="25" t="s">
        <v>327</v>
      </c>
      <c r="O6" s="25" t="s">
        <v>328</v>
      </c>
      <c r="Q6" s="25"/>
      <c r="R6" s="25">
        <v>2009</v>
      </c>
      <c r="S6" s="25">
        <v>2010</v>
      </c>
      <c r="T6" s="25">
        <v>2011</v>
      </c>
      <c r="U6" s="25">
        <v>2012</v>
      </c>
      <c r="V6" s="25">
        <v>2013</v>
      </c>
      <c r="W6" s="25">
        <v>2014</v>
      </c>
      <c r="X6" s="25">
        <v>2015</v>
      </c>
      <c r="Y6" s="25">
        <v>2016</v>
      </c>
      <c r="Z6" s="25">
        <v>2017</v>
      </c>
      <c r="AA6" s="25">
        <v>2018</v>
      </c>
    </row>
    <row r="7" spans="1:27" ht="16.5" customHeight="1" x14ac:dyDescent="0.2">
      <c r="A7" s="47">
        <v>1</v>
      </c>
      <c r="B7" s="30" t="s">
        <v>251</v>
      </c>
      <c r="C7" s="29">
        <v>36000</v>
      </c>
      <c r="D7" s="29">
        <v>9900</v>
      </c>
      <c r="E7" s="29">
        <v>20100</v>
      </c>
      <c r="F7" s="29" t="s">
        <v>251</v>
      </c>
      <c r="G7" s="30" t="s">
        <v>251</v>
      </c>
      <c r="H7" s="29" t="s">
        <v>251</v>
      </c>
      <c r="I7" s="29" t="s">
        <v>251</v>
      </c>
      <c r="J7" s="29">
        <v>12800</v>
      </c>
      <c r="K7" s="29">
        <v>14000</v>
      </c>
      <c r="L7" s="29">
        <v>15300</v>
      </c>
      <c r="M7" s="29" t="s">
        <v>251</v>
      </c>
      <c r="N7" s="29">
        <v>11900</v>
      </c>
      <c r="O7" s="29">
        <v>6200</v>
      </c>
      <c r="Q7" s="27" t="s">
        <v>252</v>
      </c>
      <c r="R7" s="29">
        <v>8400</v>
      </c>
      <c r="S7" s="29">
        <v>8800</v>
      </c>
      <c r="T7" s="29">
        <v>7400</v>
      </c>
      <c r="U7" s="29">
        <v>7100</v>
      </c>
      <c r="V7" s="29">
        <v>5300</v>
      </c>
      <c r="W7" s="29">
        <v>4800</v>
      </c>
      <c r="X7" s="29">
        <v>4000</v>
      </c>
      <c r="Y7" s="29">
        <v>4500</v>
      </c>
      <c r="Z7" s="29">
        <v>3900</v>
      </c>
      <c r="AA7" s="29">
        <v>4600</v>
      </c>
    </row>
    <row r="8" spans="1:27" ht="15.75" customHeight="1" x14ac:dyDescent="0.2">
      <c r="A8" s="47">
        <v>2</v>
      </c>
      <c r="B8" s="30" t="s">
        <v>251</v>
      </c>
      <c r="C8" s="29">
        <v>32000</v>
      </c>
      <c r="D8" s="29">
        <v>15200</v>
      </c>
      <c r="E8" s="29" t="s">
        <v>251</v>
      </c>
      <c r="F8" s="29" t="s">
        <v>251</v>
      </c>
      <c r="G8" s="30">
        <v>6200</v>
      </c>
      <c r="H8" s="29">
        <v>15400</v>
      </c>
      <c r="I8" s="29" t="s">
        <v>251</v>
      </c>
      <c r="J8" s="29" t="s">
        <v>251</v>
      </c>
      <c r="K8" s="29">
        <v>7100</v>
      </c>
      <c r="L8" s="29">
        <v>17300</v>
      </c>
      <c r="M8" s="29" t="s">
        <v>251</v>
      </c>
      <c r="N8" s="29">
        <v>15200</v>
      </c>
      <c r="O8" s="29">
        <v>10900</v>
      </c>
      <c r="Q8" s="27" t="s">
        <v>201</v>
      </c>
      <c r="R8" s="29" t="s">
        <v>253</v>
      </c>
      <c r="S8" s="29"/>
      <c r="T8" s="29"/>
      <c r="U8" s="29"/>
      <c r="V8" s="29"/>
      <c r="W8" s="29"/>
      <c r="X8" s="29"/>
      <c r="Y8" s="29"/>
      <c r="Z8" s="29"/>
      <c r="AA8" s="29"/>
    </row>
    <row r="9" spans="1:27" x14ac:dyDescent="0.2">
      <c r="A9" s="47">
        <v>3</v>
      </c>
      <c r="B9" s="30" t="s">
        <v>251</v>
      </c>
      <c r="C9" s="29">
        <v>26500</v>
      </c>
      <c r="D9" s="29">
        <v>8100</v>
      </c>
      <c r="E9" s="29" t="s">
        <v>251</v>
      </c>
      <c r="F9" s="29" t="s">
        <v>251</v>
      </c>
      <c r="G9" s="30">
        <v>7900</v>
      </c>
      <c r="H9" s="29">
        <v>13800</v>
      </c>
      <c r="I9" s="29">
        <v>8300</v>
      </c>
      <c r="J9" s="29">
        <v>13400</v>
      </c>
      <c r="K9" s="29">
        <v>8500</v>
      </c>
      <c r="L9" s="29">
        <v>15200</v>
      </c>
      <c r="M9" s="29" t="s">
        <v>251</v>
      </c>
      <c r="N9" s="87" t="s">
        <v>251</v>
      </c>
      <c r="O9" s="29">
        <v>9300</v>
      </c>
      <c r="Q9" s="27" t="s">
        <v>198</v>
      </c>
      <c r="R9" s="29"/>
      <c r="S9" s="29"/>
      <c r="T9" s="29" t="s">
        <v>254</v>
      </c>
      <c r="U9" s="29"/>
      <c r="V9" s="29"/>
      <c r="W9" s="29"/>
      <c r="X9" s="29"/>
      <c r="Y9" s="29"/>
      <c r="Z9" s="29"/>
      <c r="AA9" s="29"/>
    </row>
    <row r="10" spans="1:27" x14ac:dyDescent="0.2">
      <c r="A10" s="47">
        <v>4</v>
      </c>
      <c r="B10" s="30" t="s">
        <v>251</v>
      </c>
      <c r="C10" s="29">
        <v>18600</v>
      </c>
      <c r="D10" s="29">
        <v>15400</v>
      </c>
      <c r="E10" s="29">
        <v>22900</v>
      </c>
      <c r="F10" s="29" t="s">
        <v>251</v>
      </c>
      <c r="G10" s="30" t="s">
        <v>251</v>
      </c>
      <c r="H10" s="29">
        <v>12700</v>
      </c>
      <c r="I10" s="29">
        <v>8100</v>
      </c>
      <c r="J10" s="29">
        <v>12700</v>
      </c>
      <c r="K10" s="29">
        <v>9600</v>
      </c>
      <c r="L10" s="29" t="s">
        <v>251</v>
      </c>
      <c r="M10" s="29" t="s">
        <v>251</v>
      </c>
      <c r="N10" s="87" t="s">
        <v>251</v>
      </c>
      <c r="O10" s="29">
        <v>7100</v>
      </c>
      <c r="Q10" s="27" t="s">
        <v>207</v>
      </c>
      <c r="R10" s="29"/>
      <c r="S10" s="29"/>
      <c r="T10" s="29"/>
      <c r="U10" s="29" t="s">
        <v>255</v>
      </c>
      <c r="V10" s="29"/>
      <c r="W10" s="29"/>
      <c r="X10" s="29"/>
      <c r="Y10" s="29"/>
      <c r="Z10" s="29"/>
      <c r="AA10" s="29"/>
    </row>
    <row r="11" spans="1:27" x14ac:dyDescent="0.2">
      <c r="A11" s="47">
        <v>5</v>
      </c>
      <c r="B11" s="30" t="s">
        <v>251</v>
      </c>
      <c r="C11" s="29">
        <v>19000</v>
      </c>
      <c r="D11" s="29">
        <v>12100</v>
      </c>
      <c r="E11" s="29">
        <v>19900</v>
      </c>
      <c r="F11" s="29">
        <v>13400</v>
      </c>
      <c r="G11" s="30">
        <v>9000</v>
      </c>
      <c r="H11" s="29">
        <v>13100</v>
      </c>
      <c r="I11" s="29">
        <v>7500</v>
      </c>
      <c r="J11" s="29" t="s">
        <v>251</v>
      </c>
      <c r="K11" s="29">
        <v>8400</v>
      </c>
      <c r="L11" s="29">
        <v>12800</v>
      </c>
      <c r="M11" s="29">
        <v>8900</v>
      </c>
      <c r="N11" s="29">
        <v>14100</v>
      </c>
      <c r="O11" s="29">
        <v>8400</v>
      </c>
      <c r="Q11" s="27" t="s">
        <v>199</v>
      </c>
      <c r="R11" s="29"/>
      <c r="S11" s="29"/>
      <c r="T11" s="29"/>
      <c r="U11" s="29"/>
      <c r="V11" s="29"/>
      <c r="W11" s="29"/>
      <c r="X11" s="29">
        <v>14800</v>
      </c>
      <c r="Y11" s="29">
        <v>12600</v>
      </c>
      <c r="Z11" s="29">
        <v>13100</v>
      </c>
      <c r="AA11" s="29">
        <v>12900</v>
      </c>
    </row>
    <row r="12" spans="1:27" x14ac:dyDescent="0.2">
      <c r="A12" s="47">
        <v>6</v>
      </c>
      <c r="B12" s="30">
        <v>4800</v>
      </c>
      <c r="C12" s="29" t="s">
        <v>251</v>
      </c>
      <c r="D12" s="29" t="s">
        <v>251</v>
      </c>
      <c r="E12" s="29" t="s">
        <v>251</v>
      </c>
      <c r="F12" s="29">
        <v>11000</v>
      </c>
      <c r="G12" s="30" t="s">
        <v>251</v>
      </c>
      <c r="H12" s="29">
        <v>14400</v>
      </c>
      <c r="I12" s="29">
        <v>7500</v>
      </c>
      <c r="J12" s="29">
        <v>12500</v>
      </c>
      <c r="K12" s="29">
        <v>7400</v>
      </c>
      <c r="L12" s="29">
        <v>12200</v>
      </c>
      <c r="M12" s="29">
        <v>8100</v>
      </c>
      <c r="N12" s="29">
        <v>12300</v>
      </c>
      <c r="O12" s="29">
        <v>6800</v>
      </c>
      <c r="Q12" s="27" t="s">
        <v>200</v>
      </c>
      <c r="R12" s="29"/>
      <c r="S12" s="29"/>
      <c r="T12" s="29"/>
      <c r="U12" s="29"/>
      <c r="V12" s="29"/>
      <c r="W12" s="29"/>
      <c r="X12" s="29">
        <v>8200</v>
      </c>
      <c r="Y12" s="29">
        <v>8400</v>
      </c>
      <c r="Z12" s="29" t="s">
        <v>256</v>
      </c>
      <c r="AA12" s="29">
        <v>7100</v>
      </c>
    </row>
    <row r="13" spans="1:27" x14ac:dyDescent="0.2">
      <c r="A13" s="47">
        <v>7</v>
      </c>
      <c r="B13" s="30">
        <v>5100</v>
      </c>
      <c r="C13" s="29" t="s">
        <v>251</v>
      </c>
      <c r="D13" s="29" t="s">
        <v>251</v>
      </c>
      <c r="E13" s="29">
        <v>22200</v>
      </c>
      <c r="F13" s="29">
        <v>10300</v>
      </c>
      <c r="G13" s="30" t="s">
        <v>251</v>
      </c>
      <c r="H13" s="29">
        <v>12700</v>
      </c>
      <c r="I13" s="29">
        <v>7000</v>
      </c>
      <c r="J13" s="29">
        <v>10900</v>
      </c>
      <c r="K13" s="29">
        <v>6200</v>
      </c>
      <c r="L13" s="29">
        <v>11700</v>
      </c>
      <c r="M13" s="29">
        <v>6300</v>
      </c>
      <c r="N13" s="29">
        <v>9600</v>
      </c>
      <c r="O13" s="29">
        <v>5800</v>
      </c>
      <c r="Q13" s="75" t="s">
        <v>257</v>
      </c>
    </row>
    <row r="14" spans="1:27" x14ac:dyDescent="0.2">
      <c r="A14" s="47">
        <v>8</v>
      </c>
      <c r="B14" s="30">
        <v>5500</v>
      </c>
      <c r="C14" s="29" t="s">
        <v>251</v>
      </c>
      <c r="D14" s="29" t="s">
        <v>251</v>
      </c>
      <c r="E14" s="29">
        <v>27300</v>
      </c>
      <c r="F14" s="29" t="s">
        <v>251</v>
      </c>
      <c r="G14" s="30" t="s">
        <v>251</v>
      </c>
      <c r="H14" s="29">
        <v>16000</v>
      </c>
      <c r="I14" s="29">
        <v>9900</v>
      </c>
      <c r="J14" s="29">
        <v>11900</v>
      </c>
      <c r="K14" s="29">
        <v>6300</v>
      </c>
      <c r="L14" s="29">
        <v>13100</v>
      </c>
      <c r="M14" s="29">
        <v>6000</v>
      </c>
      <c r="N14" s="29">
        <v>15000</v>
      </c>
      <c r="O14" s="29">
        <v>6200</v>
      </c>
    </row>
    <row r="15" spans="1:27" x14ac:dyDescent="0.2">
      <c r="A15" s="47">
        <v>9</v>
      </c>
      <c r="B15" s="30">
        <v>6000</v>
      </c>
      <c r="C15" s="29" t="s">
        <v>251</v>
      </c>
      <c r="D15" s="29" t="s">
        <v>251</v>
      </c>
      <c r="E15" s="29">
        <v>32200</v>
      </c>
      <c r="F15" s="29" t="s">
        <v>251</v>
      </c>
      <c r="G15" s="30" t="s">
        <v>251</v>
      </c>
      <c r="H15" s="29">
        <v>14200</v>
      </c>
      <c r="I15" s="29">
        <v>8100</v>
      </c>
      <c r="J15" s="29">
        <v>13300</v>
      </c>
      <c r="K15" s="29">
        <v>8300</v>
      </c>
      <c r="L15" s="29">
        <v>10600</v>
      </c>
      <c r="M15" s="29">
        <v>6200</v>
      </c>
      <c r="N15" s="29">
        <v>12300</v>
      </c>
      <c r="O15" s="29">
        <v>5800</v>
      </c>
    </row>
    <row r="16" spans="1:27" x14ac:dyDescent="0.2">
      <c r="A16" s="47">
        <v>10</v>
      </c>
      <c r="B16" s="30">
        <v>5200</v>
      </c>
      <c r="C16" s="29" t="s">
        <v>251</v>
      </c>
      <c r="D16" s="29">
        <v>7700</v>
      </c>
      <c r="E16" s="29">
        <v>32100</v>
      </c>
      <c r="F16" s="29">
        <v>8000</v>
      </c>
      <c r="G16" s="30" t="s">
        <v>251</v>
      </c>
      <c r="H16" s="29">
        <v>19700</v>
      </c>
      <c r="I16" s="29">
        <v>10500</v>
      </c>
      <c r="J16" s="29">
        <v>10200</v>
      </c>
      <c r="K16" s="29">
        <v>6800</v>
      </c>
      <c r="L16" s="29">
        <v>11700</v>
      </c>
      <c r="M16" s="29">
        <v>6900</v>
      </c>
      <c r="N16" s="29">
        <v>14300</v>
      </c>
      <c r="O16" s="29">
        <v>7100</v>
      </c>
    </row>
    <row r="17" spans="1:16" x14ac:dyDescent="0.2">
      <c r="A17" s="47">
        <v>11</v>
      </c>
      <c r="B17" s="30">
        <v>3700</v>
      </c>
      <c r="C17" s="29" t="s">
        <v>251</v>
      </c>
      <c r="D17" s="29">
        <v>8700</v>
      </c>
      <c r="E17" s="29">
        <v>30000</v>
      </c>
      <c r="F17" s="29">
        <v>6700</v>
      </c>
      <c r="G17" s="30" t="s">
        <v>251</v>
      </c>
      <c r="H17" s="29">
        <v>16000</v>
      </c>
      <c r="I17" s="29">
        <v>7500</v>
      </c>
      <c r="J17" s="29">
        <v>13300</v>
      </c>
      <c r="K17" s="29">
        <v>8600</v>
      </c>
      <c r="L17" s="29">
        <v>13700</v>
      </c>
      <c r="M17" s="29">
        <v>6100</v>
      </c>
      <c r="N17" s="29">
        <v>13600</v>
      </c>
      <c r="O17" s="29">
        <v>5400</v>
      </c>
    </row>
    <row r="18" spans="1:16" x14ac:dyDescent="0.2">
      <c r="A18" s="47">
        <v>12</v>
      </c>
      <c r="B18" s="30">
        <v>5800</v>
      </c>
      <c r="C18" s="29" t="s">
        <v>251</v>
      </c>
      <c r="D18" s="29" t="s">
        <v>251</v>
      </c>
      <c r="E18" s="29">
        <v>28600</v>
      </c>
      <c r="F18" s="29" t="s">
        <v>251</v>
      </c>
      <c r="G18" s="30" t="s">
        <v>251</v>
      </c>
      <c r="H18" s="29">
        <v>14900</v>
      </c>
      <c r="I18" s="29">
        <v>7400</v>
      </c>
      <c r="J18" s="29">
        <v>14200</v>
      </c>
      <c r="K18" s="29" t="s">
        <v>251</v>
      </c>
      <c r="L18" s="29">
        <v>12000</v>
      </c>
      <c r="M18" s="29">
        <v>5300</v>
      </c>
      <c r="N18" s="29">
        <v>10800</v>
      </c>
      <c r="O18" s="29">
        <v>6700</v>
      </c>
    </row>
    <row r="19" spans="1:16" x14ac:dyDescent="0.2">
      <c r="A19" s="47" t="s">
        <v>46</v>
      </c>
      <c r="B19" s="26">
        <v>5200</v>
      </c>
      <c r="C19" s="26">
        <v>25100</v>
      </c>
      <c r="D19" s="26">
        <v>10700</v>
      </c>
      <c r="E19" s="26">
        <v>25000</v>
      </c>
      <c r="F19" s="26">
        <v>9900</v>
      </c>
      <c r="G19" s="26">
        <v>7700</v>
      </c>
      <c r="H19" s="26">
        <v>14800</v>
      </c>
      <c r="I19" s="26">
        <v>8200</v>
      </c>
      <c r="J19" s="26">
        <v>12600</v>
      </c>
      <c r="K19" s="26">
        <v>8400</v>
      </c>
      <c r="L19" s="26">
        <v>13100</v>
      </c>
      <c r="M19" s="26">
        <v>6700</v>
      </c>
      <c r="N19" s="26">
        <v>12900</v>
      </c>
      <c r="O19" s="26">
        <v>7100</v>
      </c>
    </row>
    <row r="20" spans="1:16" x14ac:dyDescent="0.2">
      <c r="A20" s="74" t="s">
        <v>258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72"/>
    </row>
    <row r="21" spans="1:16" x14ac:dyDescent="0.2">
      <c r="A21" s="74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72"/>
    </row>
    <row r="22" spans="1:16" ht="16.5" x14ac:dyDescent="0.2">
      <c r="A22" s="7" t="s">
        <v>259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6" ht="25.5" x14ac:dyDescent="0.2">
      <c r="A23" s="47" t="s">
        <v>238</v>
      </c>
      <c r="B23" s="25" t="s">
        <v>260</v>
      </c>
      <c r="C23" s="25" t="s">
        <v>261</v>
      </c>
      <c r="D23" s="25" t="s">
        <v>262</v>
      </c>
      <c r="E23" s="25" t="s">
        <v>263</v>
      </c>
      <c r="F23" s="25" t="s">
        <v>264</v>
      </c>
      <c r="G23" s="25" t="s">
        <v>265</v>
      </c>
      <c r="H23" s="25" t="s">
        <v>266</v>
      </c>
      <c r="I23" s="25" t="s">
        <v>267</v>
      </c>
      <c r="J23" s="25" t="s">
        <v>268</v>
      </c>
      <c r="K23" s="25" t="s">
        <v>329</v>
      </c>
      <c r="L23" s="72"/>
      <c r="M23" s="72"/>
      <c r="N23" s="72"/>
      <c r="O23" s="72"/>
      <c r="P23" s="72"/>
    </row>
    <row r="24" spans="1:16" x14ac:dyDescent="0.2">
      <c r="A24" s="47">
        <v>1</v>
      </c>
      <c r="B24" s="29">
        <v>8700</v>
      </c>
      <c r="C24" s="29">
        <v>12700</v>
      </c>
      <c r="D24" s="30">
        <v>7500</v>
      </c>
      <c r="E24" s="29">
        <v>9000</v>
      </c>
      <c r="F24" s="29">
        <v>6400</v>
      </c>
      <c r="G24" s="29">
        <v>5700</v>
      </c>
      <c r="H24" s="29">
        <v>2700</v>
      </c>
      <c r="I24" s="29">
        <v>6600</v>
      </c>
      <c r="J24" s="29">
        <v>3400</v>
      </c>
      <c r="K24" s="29" t="s">
        <v>251</v>
      </c>
      <c r="L24" s="72"/>
      <c r="M24" s="72"/>
      <c r="N24" s="72"/>
      <c r="O24" s="72"/>
      <c r="P24" s="72"/>
    </row>
    <row r="25" spans="1:16" x14ac:dyDescent="0.2">
      <c r="A25" s="47">
        <v>2</v>
      </c>
      <c r="B25" s="29">
        <v>10400</v>
      </c>
      <c r="C25" s="29">
        <v>13500</v>
      </c>
      <c r="D25" s="30">
        <v>12100</v>
      </c>
      <c r="E25" s="29">
        <v>12100</v>
      </c>
      <c r="F25" s="29">
        <v>5800</v>
      </c>
      <c r="G25" s="29">
        <v>4300</v>
      </c>
      <c r="H25" s="29" t="s">
        <v>251</v>
      </c>
      <c r="I25" s="29">
        <v>3700</v>
      </c>
      <c r="J25" s="29">
        <v>2900</v>
      </c>
      <c r="K25" s="29" t="s">
        <v>251</v>
      </c>
      <c r="L25" s="72"/>
      <c r="M25" s="72"/>
      <c r="N25" s="72"/>
      <c r="O25" s="72"/>
      <c r="P25" s="72"/>
    </row>
    <row r="26" spans="1:16" x14ac:dyDescent="0.2">
      <c r="A26" s="47">
        <v>3</v>
      </c>
      <c r="B26" s="29">
        <v>9300</v>
      </c>
      <c r="C26" s="29">
        <v>9400</v>
      </c>
      <c r="D26" s="30">
        <v>7800</v>
      </c>
      <c r="E26" s="29">
        <v>7700</v>
      </c>
      <c r="F26" s="29">
        <v>8500</v>
      </c>
      <c r="G26" s="29">
        <v>4700</v>
      </c>
      <c r="H26" s="29">
        <v>3600</v>
      </c>
      <c r="I26" s="29">
        <v>4800</v>
      </c>
      <c r="J26" s="29">
        <v>3600</v>
      </c>
      <c r="K26" s="29">
        <v>5200</v>
      </c>
      <c r="L26" s="72"/>
      <c r="M26" s="72"/>
      <c r="N26" s="72"/>
      <c r="O26" s="72"/>
      <c r="P26" s="72"/>
    </row>
    <row r="27" spans="1:16" x14ac:dyDescent="0.2">
      <c r="A27" s="47">
        <v>4</v>
      </c>
      <c r="B27" s="29">
        <v>8600</v>
      </c>
      <c r="C27" s="29">
        <v>8500</v>
      </c>
      <c r="D27" s="30">
        <v>9200</v>
      </c>
      <c r="E27" s="29">
        <v>6500</v>
      </c>
      <c r="F27" s="29">
        <v>6100</v>
      </c>
      <c r="G27" s="29">
        <v>5200</v>
      </c>
      <c r="H27" s="29">
        <v>4400</v>
      </c>
      <c r="I27" s="29">
        <v>4900</v>
      </c>
      <c r="J27" s="29">
        <v>3700</v>
      </c>
      <c r="K27" s="29">
        <v>4700</v>
      </c>
      <c r="L27" s="72"/>
      <c r="M27" s="72"/>
      <c r="N27" s="72"/>
      <c r="O27" s="72"/>
      <c r="P27" s="72"/>
    </row>
    <row r="28" spans="1:16" x14ac:dyDescent="0.2">
      <c r="A28" s="47">
        <v>5</v>
      </c>
      <c r="B28" s="29">
        <v>8000</v>
      </c>
      <c r="C28" s="29">
        <v>7900</v>
      </c>
      <c r="D28" s="30">
        <v>8900</v>
      </c>
      <c r="E28" s="29">
        <v>7200</v>
      </c>
      <c r="F28" s="29">
        <v>5500</v>
      </c>
      <c r="G28" s="29">
        <v>5200</v>
      </c>
      <c r="H28" s="29">
        <v>4400</v>
      </c>
      <c r="I28" s="29">
        <v>5400</v>
      </c>
      <c r="J28" s="29">
        <v>4900</v>
      </c>
      <c r="K28" s="29">
        <v>5600</v>
      </c>
      <c r="L28" s="72"/>
      <c r="M28" s="72"/>
      <c r="N28" s="72"/>
      <c r="O28" s="72"/>
      <c r="P28" s="72"/>
    </row>
    <row r="29" spans="1:16" x14ac:dyDescent="0.2">
      <c r="A29" s="47">
        <v>6</v>
      </c>
      <c r="B29" s="29">
        <v>7300</v>
      </c>
      <c r="C29" s="29">
        <v>8400</v>
      </c>
      <c r="D29" s="30">
        <v>7300</v>
      </c>
      <c r="E29" s="29">
        <v>5900</v>
      </c>
      <c r="F29" s="29">
        <v>5000</v>
      </c>
      <c r="G29" s="29">
        <v>5200</v>
      </c>
      <c r="H29" s="29">
        <v>4400</v>
      </c>
      <c r="I29" s="29">
        <v>4800</v>
      </c>
      <c r="J29" s="29">
        <v>4400</v>
      </c>
      <c r="K29" s="29">
        <v>4900</v>
      </c>
      <c r="L29" s="72"/>
      <c r="M29" s="72"/>
      <c r="N29" s="72"/>
      <c r="O29" s="72"/>
      <c r="P29" s="72"/>
    </row>
    <row r="30" spans="1:16" x14ac:dyDescent="0.2">
      <c r="A30" s="47">
        <v>7</v>
      </c>
      <c r="B30" s="29">
        <v>6200</v>
      </c>
      <c r="C30" s="29">
        <v>6900</v>
      </c>
      <c r="D30" s="30">
        <v>6900</v>
      </c>
      <c r="E30" s="29">
        <v>5400</v>
      </c>
      <c r="F30" s="29">
        <v>4600</v>
      </c>
      <c r="G30" s="29">
        <v>4700</v>
      </c>
      <c r="H30" s="29">
        <v>3800</v>
      </c>
      <c r="I30" s="29">
        <v>3900</v>
      </c>
      <c r="J30" s="29">
        <v>4400</v>
      </c>
      <c r="K30" s="29">
        <v>4500</v>
      </c>
      <c r="L30" s="72"/>
      <c r="M30" s="72"/>
      <c r="N30" s="72"/>
      <c r="O30" s="72"/>
      <c r="P30" s="72"/>
    </row>
    <row r="31" spans="1:16" x14ac:dyDescent="0.2">
      <c r="A31" s="47">
        <v>8</v>
      </c>
      <c r="B31" s="29">
        <v>7300</v>
      </c>
      <c r="C31" s="29">
        <v>7700</v>
      </c>
      <c r="D31" s="30">
        <v>6100</v>
      </c>
      <c r="E31" s="29">
        <v>6300</v>
      </c>
      <c r="F31" s="29">
        <v>4900</v>
      </c>
      <c r="G31" s="29">
        <v>3900</v>
      </c>
      <c r="H31" s="29">
        <v>4900</v>
      </c>
      <c r="I31" s="29">
        <v>3700</v>
      </c>
      <c r="J31" s="29">
        <v>4600</v>
      </c>
      <c r="K31" s="29">
        <v>4900</v>
      </c>
      <c r="L31" s="72"/>
      <c r="M31" s="72"/>
      <c r="N31" s="72"/>
      <c r="O31" s="72"/>
      <c r="P31" s="72"/>
    </row>
    <row r="32" spans="1:16" x14ac:dyDescent="0.2">
      <c r="A32" s="47">
        <v>9</v>
      </c>
      <c r="B32" s="29">
        <v>7200</v>
      </c>
      <c r="C32" s="29">
        <v>6600</v>
      </c>
      <c r="D32" s="30">
        <v>6300</v>
      </c>
      <c r="E32" s="29">
        <v>5500</v>
      </c>
      <c r="F32" s="29">
        <v>4500</v>
      </c>
      <c r="G32" s="29">
        <v>6400</v>
      </c>
      <c r="H32" s="29">
        <v>4200</v>
      </c>
      <c r="I32" s="29">
        <v>4400</v>
      </c>
      <c r="J32" s="29">
        <v>4500</v>
      </c>
      <c r="K32" s="29">
        <v>4500</v>
      </c>
      <c r="L32" s="72"/>
      <c r="M32" s="72"/>
      <c r="N32" s="72"/>
      <c r="O32" s="72"/>
      <c r="P32" s="72"/>
    </row>
    <row r="33" spans="1:31" x14ac:dyDescent="0.2">
      <c r="A33" s="47">
        <v>10</v>
      </c>
      <c r="B33" s="29">
        <v>9000</v>
      </c>
      <c r="C33" s="29">
        <v>6700</v>
      </c>
      <c r="D33" s="30">
        <v>6200</v>
      </c>
      <c r="E33" s="29">
        <v>6400</v>
      </c>
      <c r="F33" s="29">
        <v>4400</v>
      </c>
      <c r="G33" s="29">
        <v>4700</v>
      </c>
      <c r="H33" s="29">
        <v>5200</v>
      </c>
      <c r="I33" s="29">
        <v>3900</v>
      </c>
      <c r="J33" s="29">
        <v>4100</v>
      </c>
      <c r="K33" s="29">
        <v>5000</v>
      </c>
      <c r="L33" s="72"/>
      <c r="M33" s="72"/>
      <c r="N33" s="72"/>
      <c r="O33" s="72"/>
      <c r="P33" s="72"/>
    </row>
    <row r="34" spans="1:31" x14ac:dyDescent="0.2">
      <c r="A34" s="47">
        <v>11</v>
      </c>
      <c r="B34" s="29">
        <v>7100</v>
      </c>
      <c r="C34" s="29">
        <v>7700</v>
      </c>
      <c r="D34" s="30">
        <v>6000</v>
      </c>
      <c r="E34" s="29">
        <v>4700</v>
      </c>
      <c r="F34" s="29">
        <v>3800</v>
      </c>
      <c r="G34" s="29">
        <v>4100</v>
      </c>
      <c r="H34" s="29">
        <v>3600</v>
      </c>
      <c r="I34" s="29">
        <v>4500</v>
      </c>
      <c r="J34" s="29">
        <v>3400</v>
      </c>
      <c r="K34" s="29">
        <v>3600</v>
      </c>
      <c r="L34" s="72"/>
      <c r="M34" s="72"/>
      <c r="N34" s="72"/>
      <c r="O34" s="72"/>
      <c r="P34" s="72"/>
    </row>
    <row r="35" spans="1:31" x14ac:dyDescent="0.2">
      <c r="A35" s="47">
        <v>12</v>
      </c>
      <c r="B35" s="29">
        <v>11400</v>
      </c>
      <c r="C35" s="29">
        <v>10400</v>
      </c>
      <c r="D35" s="30">
        <v>4400</v>
      </c>
      <c r="E35" s="29">
        <v>8500</v>
      </c>
      <c r="F35" s="29">
        <v>3400</v>
      </c>
      <c r="G35" s="29">
        <v>3500</v>
      </c>
      <c r="H35" s="29">
        <v>4100</v>
      </c>
      <c r="I35" s="29">
        <v>3100</v>
      </c>
      <c r="J35" s="29">
        <v>2500</v>
      </c>
      <c r="K35" s="29">
        <v>4400</v>
      </c>
      <c r="L35" s="72"/>
      <c r="M35" s="72"/>
      <c r="N35" s="72"/>
      <c r="O35" s="72"/>
      <c r="P35" s="72"/>
    </row>
    <row r="36" spans="1:31" x14ac:dyDescent="0.2">
      <c r="A36" s="47" t="s">
        <v>46</v>
      </c>
      <c r="B36" s="26">
        <v>8400</v>
      </c>
      <c r="C36" s="26">
        <v>8800</v>
      </c>
      <c r="D36" s="26">
        <v>7400</v>
      </c>
      <c r="E36" s="26">
        <v>7100</v>
      </c>
      <c r="F36" s="26">
        <v>5300</v>
      </c>
      <c r="G36" s="26">
        <v>4800</v>
      </c>
      <c r="H36" s="26">
        <v>4000</v>
      </c>
      <c r="I36" s="26">
        <v>4500</v>
      </c>
      <c r="J36" s="26">
        <v>3900</v>
      </c>
      <c r="K36" s="26">
        <v>4600</v>
      </c>
      <c r="L36" s="72"/>
      <c r="M36" s="72"/>
      <c r="N36" s="72"/>
      <c r="O36" s="72"/>
      <c r="P36" s="72"/>
      <c r="Q36" s="72"/>
      <c r="AC36" s="72"/>
      <c r="AD36" s="72"/>
      <c r="AE36" s="72"/>
    </row>
    <row r="37" spans="1:31" x14ac:dyDescent="0.2">
      <c r="A37" s="74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72"/>
      <c r="AB37" s="72"/>
      <c r="AC37" s="72"/>
      <c r="AD37" s="72"/>
    </row>
    <row r="38" spans="1:31" ht="14.25" customHeight="1" x14ac:dyDescent="0.2">
      <c r="A38" s="22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</row>
    <row r="39" spans="1:31" s="78" customFormat="1" ht="14.25" customHeight="1" x14ac:dyDescent="0.2">
      <c r="A39" s="22" t="s">
        <v>269</v>
      </c>
    </row>
    <row r="40" spans="1:31" ht="25.5" x14ac:dyDescent="0.2">
      <c r="A40" s="47" t="s">
        <v>238</v>
      </c>
      <c r="B40" s="25" t="s">
        <v>239</v>
      </c>
      <c r="C40" s="25" t="s">
        <v>240</v>
      </c>
      <c r="D40" s="25" t="s">
        <v>241</v>
      </c>
      <c r="E40" s="25" t="s">
        <v>242</v>
      </c>
      <c r="F40" s="25" t="s">
        <v>243</v>
      </c>
      <c r="G40" s="25" t="s">
        <v>244</v>
      </c>
      <c r="H40" s="25" t="s">
        <v>245</v>
      </c>
      <c r="I40" s="25" t="s">
        <v>246</v>
      </c>
      <c r="J40" s="25" t="s">
        <v>247</v>
      </c>
      <c r="K40" s="25" t="s">
        <v>248</v>
      </c>
      <c r="L40" s="25" t="s">
        <v>249</v>
      </c>
      <c r="M40" s="25" t="s">
        <v>250</v>
      </c>
      <c r="N40" s="25" t="s">
        <v>327</v>
      </c>
      <c r="O40" s="25" t="s">
        <v>328</v>
      </c>
    </row>
    <row r="41" spans="1:31" x14ac:dyDescent="0.2">
      <c r="A41" s="47">
        <v>1</v>
      </c>
      <c r="B41" s="29">
        <v>0</v>
      </c>
      <c r="C41" s="30">
        <v>53.763440860215049</v>
      </c>
      <c r="D41" s="29">
        <v>87.768817204301072</v>
      </c>
      <c r="E41" s="30">
        <v>74</v>
      </c>
      <c r="F41" s="29">
        <v>0</v>
      </c>
      <c r="G41" s="30">
        <v>31.182795698924732</v>
      </c>
      <c r="H41" s="29">
        <v>0</v>
      </c>
      <c r="I41" s="29">
        <v>0</v>
      </c>
      <c r="J41" s="30">
        <v>80</v>
      </c>
      <c r="K41" s="29">
        <v>99</v>
      </c>
      <c r="L41" s="29">
        <v>100</v>
      </c>
      <c r="M41" s="29">
        <v>0</v>
      </c>
      <c r="N41" s="29">
        <v>67</v>
      </c>
      <c r="O41" s="29">
        <v>99</v>
      </c>
    </row>
    <row r="42" spans="1:31" x14ac:dyDescent="0.2">
      <c r="A42" s="47">
        <v>2</v>
      </c>
      <c r="B42" s="29">
        <v>0</v>
      </c>
      <c r="C42" s="30">
        <v>100</v>
      </c>
      <c r="D42" s="29">
        <v>88.392857142857139</v>
      </c>
      <c r="E42" s="30">
        <v>19</v>
      </c>
      <c r="F42" s="29">
        <v>0</v>
      </c>
      <c r="G42" s="30">
        <v>94.047619047619051</v>
      </c>
      <c r="H42" s="29">
        <v>51</v>
      </c>
      <c r="I42" s="29">
        <v>0</v>
      </c>
      <c r="J42" s="30">
        <v>25</v>
      </c>
      <c r="K42" s="29">
        <v>100</v>
      </c>
      <c r="L42" s="29">
        <v>100</v>
      </c>
      <c r="M42" s="29">
        <v>0</v>
      </c>
      <c r="N42" s="29">
        <v>99</v>
      </c>
      <c r="O42" s="29">
        <v>100</v>
      </c>
    </row>
    <row r="43" spans="1:31" x14ac:dyDescent="0.2">
      <c r="A43" s="47">
        <v>3</v>
      </c>
      <c r="B43" s="29">
        <v>0</v>
      </c>
      <c r="C43" s="30">
        <v>96.774193548387103</v>
      </c>
      <c r="D43" s="29">
        <v>96.908602150537632</v>
      </c>
      <c r="E43" s="30">
        <v>48</v>
      </c>
      <c r="F43" s="29">
        <v>0</v>
      </c>
      <c r="G43" s="30">
        <v>98.788694481830419</v>
      </c>
      <c r="H43" s="29">
        <v>64</v>
      </c>
      <c r="I43" s="29">
        <v>91.8010752688172</v>
      </c>
      <c r="J43" s="30">
        <v>88</v>
      </c>
      <c r="K43" s="29">
        <v>97</v>
      </c>
      <c r="L43" s="29">
        <v>50</v>
      </c>
      <c r="M43" s="29">
        <v>0</v>
      </c>
      <c r="N43" s="29">
        <v>21</v>
      </c>
      <c r="O43" s="29">
        <v>100</v>
      </c>
    </row>
    <row r="44" spans="1:31" x14ac:dyDescent="0.2">
      <c r="A44" s="47">
        <v>4</v>
      </c>
      <c r="B44" s="29">
        <v>0</v>
      </c>
      <c r="C44" s="30">
        <v>99.305555555555557</v>
      </c>
      <c r="D44" s="29">
        <v>65.277777777777786</v>
      </c>
      <c r="E44" s="30">
        <v>89</v>
      </c>
      <c r="F44" s="29">
        <v>8</v>
      </c>
      <c r="G44" s="30">
        <v>49.305555555555557</v>
      </c>
      <c r="H44" s="29">
        <v>100</v>
      </c>
      <c r="I44" s="29">
        <v>100</v>
      </c>
      <c r="J44" s="30">
        <v>99</v>
      </c>
      <c r="K44" s="29">
        <v>100</v>
      </c>
      <c r="L44" s="29">
        <v>10</v>
      </c>
      <c r="M44" s="29">
        <v>0</v>
      </c>
      <c r="N44" s="29">
        <v>45</v>
      </c>
      <c r="O44" s="29">
        <v>100</v>
      </c>
    </row>
    <row r="45" spans="1:31" x14ac:dyDescent="0.2">
      <c r="A45" s="47">
        <v>5</v>
      </c>
      <c r="B45" s="29">
        <v>9.67741935483871</v>
      </c>
      <c r="C45" s="30">
        <v>96.63978494623656</v>
      </c>
      <c r="D45" s="29">
        <v>73.521505376344081</v>
      </c>
      <c r="E45" s="30">
        <v>84</v>
      </c>
      <c r="F45" s="29">
        <v>50</v>
      </c>
      <c r="G45" s="30">
        <v>58.870967741935488</v>
      </c>
      <c r="H45" s="29">
        <v>100</v>
      </c>
      <c r="I45" s="29">
        <v>99.865591397849457</v>
      </c>
      <c r="J45" s="30">
        <v>44</v>
      </c>
      <c r="K45" s="29">
        <v>100</v>
      </c>
      <c r="L45" s="29">
        <v>100</v>
      </c>
      <c r="M45" s="29">
        <v>76</v>
      </c>
      <c r="N45" s="29">
        <v>100</v>
      </c>
      <c r="O45" s="29">
        <v>100</v>
      </c>
    </row>
    <row r="46" spans="1:31" x14ac:dyDescent="0.2">
      <c r="A46" s="47">
        <v>6</v>
      </c>
      <c r="B46" s="29">
        <v>94.166666666666671</v>
      </c>
      <c r="C46" s="30">
        <v>27.222222222222221</v>
      </c>
      <c r="D46" s="29">
        <v>30.972222222222221</v>
      </c>
      <c r="E46" s="30">
        <v>35</v>
      </c>
      <c r="F46" s="29">
        <v>94</v>
      </c>
      <c r="G46" s="30">
        <v>0</v>
      </c>
      <c r="H46" s="29">
        <v>100</v>
      </c>
      <c r="I46" s="29">
        <v>100</v>
      </c>
      <c r="J46" s="30">
        <v>99</v>
      </c>
      <c r="K46" s="29">
        <v>100</v>
      </c>
      <c r="L46" s="29">
        <v>98</v>
      </c>
      <c r="M46" s="29">
        <v>100</v>
      </c>
      <c r="N46" s="29">
        <v>99</v>
      </c>
      <c r="O46" s="29">
        <v>100</v>
      </c>
    </row>
    <row r="47" spans="1:31" x14ac:dyDescent="0.2">
      <c r="A47" s="47">
        <v>7</v>
      </c>
      <c r="B47" s="29">
        <v>100</v>
      </c>
      <c r="C47" s="30">
        <v>0</v>
      </c>
      <c r="D47" s="29">
        <v>0</v>
      </c>
      <c r="E47" s="30">
        <v>88</v>
      </c>
      <c r="F47" s="29">
        <v>98</v>
      </c>
      <c r="G47" s="30">
        <v>0</v>
      </c>
      <c r="H47" s="29">
        <v>98</v>
      </c>
      <c r="I47" s="29">
        <v>99.865591397849457</v>
      </c>
      <c r="J47" s="30">
        <v>100</v>
      </c>
      <c r="K47" s="29">
        <v>87</v>
      </c>
      <c r="L47" s="29">
        <v>99</v>
      </c>
      <c r="M47" s="29">
        <v>97</v>
      </c>
      <c r="N47" s="29">
        <v>100</v>
      </c>
      <c r="O47" s="29">
        <v>100</v>
      </c>
    </row>
    <row r="48" spans="1:31" x14ac:dyDescent="0.2">
      <c r="A48" s="47">
        <v>8</v>
      </c>
      <c r="B48" s="29">
        <v>97.446236559139791</v>
      </c>
      <c r="C48" s="30">
        <v>0</v>
      </c>
      <c r="D48" s="29">
        <v>0</v>
      </c>
      <c r="E48" s="30">
        <v>60</v>
      </c>
      <c r="F48" s="29">
        <v>19</v>
      </c>
      <c r="G48" s="30">
        <v>0</v>
      </c>
      <c r="H48" s="29">
        <v>100</v>
      </c>
      <c r="I48" s="29">
        <v>100</v>
      </c>
      <c r="J48" s="30">
        <v>99</v>
      </c>
      <c r="K48" s="29">
        <v>100</v>
      </c>
      <c r="L48" s="29">
        <v>100</v>
      </c>
      <c r="M48" s="29">
        <v>100</v>
      </c>
      <c r="N48" s="29">
        <v>76</v>
      </c>
      <c r="O48" s="29">
        <v>100</v>
      </c>
    </row>
    <row r="49" spans="1:15" x14ac:dyDescent="0.2">
      <c r="A49" s="47">
        <v>9</v>
      </c>
      <c r="B49" s="29">
        <v>100</v>
      </c>
      <c r="C49" s="30">
        <v>0</v>
      </c>
      <c r="D49" s="29">
        <v>24.722222222222221</v>
      </c>
      <c r="E49" s="30">
        <v>97</v>
      </c>
      <c r="F49" s="29">
        <v>23</v>
      </c>
      <c r="G49" s="30">
        <v>0</v>
      </c>
      <c r="H49" s="29">
        <v>100</v>
      </c>
      <c r="I49" s="29">
        <v>99.861111111111114</v>
      </c>
      <c r="J49" s="30">
        <v>93</v>
      </c>
      <c r="K49" s="29">
        <v>61</v>
      </c>
      <c r="L49" s="29">
        <v>99</v>
      </c>
      <c r="M49" s="29">
        <v>100</v>
      </c>
      <c r="N49" s="29">
        <v>100</v>
      </c>
      <c r="O49" s="29">
        <v>94</v>
      </c>
    </row>
    <row r="50" spans="1:15" x14ac:dyDescent="0.2">
      <c r="A50" s="47">
        <v>10</v>
      </c>
      <c r="B50" s="29">
        <v>100</v>
      </c>
      <c r="C50" s="30">
        <v>0</v>
      </c>
      <c r="D50" s="29">
        <v>88.44086021505376</v>
      </c>
      <c r="E50" s="30">
        <v>87</v>
      </c>
      <c r="F50" s="29">
        <v>99</v>
      </c>
      <c r="G50" s="30">
        <v>0</v>
      </c>
      <c r="H50" s="29">
        <v>100</v>
      </c>
      <c r="I50" s="29">
        <v>99.865591397849457</v>
      </c>
      <c r="J50" s="30">
        <v>99</v>
      </c>
      <c r="K50" s="29">
        <v>88</v>
      </c>
      <c r="L50" s="29">
        <v>99</v>
      </c>
      <c r="M50" s="29">
        <v>100</v>
      </c>
      <c r="N50" s="29">
        <v>100</v>
      </c>
      <c r="O50" s="29">
        <v>100</v>
      </c>
    </row>
    <row r="51" spans="1:15" x14ac:dyDescent="0.2">
      <c r="A51" s="47">
        <v>11</v>
      </c>
      <c r="B51" s="29">
        <v>100</v>
      </c>
      <c r="C51" s="30">
        <v>0</v>
      </c>
      <c r="D51" s="29">
        <v>96.111111111111114</v>
      </c>
      <c r="E51" s="30">
        <v>73</v>
      </c>
      <c r="F51" s="29">
        <v>56</v>
      </c>
      <c r="G51" s="30">
        <v>0</v>
      </c>
      <c r="H51" s="29">
        <v>100</v>
      </c>
      <c r="I51" s="29">
        <v>92.361111111111114</v>
      </c>
      <c r="J51" s="30">
        <v>100</v>
      </c>
      <c r="K51" s="29">
        <v>96</v>
      </c>
      <c r="L51" s="29">
        <v>100</v>
      </c>
      <c r="M51" s="29">
        <v>100</v>
      </c>
      <c r="N51" s="29">
        <v>99</v>
      </c>
      <c r="O51" s="29">
        <v>99</v>
      </c>
    </row>
    <row r="52" spans="1:15" x14ac:dyDescent="0.2">
      <c r="A52" s="47">
        <v>12</v>
      </c>
      <c r="B52" s="29">
        <v>99.865591397849457</v>
      </c>
      <c r="C52" s="30">
        <v>0</v>
      </c>
      <c r="D52" s="29">
        <v>0</v>
      </c>
      <c r="E52" s="30">
        <v>58</v>
      </c>
      <c r="F52" s="29">
        <v>0</v>
      </c>
      <c r="G52" s="30">
        <v>0</v>
      </c>
      <c r="H52" s="29">
        <v>100</v>
      </c>
      <c r="I52" s="29">
        <v>100</v>
      </c>
      <c r="J52" s="30">
        <v>100</v>
      </c>
      <c r="K52" s="29">
        <v>37</v>
      </c>
      <c r="L52" s="29">
        <v>99</v>
      </c>
      <c r="M52" s="29">
        <v>100</v>
      </c>
      <c r="N52" s="29">
        <v>99</v>
      </c>
      <c r="O52" s="29">
        <v>100</v>
      </c>
    </row>
    <row r="53" spans="1:15" ht="14.25" customHeight="1" x14ac:dyDescent="0.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1:15" ht="14.25" customHeight="1" x14ac:dyDescent="0.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1:15" ht="14.25" customHeight="1" x14ac:dyDescent="0.2">
      <c r="A55" s="22" t="s">
        <v>270</v>
      </c>
    </row>
    <row r="56" spans="1:15" ht="25.5" x14ac:dyDescent="0.2">
      <c r="A56" s="47" t="s">
        <v>238</v>
      </c>
      <c r="B56" s="25" t="s">
        <v>260</v>
      </c>
      <c r="C56" s="25" t="s">
        <v>261</v>
      </c>
      <c r="D56" s="25" t="s">
        <v>262</v>
      </c>
      <c r="E56" s="25" t="s">
        <v>263</v>
      </c>
      <c r="F56" s="25" t="s">
        <v>264</v>
      </c>
      <c r="G56" s="25" t="s">
        <v>265</v>
      </c>
      <c r="H56" s="25" t="s">
        <v>266</v>
      </c>
      <c r="I56" s="25" t="s">
        <v>267</v>
      </c>
      <c r="J56" s="25" t="s">
        <v>268</v>
      </c>
      <c r="K56" s="25" t="s">
        <v>329</v>
      </c>
    </row>
    <row r="57" spans="1:15" x14ac:dyDescent="0.2">
      <c r="A57" s="47">
        <v>1</v>
      </c>
      <c r="B57" s="29">
        <v>98.521505376344081</v>
      </c>
      <c r="C57" s="29">
        <v>99.327956989247312</v>
      </c>
      <c r="D57" s="29">
        <v>100</v>
      </c>
      <c r="E57" s="29">
        <v>93.548387096774192</v>
      </c>
      <c r="F57" s="29">
        <v>90.86021505376344</v>
      </c>
      <c r="G57" s="29">
        <v>100</v>
      </c>
      <c r="H57" s="30">
        <v>61</v>
      </c>
      <c r="I57" s="30">
        <v>100</v>
      </c>
      <c r="J57" s="30">
        <v>97</v>
      </c>
      <c r="K57" s="30">
        <v>29</v>
      </c>
    </row>
    <row r="58" spans="1:15" x14ac:dyDescent="0.2">
      <c r="A58" s="47">
        <v>2</v>
      </c>
      <c r="B58" s="29">
        <v>96.875</v>
      </c>
      <c r="C58" s="29">
        <v>89.285714285714292</v>
      </c>
      <c r="D58" s="29">
        <v>95.386904761904773</v>
      </c>
      <c r="E58" s="29">
        <v>100</v>
      </c>
      <c r="F58" s="29">
        <v>90.625</v>
      </c>
      <c r="G58" s="29">
        <v>100</v>
      </c>
      <c r="H58" s="30">
        <v>16</v>
      </c>
      <c r="I58" s="30">
        <v>97</v>
      </c>
      <c r="J58" s="30">
        <v>76</v>
      </c>
      <c r="K58" s="30">
        <v>0</v>
      </c>
    </row>
    <row r="59" spans="1:15" x14ac:dyDescent="0.2">
      <c r="A59" s="47">
        <v>3</v>
      </c>
      <c r="B59" s="29">
        <v>100</v>
      </c>
      <c r="C59" s="29">
        <v>97.043010752688176</v>
      </c>
      <c r="D59" s="29">
        <v>97.58064516129032</v>
      </c>
      <c r="E59" s="29">
        <v>100</v>
      </c>
      <c r="F59" s="29">
        <v>97.446236559139791</v>
      </c>
      <c r="G59" s="29">
        <v>100</v>
      </c>
      <c r="H59" s="30">
        <v>69</v>
      </c>
      <c r="I59" s="30">
        <v>100</v>
      </c>
      <c r="J59" s="30">
        <v>100</v>
      </c>
      <c r="K59" s="30">
        <v>75</v>
      </c>
    </row>
    <row r="60" spans="1:15" x14ac:dyDescent="0.2">
      <c r="A60" s="47">
        <v>4</v>
      </c>
      <c r="B60" s="29">
        <v>100</v>
      </c>
      <c r="C60" s="29">
        <v>100</v>
      </c>
      <c r="D60" s="29">
        <v>99.027777777777786</v>
      </c>
      <c r="E60" s="29">
        <v>100</v>
      </c>
      <c r="F60" s="29">
        <v>98.055555555555557</v>
      </c>
      <c r="G60" s="29">
        <v>100</v>
      </c>
      <c r="H60" s="30">
        <v>93</v>
      </c>
      <c r="I60" s="30">
        <v>100</v>
      </c>
      <c r="J60" s="30">
        <v>100</v>
      </c>
      <c r="K60" s="30">
        <v>99</v>
      </c>
    </row>
    <row r="61" spans="1:15" x14ac:dyDescent="0.2">
      <c r="A61" s="47">
        <v>5</v>
      </c>
      <c r="B61" s="29">
        <v>99.731182795698928</v>
      </c>
      <c r="C61" s="29">
        <v>93.145161290322577</v>
      </c>
      <c r="D61" s="29">
        <v>100</v>
      </c>
      <c r="E61" s="29">
        <v>91.935483870967744</v>
      </c>
      <c r="F61" s="29">
        <v>98.790322580645167</v>
      </c>
      <c r="G61" s="29">
        <v>100</v>
      </c>
      <c r="H61" s="30">
        <v>100</v>
      </c>
      <c r="I61" s="30">
        <v>100</v>
      </c>
      <c r="J61" s="30">
        <v>100</v>
      </c>
      <c r="K61" s="30">
        <v>98</v>
      </c>
    </row>
    <row r="62" spans="1:15" x14ac:dyDescent="0.2">
      <c r="A62" s="47">
        <v>6</v>
      </c>
      <c r="B62" s="29">
        <v>100</v>
      </c>
      <c r="C62" s="29">
        <v>93.888888888888886</v>
      </c>
      <c r="D62" s="29">
        <v>68.611111111111114</v>
      </c>
      <c r="E62" s="29">
        <v>99.861111111111114</v>
      </c>
      <c r="F62" s="29">
        <v>100</v>
      </c>
      <c r="G62" s="29">
        <v>100</v>
      </c>
      <c r="H62" s="30">
        <v>100</v>
      </c>
      <c r="I62" s="30">
        <v>100</v>
      </c>
      <c r="J62" s="30">
        <v>100</v>
      </c>
      <c r="K62" s="30">
        <v>100</v>
      </c>
    </row>
    <row r="63" spans="1:15" x14ac:dyDescent="0.2">
      <c r="A63" s="47">
        <v>7</v>
      </c>
      <c r="B63" s="29">
        <v>99.193548387096769</v>
      </c>
      <c r="C63" s="29">
        <v>100</v>
      </c>
      <c r="D63" s="29">
        <v>98.252688172043008</v>
      </c>
      <c r="E63" s="29">
        <v>99.731182795698928</v>
      </c>
      <c r="F63" s="29">
        <v>96.505376344086031</v>
      </c>
      <c r="G63" s="29">
        <v>100</v>
      </c>
      <c r="H63" s="30">
        <v>100</v>
      </c>
      <c r="I63" s="30">
        <v>100</v>
      </c>
      <c r="J63" s="30">
        <v>100</v>
      </c>
      <c r="K63" s="30">
        <v>100</v>
      </c>
    </row>
    <row r="64" spans="1:15" x14ac:dyDescent="0.2">
      <c r="A64" s="47">
        <v>8</v>
      </c>
      <c r="B64" s="29">
        <v>97.177419354838719</v>
      </c>
      <c r="C64" s="29">
        <v>96.505376344086031</v>
      </c>
      <c r="D64" s="29">
        <v>100</v>
      </c>
      <c r="E64" s="29">
        <v>100</v>
      </c>
      <c r="F64" s="29">
        <v>96.505376344086031</v>
      </c>
      <c r="G64" s="29">
        <v>100</v>
      </c>
      <c r="H64" s="30">
        <v>94</v>
      </c>
      <c r="I64" s="30">
        <v>100</v>
      </c>
      <c r="J64" s="30">
        <v>92</v>
      </c>
      <c r="K64" s="30">
        <v>98</v>
      </c>
    </row>
    <row r="65" spans="1:15" x14ac:dyDescent="0.2">
      <c r="A65" s="47">
        <v>9</v>
      </c>
      <c r="B65" s="29">
        <v>100</v>
      </c>
      <c r="C65" s="29">
        <v>99.722222222222229</v>
      </c>
      <c r="D65" s="29">
        <v>99.861111111111114</v>
      </c>
      <c r="E65" s="29">
        <v>100</v>
      </c>
      <c r="F65" s="29">
        <v>99.166666666666671</v>
      </c>
      <c r="G65" s="29">
        <v>88</v>
      </c>
      <c r="H65" s="30">
        <v>100</v>
      </c>
      <c r="I65" s="30">
        <v>100</v>
      </c>
      <c r="J65" s="30">
        <v>100</v>
      </c>
      <c r="K65" s="30">
        <v>100</v>
      </c>
    </row>
    <row r="66" spans="1:15" x14ac:dyDescent="0.2">
      <c r="A66" s="47">
        <v>10</v>
      </c>
      <c r="B66" s="29">
        <v>100</v>
      </c>
      <c r="C66" s="29">
        <v>100</v>
      </c>
      <c r="D66" s="29">
        <v>100</v>
      </c>
      <c r="E66" s="29">
        <v>100</v>
      </c>
      <c r="F66" s="29">
        <v>95.161290322580655</v>
      </c>
      <c r="G66" s="29">
        <v>100</v>
      </c>
      <c r="H66" s="30">
        <v>100</v>
      </c>
      <c r="I66" s="30">
        <v>100</v>
      </c>
      <c r="J66" s="30">
        <v>100</v>
      </c>
      <c r="K66" s="30">
        <v>99</v>
      </c>
    </row>
    <row r="67" spans="1:15" x14ac:dyDescent="0.2">
      <c r="A67" s="47">
        <v>11</v>
      </c>
      <c r="B67" s="29">
        <v>99.861111111111114</v>
      </c>
      <c r="C67" s="29">
        <v>97.777777777777771</v>
      </c>
      <c r="D67" s="29">
        <v>98.888888888888886</v>
      </c>
      <c r="E67" s="29">
        <v>100</v>
      </c>
      <c r="F67" s="29">
        <v>74.027777777777786</v>
      </c>
      <c r="G67" s="29">
        <v>100</v>
      </c>
      <c r="H67" s="30">
        <v>100</v>
      </c>
      <c r="I67" s="30">
        <v>100</v>
      </c>
      <c r="J67" s="30">
        <v>100</v>
      </c>
      <c r="K67" s="30">
        <v>100</v>
      </c>
    </row>
    <row r="68" spans="1:15" x14ac:dyDescent="0.2">
      <c r="A68" s="47">
        <v>12</v>
      </c>
      <c r="B68" s="29">
        <v>100</v>
      </c>
      <c r="C68" s="29">
        <v>100</v>
      </c>
      <c r="D68" s="29">
        <v>66.263440860215056</v>
      </c>
      <c r="E68" s="29">
        <v>100</v>
      </c>
      <c r="F68" s="29">
        <v>96.370967741935488</v>
      </c>
      <c r="G68" s="29">
        <v>99</v>
      </c>
      <c r="H68" s="30">
        <v>100</v>
      </c>
      <c r="I68" s="30">
        <v>86</v>
      </c>
      <c r="J68" s="30">
        <v>100</v>
      </c>
      <c r="K68" s="30">
        <v>94</v>
      </c>
    </row>
    <row r="69" spans="1:15" x14ac:dyDescent="0.2">
      <c r="B69" s="77"/>
      <c r="C69" s="77"/>
      <c r="D69" s="77"/>
      <c r="E69" s="77"/>
      <c r="F69" s="77"/>
      <c r="G69" s="77"/>
      <c r="H69" s="77"/>
      <c r="I69" s="77"/>
      <c r="J69" s="77"/>
    </row>
    <row r="71" spans="1:15" ht="16.5" x14ac:dyDescent="0.2">
      <c r="A71" s="7" t="s">
        <v>271</v>
      </c>
    </row>
    <row r="72" spans="1:15" ht="25.5" x14ac:dyDescent="0.2">
      <c r="A72" s="25"/>
      <c r="B72" s="25" t="s">
        <v>239</v>
      </c>
      <c r="C72" s="25" t="s">
        <v>272</v>
      </c>
      <c r="D72" s="25" t="s">
        <v>241</v>
      </c>
      <c r="E72" s="25" t="s">
        <v>242</v>
      </c>
      <c r="F72" s="25" t="s">
        <v>243</v>
      </c>
      <c r="G72" s="25" t="s">
        <v>244</v>
      </c>
      <c r="H72" s="25" t="s">
        <v>245</v>
      </c>
      <c r="I72" s="25" t="s">
        <v>246</v>
      </c>
      <c r="J72" s="25" t="s">
        <v>273</v>
      </c>
      <c r="K72" s="25" t="s">
        <v>248</v>
      </c>
      <c r="L72" s="25" t="s">
        <v>274</v>
      </c>
      <c r="M72" s="25" t="s">
        <v>250</v>
      </c>
      <c r="N72" s="25" t="s">
        <v>330</v>
      </c>
      <c r="O72" s="25" t="s">
        <v>328</v>
      </c>
    </row>
    <row r="73" spans="1:15" ht="26.25" customHeight="1" thickBot="1" x14ac:dyDescent="0.25">
      <c r="A73" s="27" t="s">
        <v>275</v>
      </c>
      <c r="B73" s="24">
        <v>49900</v>
      </c>
      <c r="C73" s="24">
        <v>142700</v>
      </c>
      <c r="D73" s="24">
        <v>130900</v>
      </c>
      <c r="E73" s="24">
        <f>ROUND(177016.457454438,-2)</f>
        <v>177000</v>
      </c>
      <c r="F73" s="24">
        <v>112900</v>
      </c>
      <c r="G73" s="24">
        <v>84200</v>
      </c>
      <c r="H73" s="24">
        <v>110200</v>
      </c>
      <c r="I73" s="24">
        <v>75700</v>
      </c>
      <c r="J73" s="24">
        <v>88400</v>
      </c>
      <c r="K73" s="24">
        <v>67200</v>
      </c>
      <c r="L73" s="24">
        <v>84300</v>
      </c>
      <c r="M73" s="24">
        <v>158500</v>
      </c>
      <c r="N73" s="24">
        <v>80800</v>
      </c>
      <c r="O73" s="24">
        <v>60000</v>
      </c>
    </row>
    <row r="74" spans="1:15" ht="39" customHeight="1" thickBot="1" x14ac:dyDescent="0.25">
      <c r="A74" s="27" t="s">
        <v>276</v>
      </c>
      <c r="B74" s="24">
        <v>20000</v>
      </c>
      <c r="C74" s="24">
        <v>72500</v>
      </c>
      <c r="D74" s="24">
        <v>29500</v>
      </c>
      <c r="E74" s="24">
        <f>ROUND(78523.0196798327,-2)</f>
        <v>78500</v>
      </c>
      <c r="F74" s="24">
        <v>25800</v>
      </c>
      <c r="G74" s="24">
        <v>16200</v>
      </c>
      <c r="H74" s="24">
        <v>41400</v>
      </c>
      <c r="I74" s="24">
        <v>25300</v>
      </c>
      <c r="J74" s="24">
        <v>35100</v>
      </c>
      <c r="K74" s="24">
        <v>32300</v>
      </c>
      <c r="L74" s="24">
        <v>31600</v>
      </c>
      <c r="M74" s="24">
        <v>17100</v>
      </c>
      <c r="N74" s="24">
        <v>37000</v>
      </c>
      <c r="O74" s="24">
        <v>20700</v>
      </c>
    </row>
    <row r="76" spans="1:15" x14ac:dyDescent="0.2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</row>
    <row r="77" spans="1:15" ht="16.5" x14ac:dyDescent="0.2">
      <c r="A77" s="7" t="s">
        <v>277</v>
      </c>
    </row>
    <row r="78" spans="1:15" ht="25.5" x14ac:dyDescent="0.2">
      <c r="A78" s="25"/>
      <c r="B78" s="25" t="s">
        <v>260</v>
      </c>
      <c r="C78" s="25" t="s">
        <v>261</v>
      </c>
      <c r="D78" s="25" t="s">
        <v>262</v>
      </c>
      <c r="E78" s="25" t="s">
        <v>263</v>
      </c>
      <c r="F78" s="25" t="s">
        <v>264</v>
      </c>
      <c r="G78" s="25" t="s">
        <v>265</v>
      </c>
      <c r="H78" s="25" t="s">
        <v>266</v>
      </c>
      <c r="I78" s="25" t="s">
        <v>267</v>
      </c>
      <c r="J78" s="25" t="s">
        <v>268</v>
      </c>
      <c r="K78" s="25" t="s">
        <v>329</v>
      </c>
    </row>
    <row r="79" spans="1:15" ht="26.25" customHeight="1" thickBot="1" x14ac:dyDescent="0.25">
      <c r="A79" s="27" t="s">
        <v>275</v>
      </c>
      <c r="B79" s="24">
        <v>117600</v>
      </c>
      <c r="C79" s="24">
        <v>163800</v>
      </c>
      <c r="D79" s="24">
        <v>128800</v>
      </c>
      <c r="E79" s="24">
        <f>ROUND(82723.81,-2)</f>
        <v>82700</v>
      </c>
      <c r="F79" s="24">
        <f>ROUND(67458.67,-2)</f>
        <v>67500</v>
      </c>
      <c r="G79" s="24">
        <v>30000</v>
      </c>
      <c r="H79" s="24">
        <v>35400</v>
      </c>
      <c r="I79" s="24">
        <v>38000</v>
      </c>
      <c r="J79" s="24">
        <v>30800</v>
      </c>
      <c r="K79" s="24">
        <v>36400</v>
      </c>
    </row>
    <row r="80" spans="1:15" ht="39" customHeight="1" thickBot="1" x14ac:dyDescent="0.25">
      <c r="A80" s="27" t="s">
        <v>276</v>
      </c>
      <c r="B80" s="24">
        <v>42900</v>
      </c>
      <c r="C80" s="24">
        <v>34300</v>
      </c>
      <c r="D80" s="24">
        <v>21400</v>
      </c>
      <c r="E80" s="24">
        <v>17500</v>
      </c>
      <c r="F80" s="24">
        <f>ROUND(17424.9237373432,-2)</f>
        <v>17400</v>
      </c>
      <c r="G80" s="24">
        <v>13700</v>
      </c>
      <c r="H80" s="24">
        <v>11500</v>
      </c>
      <c r="I80" s="24">
        <v>18000</v>
      </c>
      <c r="J80" s="24">
        <v>8800</v>
      </c>
      <c r="K80" s="24">
        <v>11500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0AC65DA683FB6644A6731A1ED34BA41C" ma:contentTypeVersion="0" ma:contentTypeDescription="Luo uusi asiakirja." ma:contentTypeScope="" ma:versionID="98131f833eb1ec1318672346ee20dfb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4abf2a10b083844fea3f2ad2ecd5cc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4FAF28-C8C8-494D-8423-8ECC2A61F6DC}"/>
</file>

<file path=customXml/itemProps2.xml><?xml version="1.0" encoding="utf-8"?>
<ds:datastoreItem xmlns:ds="http://schemas.openxmlformats.org/officeDocument/2006/customXml" ds:itemID="{DF143518-F594-4788-AFA7-FC9EE8F14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BD20FF-3B08-446C-B620-392B0600335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19237af-de6d-45a7-868b-29ea3473612c"/>
    <ds:schemaRef ds:uri="8ea6b535-a09d-4ca4-95ed-95a421da84f4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Laskentataulukot</vt:lpstr>
      </vt:variant>
      <vt:variant>
        <vt:i4>13</vt:i4>
      </vt:variant>
      <vt:variant>
        <vt:lpstr>Nimetyt alueet</vt:lpstr>
      </vt:variant>
      <vt:variant>
        <vt:i4>1</vt:i4>
      </vt:variant>
    </vt:vector>
  </HeadingPairs>
  <TitlesOfParts>
    <vt:vector size="14" baseType="lpstr">
      <vt:lpstr>PM10</vt:lpstr>
      <vt:lpstr>Taul1</vt:lpstr>
      <vt:lpstr>PM2,5</vt:lpstr>
      <vt:lpstr>NO2</vt:lpstr>
      <vt:lpstr>NO</vt:lpstr>
      <vt:lpstr>O3</vt:lpstr>
      <vt:lpstr>SO2</vt:lpstr>
      <vt:lpstr>BC</vt:lpstr>
      <vt:lpstr>Lukumäärä</vt:lpstr>
      <vt:lpstr>LDSA</vt:lpstr>
      <vt:lpstr>PAH</vt:lpstr>
      <vt:lpstr>VOC</vt:lpstr>
      <vt:lpstr>NO2 keräin</vt:lpstr>
      <vt:lpstr>VOC!Tulostusalue</vt:lpstr>
    </vt:vector>
  </TitlesOfParts>
  <Manager/>
  <Company>HSY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Loukkola Kati</dc:creator>
  <cp:keywords/>
  <dc:description/>
  <cp:lastModifiedBy>Ohtonen Katja</cp:lastModifiedBy>
  <cp:revision/>
  <dcterms:created xsi:type="dcterms:W3CDTF">2014-02-03T14:14:11Z</dcterms:created>
  <dcterms:modified xsi:type="dcterms:W3CDTF">2019-06-20T10:17:17Z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0x0101000AC65DA683FB6644A6731A1ED34BA41C</vt:lpwstr>
  </property>
  <property fmtid="{D5CDD505-2E9C-101B-9397-08002B2CF9AE}" pid="3" name="AuthorIds_UIVersion_16384">
    <vt:lpwstr>49</vt:lpwstr>
  </property>
</Properties>
</file>