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hsyfil01e.hsy.local\b5\SYT\TIETOPALVELU\Avoin_data\01_Data\01_Julkaistut\Ilmanlaatu\Ilmansaastepitoisuudet\"/>
    </mc:Choice>
  </mc:AlternateContent>
  <xr:revisionPtr revIDLastSave="0" documentId="8_{9278D71E-4F16-4605-AC13-A46E46682DEB}" xr6:coauthVersionLast="44" xr6:coauthVersionMax="44" xr10:uidLastSave="{00000000-0000-0000-0000-000000000000}"/>
  <bookViews>
    <workbookView xWindow="2268" yWindow="2268" windowWidth="19128" windowHeight="8460" firstSheet="1" activeTab="1" xr2:uid="{00000000-000D-0000-FFFF-FFFF00000000}"/>
  </bookViews>
  <sheets>
    <sheet name="Info" sheetId="14" r:id="rId1"/>
    <sheet name="Mittausasemat 2013" sheetId="16" r:id="rId2"/>
    <sheet name="Aiemmat mittausasemat" sheetId="15" r:id="rId3"/>
    <sheet name="PM10" sheetId="1" r:id="rId4"/>
    <sheet name="PM2,5" sheetId="2" r:id="rId5"/>
    <sheet name="NO2" sheetId="3" r:id="rId6"/>
    <sheet name="NO" sheetId="4" r:id="rId7"/>
    <sheet name="O3" sheetId="5" r:id="rId8"/>
    <sheet name="SO2" sheetId="6" r:id="rId9"/>
    <sheet name="CO" sheetId="7" r:id="rId10"/>
    <sheet name="BC" sheetId="8" r:id="rId11"/>
    <sheet name="metallit" sheetId="9" r:id="rId12"/>
    <sheet name="PAH" sheetId="12" r:id="rId13"/>
    <sheet name="VOC" sheetId="13" r:id="rId14"/>
    <sheet name="Lukumäärä" sheetId="17" r:id="rId15"/>
    <sheet name="NO2 keräin" sheetId="10" r:id="rId16"/>
    <sheet name="SO2 keräin" sheetId="11" r:id="rId17"/>
  </sheets>
  <definedNames>
    <definedName name="_xlnm.Print_Area" localSheetId="13">VOC!$A$3:$K$57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7" l="1"/>
  <c r="J39" i="17"/>
  <c r="I39" i="17"/>
</calcChain>
</file>

<file path=xl/sharedStrings.xml><?xml version="1.0" encoding="utf-8"?>
<sst xmlns="http://schemas.openxmlformats.org/spreadsheetml/2006/main" count="1517" uniqueCount="564">
  <si>
    <r>
      <t>Hengitettävien hiukkasten pitoisuuksien kuukausikeskiarvot, µg/m</t>
    </r>
    <r>
      <rPr>
        <i/>
        <vertAlign val="superscript"/>
        <sz val="11"/>
        <rFont val="Arial"/>
        <family val="2"/>
      </rPr>
      <t>3</t>
    </r>
  </si>
  <si>
    <t>Kk</t>
  </si>
  <si>
    <t>Man</t>
  </si>
  <si>
    <t>Val</t>
  </si>
  <si>
    <t>Kal</t>
  </si>
  <si>
    <t>Var</t>
  </si>
  <si>
    <t>Lep</t>
  </si>
  <si>
    <t>Tik</t>
  </si>
  <si>
    <t>Keh</t>
  </si>
  <si>
    <t>Hengitettävien hiukkasten mittausten ajallinen edustavuus, %</t>
  </si>
  <si>
    <r>
      <t>Hengitettävien hiukkasten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</si>
  <si>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Yhteenveto hengitettävien hiukkasten mittauksista, µg/m</t>
    </r>
    <r>
      <rPr>
        <i/>
        <vertAlign val="superscript"/>
        <sz val="11"/>
        <rFont val="Arial"/>
        <family val="2"/>
      </rPr>
      <t>3</t>
    </r>
  </si>
  <si>
    <t>Suurin vuorokausiarvo</t>
  </si>
  <si>
    <t>Suurin tuntiarvo</t>
  </si>
  <si>
    <t>36. suurin vuorokausiarvo</t>
  </si>
  <si>
    <r>
      <t>Ohjearvo on 70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toiseksi suurinta vuorokausipitoisuutta.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</si>
  <si>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</si>
  <si>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36. suurinta vuorokausipitoisuutta.</t>
    </r>
  </si>
  <si>
    <r>
      <t xml:space="preserve">Hengitettävien hiukkasten </t>
    </r>
    <r>
      <rPr>
        <b/>
        <sz val="11"/>
        <rFont val="Arial"/>
        <family val="2"/>
      </rPr>
      <t>pitoisuuksien vuosikeskiarvot, µg/m</t>
    </r>
    <r>
      <rPr>
        <b/>
        <vertAlign val="superscript"/>
        <sz val="11"/>
        <rFont val="Arial"/>
        <family val="2"/>
      </rPr>
      <t>3</t>
    </r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</si>
  <si>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</si>
  <si>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</si>
  <si>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</si>
  <si>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</si>
  <si>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</si>
  <si>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</si>
  <si>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</si>
  <si>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</si>
  <si>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</si>
  <si>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</si>
  <si>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</si>
  <si>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</si>
  <si>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</si>
  <si>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Töö</t>
  </si>
  <si>
    <t>Lep2</t>
  </si>
  <si>
    <t>Lep3</t>
  </si>
  <si>
    <t>Lep4</t>
  </si>
  <si>
    <t>Luu</t>
  </si>
  <si>
    <t>13</t>
  </si>
  <si>
    <t>11*</t>
  </si>
  <si>
    <t>37*</t>
  </si>
  <si>
    <t>178*</t>
  </si>
  <si>
    <t>18*</t>
  </si>
  <si>
    <t>* tuloksia alle 90 %</t>
  </si>
  <si>
    <t>96</t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</si>
  <si>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 Raja-arvon numeroarvon ylityksiä sallitaan 35 kpl vuodessa.</t>
    </r>
  </si>
  <si>
    <t>Hengitettävien hiukkasten vuorokausiraja-arvon numeroarvon ylitysten lukumäärä, kpl</t>
  </si>
  <si>
    <t>0*</t>
  </si>
  <si>
    <r>
      <t>Pienhiukkasten pitoisuuksien kuukausikeskiarvot, µg/m</t>
    </r>
    <r>
      <rPr>
        <i/>
        <vertAlign val="superscript"/>
        <sz val="11"/>
        <rFont val="Arial"/>
        <family val="2"/>
      </rPr>
      <t>3</t>
    </r>
  </si>
  <si>
    <t>Kat</t>
  </si>
  <si>
    <t>Tap</t>
  </si>
  <si>
    <t>Kau</t>
  </si>
  <si>
    <t>Pienhiukkasten mittausten ajallinen edustavuus, %</t>
  </si>
  <si>
    <t>* tuloksia alle 75 %</t>
  </si>
  <si>
    <r>
      <t>Yhteenveto pienhiukkasten mittauksista, µg/m</t>
    </r>
    <r>
      <rPr>
        <i/>
        <vertAlign val="superscript"/>
        <sz val="11"/>
        <rFont val="Arial"/>
        <family val="2"/>
      </rPr>
      <t>3</t>
    </r>
  </si>
  <si>
    <t>Satama</t>
  </si>
  <si>
    <r>
      <t>a</t>
    </r>
    <r>
      <rPr>
        <b/>
        <sz val="10"/>
        <rFont val="Arial"/>
        <family val="2"/>
      </rPr>
      <t>=Länsisatama,</t>
    </r>
    <r>
      <rPr>
        <b/>
        <vertAlign val="superscript"/>
        <sz val="10"/>
        <rFont val="Arial"/>
        <family val="2"/>
      </rPr>
      <t xml:space="preserve"> b</t>
    </r>
    <r>
      <rPr>
        <b/>
        <sz val="10"/>
        <rFont val="Arial"/>
        <family val="2"/>
      </rPr>
      <t xml:space="preserve">=Katajanokka, </t>
    </r>
    <r>
      <rPr>
        <b/>
        <vertAlign val="superscript"/>
        <sz val="10"/>
        <rFont val="Arial"/>
        <family val="2"/>
      </rPr>
      <t>c</t>
    </r>
    <r>
      <rPr>
        <b/>
        <sz val="10"/>
        <rFont val="Arial"/>
        <family val="2"/>
      </rPr>
      <t xml:space="preserve">=Eteläranta, </t>
    </r>
    <r>
      <rPr>
        <b/>
        <vertAlign val="superscript"/>
        <sz val="10"/>
        <rFont val="Arial"/>
        <family val="2"/>
      </rPr>
      <t>d</t>
    </r>
    <r>
      <rPr>
        <b/>
        <sz val="10"/>
        <rFont val="Arial"/>
        <family val="2"/>
      </rPr>
      <t>=Länsisatama2</t>
    </r>
  </si>
  <si>
    <r>
      <t>8,7</t>
    </r>
    <r>
      <rPr>
        <vertAlign val="superscript"/>
        <sz val="10"/>
        <rFont val="Arial"/>
        <family val="2"/>
      </rPr>
      <t>a</t>
    </r>
  </si>
  <si>
    <r>
      <t>7,7</t>
    </r>
    <r>
      <rPr>
        <vertAlign val="superscript"/>
        <sz val="10"/>
        <rFont val="Arial"/>
        <family val="2"/>
      </rPr>
      <t>b</t>
    </r>
  </si>
  <si>
    <r>
      <t>9,8</t>
    </r>
    <r>
      <rPr>
        <vertAlign val="superscript"/>
        <sz val="10"/>
        <rFont val="Arial"/>
        <family val="2"/>
      </rPr>
      <t>c</t>
    </r>
  </si>
  <si>
    <r>
      <t>8,3</t>
    </r>
    <r>
      <rPr>
        <vertAlign val="superscript"/>
        <sz val="10"/>
        <rFont val="Arial"/>
        <family val="2"/>
      </rPr>
      <t>c</t>
    </r>
  </si>
  <si>
    <r>
      <t>7,7</t>
    </r>
    <r>
      <rPr>
        <vertAlign val="superscript"/>
        <sz val="10"/>
        <rFont val="Arial"/>
        <family val="2"/>
      </rPr>
      <t>d</t>
    </r>
  </si>
  <si>
    <t>Pienhiukkasten WHO:n vuorokausiohjearvon numeroarvon ylitysten määrä, kpl</t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</si>
  <si>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vuorokausiohjearvo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</si>
  <si>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vuosiraja-arvo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</si>
  <si>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12</t>
    </r>
    <r>
      <rPr>
        <vertAlign val="superscript"/>
        <sz val="10"/>
        <color theme="1"/>
        <rFont val="Arial"/>
        <family val="2"/>
      </rPr>
      <t>a</t>
    </r>
  </si>
  <si>
    <r>
      <t>3</t>
    </r>
    <r>
      <rPr>
        <vertAlign val="superscript"/>
        <sz val="10"/>
        <color theme="1"/>
        <rFont val="Arial"/>
        <family val="2"/>
      </rPr>
      <t>b</t>
    </r>
  </si>
  <si>
    <r>
      <t>11</t>
    </r>
    <r>
      <rPr>
        <vertAlign val="superscript"/>
        <sz val="10"/>
        <color theme="1"/>
        <rFont val="Arial"/>
        <family val="2"/>
      </rPr>
      <t>c</t>
    </r>
  </si>
  <si>
    <r>
      <t>6</t>
    </r>
    <r>
      <rPr>
        <vertAlign val="superscript"/>
        <sz val="10"/>
        <color theme="1"/>
        <rFont val="Arial"/>
        <family val="2"/>
      </rPr>
      <t>c</t>
    </r>
  </si>
  <si>
    <r>
      <t>4</t>
    </r>
    <r>
      <rPr>
        <vertAlign val="superscript"/>
        <sz val="10"/>
        <color theme="1"/>
        <rFont val="Arial"/>
        <family val="2"/>
      </rPr>
      <t>d</t>
    </r>
  </si>
  <si>
    <r>
      <t>1</t>
    </r>
    <r>
      <rPr>
        <vertAlign val="superscript"/>
        <sz val="10"/>
        <color theme="1"/>
        <rFont val="Arial"/>
        <family val="2"/>
      </rPr>
      <t>b</t>
    </r>
  </si>
  <si>
    <r>
      <t>Typpidioksidipitoisuuksien kuukausikeskiarvot, µg/m</t>
    </r>
    <r>
      <rPr>
        <i/>
        <vertAlign val="superscript"/>
        <sz val="11"/>
        <rFont val="Arial"/>
        <family val="2"/>
      </rPr>
      <t>3</t>
    </r>
  </si>
  <si>
    <t>Typpidioksidimittausten ajallinen edustavuus, %</t>
  </si>
  <si>
    <r>
      <t>Typpidioksidin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</si>
  <si>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Typpidioksidin tuntiohjearvoon verrannolliset pitoisuudet, µg/m</t>
    </r>
    <r>
      <rPr>
        <i/>
        <vertAlign val="superscript"/>
        <sz val="11"/>
        <rFont val="Arial"/>
        <family val="2"/>
      </rPr>
      <t>3</t>
    </r>
  </si>
  <si>
    <r>
      <t>Yhteenveto typpidioksidimittauksista, µg/m</t>
    </r>
    <r>
      <rPr>
        <i/>
        <vertAlign val="superscript"/>
        <sz val="11"/>
        <rFont val="Arial"/>
        <family val="2"/>
      </rPr>
      <t>3</t>
    </r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</si>
  <si>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</si>
  <si>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200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19. suurinta tuntipitoisuutta.</t>
    </r>
  </si>
  <si>
    <t>19. suurin tuntiarvo</t>
  </si>
  <si>
    <r>
      <t>Ohjearvo on 150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tuntiarvojen 99. prosenttipistettä.</t>
    </r>
  </si>
  <si>
    <r>
      <t>Typpidioksidipitoisuuksien vuosikeskiarvot, µg/m</t>
    </r>
    <r>
      <rPr>
        <b/>
        <vertAlign val="superscript"/>
        <sz val="11"/>
        <rFont val="Arial"/>
        <family val="2"/>
      </rPr>
      <t>3</t>
    </r>
  </si>
  <si>
    <t>95</t>
  </si>
  <si>
    <t>94</t>
  </si>
  <si>
    <t>22a</t>
  </si>
  <si>
    <t>16b</t>
  </si>
  <si>
    <t>23c</t>
  </si>
  <si>
    <t>15d</t>
  </si>
  <si>
    <r>
      <t>a</t>
    </r>
    <r>
      <rPr>
        <sz val="10"/>
        <rFont val="Arial"/>
        <family val="2"/>
      </rPr>
      <t>=Länsisatama,</t>
    </r>
    <r>
      <rPr>
        <vertAlign val="superscript"/>
        <sz val="10"/>
        <rFont val="Arial"/>
        <family val="2"/>
      </rPr>
      <t xml:space="preserve"> b</t>
    </r>
    <r>
      <rPr>
        <sz val="10"/>
        <rFont val="Arial"/>
        <family val="2"/>
      </rPr>
      <t xml:space="preserve">=Katajanokka, 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=Eteläranta, 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>=Länsisatama2</t>
    </r>
  </si>
  <si>
    <r>
      <t>18</t>
    </r>
    <r>
      <rPr>
        <vertAlign val="superscript"/>
        <sz val="10"/>
        <rFont val="Arial"/>
        <family val="2"/>
      </rPr>
      <t>b</t>
    </r>
  </si>
  <si>
    <t>Typpidioksidin tuntiraja-arvon numeroarvon ylitysten lukumäärä, kpl</t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</si>
  <si>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200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 Raja-arvon numeroarvon ylityksiä sallitaan 18 kpl vuodessa.</t>
    </r>
  </si>
  <si>
    <r>
      <t>0</t>
    </r>
    <r>
      <rPr>
        <vertAlign val="superscript"/>
        <sz val="10"/>
        <color theme="1"/>
        <rFont val="Arial"/>
        <family val="2"/>
      </rPr>
      <t>a</t>
    </r>
  </si>
  <si>
    <r>
      <t>0</t>
    </r>
    <r>
      <rPr>
        <vertAlign val="superscript"/>
        <sz val="10"/>
        <color theme="1"/>
        <rFont val="Arial"/>
        <family val="2"/>
      </rPr>
      <t>b</t>
    </r>
  </si>
  <si>
    <r>
      <t>0</t>
    </r>
    <r>
      <rPr>
        <vertAlign val="superscript"/>
        <sz val="10"/>
        <color theme="1"/>
        <rFont val="Arial"/>
        <family val="2"/>
      </rPr>
      <t>c</t>
    </r>
  </si>
  <si>
    <r>
      <t>0</t>
    </r>
    <r>
      <rPr>
        <vertAlign val="superscript"/>
        <sz val="10"/>
        <color theme="1"/>
        <rFont val="Arial"/>
        <family val="2"/>
      </rPr>
      <t>d</t>
    </r>
  </si>
  <si>
    <r>
      <t>Typpimonoksidipitoisuuksien kuukausikeskiarvot, µg/m</t>
    </r>
    <r>
      <rPr>
        <i/>
        <vertAlign val="superscript"/>
        <sz val="11"/>
        <rFont val="Arial"/>
        <family val="2"/>
      </rPr>
      <t>3</t>
    </r>
  </si>
  <si>
    <t>Typpimonoksidimittausten ajallinen edustavuus, %</t>
  </si>
  <si>
    <r>
      <t>14</t>
    </r>
    <r>
      <rPr>
        <vertAlign val="superscript"/>
        <sz val="11"/>
        <color theme="1"/>
        <rFont val="Arial"/>
        <family val="2"/>
      </rPr>
      <t>a</t>
    </r>
  </si>
  <si>
    <r>
      <t>8</t>
    </r>
    <r>
      <rPr>
        <vertAlign val="superscript"/>
        <sz val="11"/>
        <color theme="1"/>
        <rFont val="Arial"/>
        <family val="2"/>
      </rPr>
      <t>b</t>
    </r>
  </si>
  <si>
    <r>
      <t>13</t>
    </r>
    <r>
      <rPr>
        <vertAlign val="superscript"/>
        <sz val="11"/>
        <color theme="1"/>
        <rFont val="Arial"/>
        <family val="2"/>
      </rPr>
      <t>c</t>
    </r>
  </si>
  <si>
    <r>
      <t>9</t>
    </r>
    <r>
      <rPr>
        <vertAlign val="superscript"/>
        <sz val="11"/>
        <color theme="1"/>
        <rFont val="Arial"/>
        <family val="2"/>
      </rPr>
      <t>d</t>
    </r>
  </si>
  <si>
    <r>
      <t>Typpimonoksidipitoisuuksien vuosikeskiarvot, µg/m</t>
    </r>
    <r>
      <rPr>
        <b/>
        <vertAlign val="superscript"/>
        <sz val="11"/>
        <color theme="1"/>
        <rFont val="Arial"/>
        <family val="2"/>
      </rPr>
      <t>3</t>
    </r>
  </si>
  <si>
    <r>
      <t>Yhteenveto typpimonoksidimittauksista, µg/m</t>
    </r>
    <r>
      <rPr>
        <i/>
        <vertAlign val="superscript"/>
        <sz val="11"/>
        <rFont val="Arial"/>
        <family val="2"/>
      </rPr>
      <t>3</t>
    </r>
  </si>
  <si>
    <r>
      <t>Otsonipitoisuuksien kuukausikeskiarvot, µg/m</t>
    </r>
    <r>
      <rPr>
        <i/>
        <vertAlign val="superscript"/>
        <sz val="11"/>
        <rFont val="Arial"/>
        <family val="2"/>
      </rPr>
      <t>3</t>
    </r>
  </si>
  <si>
    <t>Otsonimittausten ajallinen edustavuus, %</t>
  </si>
  <si>
    <r>
      <t>Yhteenveto otsonimittauksista, µg/m</t>
    </r>
    <r>
      <rPr>
        <i/>
        <vertAlign val="superscript"/>
        <sz val="11"/>
        <rFont val="Arial"/>
        <family val="2"/>
      </rPr>
      <t>3</t>
    </r>
  </si>
  <si>
    <r>
      <t>Otsonipitoisuuksien vuosikeskiarvot, µg/m</t>
    </r>
    <r>
      <rPr>
        <b/>
        <vertAlign val="superscript"/>
        <sz val="11"/>
        <color theme="1"/>
        <rFont val="Arial"/>
        <family val="2"/>
      </rPr>
      <t>3</t>
    </r>
  </si>
  <si>
    <r>
      <t>Terveyden suojelemiseksi annetun pitkän ajan tavoitteen (120 μg/m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 8-h liukuva keskiarvo) ylityspäivien lukumäärä, kpl</t>
    </r>
  </si>
  <si>
    <t>HUOM! Tilan säästämiseksi taulukon luvut on jaettu tuhannella, joten todelliset arvot saa kertomalla luvut tuhannella.</t>
  </si>
  <si>
    <t>1,6*</t>
  </si>
  <si>
    <t>* Tuloksia alle 90 %.</t>
  </si>
  <si>
    <t>2.5*</t>
  </si>
  <si>
    <t>5.0*</t>
  </si>
  <si>
    <t>AOT40*</t>
  </si>
  <si>
    <r>
      <t>* AOT40 yksikkö on 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h</t>
    </r>
  </si>
  <si>
    <t>Otsonipitoisuuksien suurimmat tuntikeskiarvot, µg/m3</t>
  </si>
  <si>
    <r>
      <t>Tiedotuskynnys on 180 µg/m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</si>
  <si>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r>
      <t>Kasvillisuuden suojelemiseksi annetun AOT40-indeksin arvot (= 80 μg/m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 ylittävien tuntipitoisuuksien kertymä jaksolla 1.5.–31.7. klo 10-22, yksikkö μg/m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 h).  Pitkän aikavälin tavoitteena on alittaa 6 000 μg/m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 h.</t>
    </r>
  </si>
  <si>
    <r>
      <t>Rikkidioksidipitoisuuksien kuukausikeskiarvot, µg/m</t>
    </r>
    <r>
      <rPr>
        <i/>
        <vertAlign val="superscript"/>
        <sz val="11"/>
        <rFont val="Arial"/>
        <family val="2"/>
      </rPr>
      <t>3</t>
    </r>
  </si>
  <si>
    <t>Rikkidioksidimittausten ajallinen edustavuus, %</t>
  </si>
  <si>
    <r>
      <t>Rikkidioksidin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</si>
  <si>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Ohjearvo on 80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toiseksi suurinta vuorokausipitoisuutta.</t>
    </r>
  </si>
  <si>
    <r>
      <t>Rikkidioksidin tuntiohjearvoon verrannolliset pitoisuudet, µg/m</t>
    </r>
    <r>
      <rPr>
        <i/>
        <vertAlign val="superscript"/>
        <sz val="11"/>
        <rFont val="Arial"/>
        <family val="2"/>
      </rPr>
      <t>3</t>
    </r>
  </si>
  <si>
    <r>
      <t>Ohjearvo on 250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tuntiarvojen 99. prosenttipistettä</t>
    </r>
  </si>
  <si>
    <r>
      <t>Yhteenveto rikkidioksidimittauksista, µg/m</t>
    </r>
    <r>
      <rPr>
        <i/>
        <vertAlign val="superscript"/>
        <sz val="11"/>
        <rFont val="Arial"/>
        <family val="2"/>
      </rPr>
      <t>3</t>
    </r>
  </si>
  <si>
    <t>Vuosikeskiarvo</t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</si>
  <si>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vuorokausiraja-arvo on 125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4. suurinta vuorokausipitoisuutta.</t>
    </r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</si>
  <si>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350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25. suurinta tuntipitoisuutta.</t>
    </r>
  </si>
  <si>
    <t>4. suurin vuorokausiarvo</t>
  </si>
  <si>
    <t>25. suurin tuntiarvo</t>
  </si>
  <si>
    <t>4*</t>
  </si>
  <si>
    <t>*tuloksia alle 90 %</t>
  </si>
  <si>
    <r>
      <t>7</t>
    </r>
    <r>
      <rPr>
        <vertAlign val="superscript"/>
        <sz val="10"/>
        <color theme="1"/>
        <rFont val="Arial"/>
        <family val="2"/>
      </rPr>
      <t>a</t>
    </r>
  </si>
  <si>
    <r>
      <t>5</t>
    </r>
    <r>
      <rPr>
        <vertAlign val="superscript"/>
        <sz val="10"/>
        <color theme="1"/>
        <rFont val="Arial"/>
        <family val="2"/>
      </rPr>
      <t>b</t>
    </r>
  </si>
  <si>
    <r>
      <t>4</t>
    </r>
    <r>
      <rPr>
        <vertAlign val="superscript"/>
        <sz val="10"/>
        <color theme="1"/>
        <rFont val="Arial"/>
        <family val="2"/>
      </rPr>
      <t>c</t>
    </r>
  </si>
  <si>
    <r>
      <t>6</t>
    </r>
    <r>
      <rPr>
        <vertAlign val="superscript"/>
        <sz val="10"/>
        <color theme="1"/>
        <rFont val="Arial"/>
        <family val="2"/>
      </rPr>
      <t>d</t>
    </r>
  </si>
  <si>
    <r>
      <rPr>
        <vertAlign val="superscript"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=Länsisatama, </t>
    </r>
    <r>
      <rPr>
        <vertAlign val="super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=Katajanokka, </t>
    </r>
    <r>
      <rPr>
        <vertAlign val="super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 xml:space="preserve">=Eteläranta, </t>
    </r>
    <r>
      <rPr>
        <vertAlign val="super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>=Länsisatama2</t>
    </r>
  </si>
  <si>
    <r>
      <t>Rikkidioksidipitoisuuksien vuosikeskiarvot, µg/m</t>
    </r>
    <r>
      <rPr>
        <b/>
        <vertAlign val="superscript"/>
        <sz val="11"/>
        <color theme="1"/>
        <rFont val="Arial"/>
        <family val="2"/>
      </rPr>
      <t>3</t>
    </r>
  </si>
  <si>
    <r>
      <t>Hiilimonoksidipitoisuuksien kuukausikeskiarvot, mg/m</t>
    </r>
    <r>
      <rPr>
        <i/>
        <vertAlign val="superscript"/>
        <sz val="11"/>
        <rFont val="Arial"/>
        <family val="2"/>
      </rPr>
      <t>3</t>
    </r>
  </si>
  <si>
    <t>Hiilimonoksidimittausten ajallinen edustavuus, %</t>
  </si>
  <si>
    <t>0.2*</t>
  </si>
  <si>
    <t>*tuloksia alle 75 %</t>
  </si>
  <si>
    <t>0.6*</t>
  </si>
  <si>
    <t>suurin 8 h liukuva keskiarvo</t>
  </si>
  <si>
    <r>
      <t>CO 8 h liukuva raja-arvo on 10 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</si>
  <si>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CO 8 h liukuva ohjearvo on 8 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</si>
  <si>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CO tuntiohjearvo on 20 mg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</si>
  <si>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Yhteenveto hengitettävien hiukkasten mittauksista, mg/m</t>
    </r>
    <r>
      <rPr>
        <i/>
        <vertAlign val="superscript"/>
        <sz val="11"/>
        <rFont val="Arial"/>
        <family val="2"/>
      </rPr>
      <t>3</t>
    </r>
  </si>
  <si>
    <t>0.3*</t>
  </si>
  <si>
    <r>
      <t>Hiilimonoksidipitoisuuksien vuosikeskiarvot, mg/m</t>
    </r>
    <r>
      <rPr>
        <b/>
        <vertAlign val="superscript"/>
        <sz val="11"/>
        <color theme="1"/>
        <rFont val="Arial"/>
        <family val="2"/>
      </rPr>
      <t>3</t>
    </r>
  </si>
  <si>
    <t>5.6*</t>
  </si>
  <si>
    <r>
      <t>8.0</t>
    </r>
    <r>
      <rPr>
        <vertAlign val="superscript"/>
        <sz val="10"/>
        <rFont val="Arial"/>
        <family val="2"/>
      </rPr>
      <t>b</t>
    </r>
  </si>
  <si>
    <r>
      <t>Mustan hiilen pitoisuuksien kuukausikeskiarvot, µg/m</t>
    </r>
    <r>
      <rPr>
        <i/>
        <vertAlign val="superscript"/>
        <sz val="11"/>
        <rFont val="Arial"/>
        <family val="2"/>
      </rPr>
      <t>3</t>
    </r>
  </si>
  <si>
    <t>Mustan hiilen mittausten ajallinen edustavuus, %</t>
  </si>
  <si>
    <r>
      <t>Mustan hiilen pitoisuuksien suurimmat vuorokausiarvot, µg/m</t>
    </r>
    <r>
      <rPr>
        <i/>
        <vertAlign val="superscript"/>
        <sz val="11"/>
        <rFont val="Arial"/>
        <family val="2"/>
      </rPr>
      <t>3</t>
    </r>
  </si>
  <si>
    <r>
      <t>Mustan hiilen pitoisuuksien suurimmat tuntiarvot, µg/m</t>
    </r>
    <r>
      <rPr>
        <i/>
        <vertAlign val="superscript"/>
        <sz val="11"/>
        <rFont val="Arial"/>
        <family val="2"/>
      </rPr>
      <t>3</t>
    </r>
  </si>
  <si>
    <t>Yhteenveto mustan hiilen mittauksista, µg/m3</t>
  </si>
  <si>
    <t>Vartiokylä</t>
  </si>
  <si>
    <t>Töölöntulli</t>
  </si>
  <si>
    <t>Mannerheimintie</t>
  </si>
  <si>
    <t>Kallio</t>
  </si>
  <si>
    <t>Kehä I</t>
  </si>
  <si>
    <t>0.8*</t>
  </si>
  <si>
    <t>13.1*</t>
  </si>
  <si>
    <t>7.3*</t>
  </si>
  <si>
    <t xml:space="preserve">*Jaksolla 16.2.-25.6.2009 pitoisuudet mitattiin PM2,5-kokoluokasta ja sen jälkeen PM1-kokoluokasta. </t>
  </si>
  <si>
    <t>As</t>
  </si>
  <si>
    <t>Ni</t>
  </si>
  <si>
    <t>Cd</t>
  </si>
  <si>
    <t>Pb</t>
  </si>
  <si>
    <t>Co</t>
  </si>
  <si>
    <t>Cu</t>
  </si>
  <si>
    <t>Mn</t>
  </si>
  <si>
    <t>V</t>
  </si>
  <si>
    <r>
      <t>Metallipitoisuuksien kuukausikeskiarvot, ng/m</t>
    </r>
    <r>
      <rPr>
        <i/>
        <vertAlign val="superscript"/>
        <sz val="11"/>
        <rFont val="Arial"/>
        <family val="2"/>
      </rPr>
      <t>3</t>
    </r>
  </si>
  <si>
    <t>vuosi</t>
  </si>
  <si>
    <r>
      <t>Metallipitoisuuksien vuosikeskiarvot, ng/m</t>
    </r>
    <r>
      <rPr>
        <i/>
        <vertAlign val="superscript"/>
        <sz val="11"/>
        <rFont val="Arial"/>
        <family val="2"/>
      </rPr>
      <t>3</t>
    </r>
  </si>
  <si>
    <r>
      <t>As = arseeni, vuositavoitearvo on 6 ng/m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</t>
    </r>
  </si>
  <si>
    <t>Ni = nikkeli, vuositavoitearvo on 20 ng/m3.</t>
  </si>
  <si>
    <t>Cd =kadmium,  vuositavoitearvo on 5 ng/m3.</t>
  </si>
  <si>
    <r>
      <t>Pb = lyijy, vuosiraja-arvo on 0.5 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500 ng/m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</t>
    </r>
  </si>
  <si>
    <t>Hämeentie 7B</t>
  </si>
  <si>
    <t>Runeberginkatu 49B</t>
  </si>
  <si>
    <t>Nordenskiöldin aukio</t>
  </si>
  <si>
    <t>Mäkelänkatu 50A</t>
  </si>
  <si>
    <t>Eliel Saarisen tien tunneli</t>
  </si>
  <si>
    <t>Kauniainen</t>
  </si>
  <si>
    <t>Kasavuoren koulu</t>
  </si>
  <si>
    <t>Autioniityn päiväkoti</t>
  </si>
  <si>
    <t>Vantaankosken koulu</t>
  </si>
  <si>
    <t>Vantaanlaakson päiväkoti</t>
  </si>
  <si>
    <t>Pehtoorin päiväkoti</t>
  </si>
  <si>
    <t>Helsinge skola</t>
  </si>
  <si>
    <t>Jokivarren koulu</t>
  </si>
  <si>
    <t>Länsimäen koulu</t>
  </si>
  <si>
    <t>Rajakylän koulu</t>
  </si>
  <si>
    <t>Lentoasema, terminaali 2</t>
  </si>
  <si>
    <t>Lentoasema, terminaali 1</t>
  </si>
  <si>
    <t>Lentoasema, Lentäjäntie 3</t>
  </si>
  <si>
    <t>Pohjois-Viinikkalan tie</t>
  </si>
  <si>
    <t>Lammaskaskentie</t>
  </si>
  <si>
    <t>Länsisatama</t>
  </si>
  <si>
    <t>Länsisatama, Verkkokauppa</t>
  </si>
  <si>
    <t>Eteläranta</t>
  </si>
  <si>
    <t>Katajanokka</t>
  </si>
  <si>
    <t>nro</t>
  </si>
  <si>
    <t>paikka</t>
  </si>
  <si>
    <t>vuosi ka</t>
  </si>
  <si>
    <t>Kuukausi</t>
  </si>
  <si>
    <t>Raja-arvon seuranta-alueet</t>
  </si>
  <si>
    <t>Helsinki, erityiskohde</t>
  </si>
  <si>
    <t>Helsinki, Länsiväylän lähialue</t>
  </si>
  <si>
    <t xml:space="preserve">Espoo, eri korkeuksilla, Kehä I </t>
  </si>
  <si>
    <t>Espoo, eri korkeuksilla, Kehä II</t>
  </si>
  <si>
    <t>Vantaa, herkät kohteet</t>
  </si>
  <si>
    <t>Lentoasema</t>
  </si>
  <si>
    <t>Varisto, pohjoinen 5m</t>
  </si>
  <si>
    <t>Varisto, etelä 5m</t>
  </si>
  <si>
    <t>Varisto, etelä 12 m</t>
  </si>
  <si>
    <t>Varisto, etelä 25 m</t>
  </si>
  <si>
    <t>Varisto, etelä 125 m</t>
  </si>
  <si>
    <t>Varisto, etelä 95 m</t>
  </si>
  <si>
    <t>Varisto, etelä 65 m</t>
  </si>
  <si>
    <t>Suurpelto, silta</t>
  </si>
  <si>
    <t>Suurpelto, keskimmäinen</t>
  </si>
  <si>
    <t>Suurpelto, korkein</t>
  </si>
  <si>
    <t>Lauttasaari, pohjoinen 30 m</t>
  </si>
  <si>
    <t>Vantaa,eri etäisyyksillä, Kehä III</t>
  </si>
  <si>
    <r>
      <t>Typpidioksidipitoisuuksien kuukausi- ja vuosikeskiarvot keräinmenetelmällä, µg/m</t>
    </r>
    <r>
      <rPr>
        <i/>
        <vertAlign val="superscript"/>
        <sz val="11"/>
        <rFont val="Arial"/>
        <family val="2"/>
      </rPr>
      <t>3</t>
    </r>
  </si>
  <si>
    <t>Hämeentie 14</t>
  </si>
  <si>
    <r>
      <t>Typpidioksidipitoisuuksien vuosikeskiarvot keräinmenetelmällä, µg/m</t>
    </r>
    <r>
      <rPr>
        <b/>
        <vertAlign val="superscript"/>
        <sz val="11"/>
        <rFont val="Arial"/>
        <family val="2"/>
      </rPr>
      <t>3</t>
    </r>
  </si>
  <si>
    <t>Länsisatama, katto</t>
  </si>
  <si>
    <r>
      <t>Rikkidioksidipitoisuuksien kuukausi- ja vuosikeskiarvot keräinmenetelmällä, µg/m</t>
    </r>
    <r>
      <rPr>
        <i/>
        <vertAlign val="superscript"/>
        <sz val="11"/>
        <rFont val="Arial"/>
        <family val="2"/>
      </rPr>
      <t>3</t>
    </r>
  </si>
  <si>
    <r>
      <t>Rikkidioksidipitoisuuksien vuosikeskiarvot keräinmenetelmällä, µg/m</t>
    </r>
    <r>
      <rPr>
        <b/>
        <vertAlign val="superscript"/>
        <sz val="11"/>
        <rFont val="Arial"/>
        <family val="2"/>
      </rPr>
      <t>3</t>
    </r>
  </si>
  <si>
    <t>Tapanila</t>
  </si>
  <si>
    <t>Tapanila2</t>
  </si>
  <si>
    <t>ka</t>
  </si>
  <si>
    <t>Unioninkatu</t>
  </si>
  <si>
    <t>Itä-Hakkila</t>
  </si>
  <si>
    <t>Päiväkumpu</t>
  </si>
  <si>
    <t>Kattilalaakso</t>
  </si>
  <si>
    <r>
      <t>Tavoitearvo on 1 ng/m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</si>
  <si>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Bentso(a)pyreenin vuosikeskiarvot, ng/m</t>
    </r>
    <r>
      <rPr>
        <b/>
        <vertAlign val="superscript"/>
        <sz val="10"/>
        <rFont val="Arial"/>
        <family val="2"/>
      </rPr>
      <t>3</t>
    </r>
  </si>
  <si>
    <t>Tapanila 2</t>
  </si>
  <si>
    <r>
      <t>Haihtuvien orgaanisten yhdisteiden vuosikeskiarvot, µg/m</t>
    </r>
    <r>
      <rPr>
        <b/>
        <vertAlign val="superscript"/>
        <sz val="11"/>
        <rFont val="Arial"/>
        <family val="2"/>
      </rPr>
      <t>3</t>
    </r>
  </si>
  <si>
    <r>
      <t>Haihtuvien orgaanisten yhdisteiden kuukausikeskiarvot, ng/m</t>
    </r>
    <r>
      <rPr>
        <b/>
        <vertAlign val="superscript"/>
        <sz val="11"/>
        <rFont val="Arial"/>
        <family val="2"/>
      </rPr>
      <t>3</t>
    </r>
  </si>
  <si>
    <t>Bentseeni</t>
  </si>
  <si>
    <t>Tolueeni</t>
  </si>
  <si>
    <t>Ksyleenit</t>
  </si>
  <si>
    <t>Töölö</t>
  </si>
  <si>
    <t>Leppävaara 2</t>
  </si>
  <si>
    <t>Tikkurila</t>
  </si>
  <si>
    <t>Luukki</t>
  </si>
  <si>
    <t>Lintuvaara</t>
  </si>
  <si>
    <t>Ka</t>
  </si>
  <si>
    <r>
      <t>Bentseenin vuosiraja-arvo on 5 µg/m</t>
    </r>
    <r>
      <rPr>
        <vertAlign val="superscript"/>
        <sz val="10"/>
        <rFont val="Arial"/>
        <family val="2"/>
      </rPr>
      <t>3</t>
    </r>
  </si>
  <si>
    <r>
      <t>Bentseenin vuosiraja-arvo on 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= 5000 ng/m</t>
    </r>
    <r>
      <rPr>
        <vertAlign val="superscript"/>
        <sz val="10"/>
        <rFont val="Arial"/>
        <family val="2"/>
      </rPr>
      <t>3</t>
    </r>
  </si>
  <si>
    <t>Lauttasaari, pohjoinen 10 m</t>
  </si>
  <si>
    <t>Otaniemi, 1. parveke</t>
  </si>
  <si>
    <t>Otaniemi, 2. parveke</t>
  </si>
  <si>
    <t>Otaniemi, 3. parveke</t>
  </si>
  <si>
    <t>Otaniemi, 4. parveke</t>
  </si>
  <si>
    <t>Otaniemi, 5. parveke</t>
  </si>
  <si>
    <t>Vantaanlaakson puisto</t>
  </si>
  <si>
    <r>
      <rPr>
        <sz val="14"/>
        <rFont val="Arial"/>
        <family val="2"/>
      </rPr>
      <t>Hengitettävät hiukkaset, PM</t>
    </r>
    <r>
      <rPr>
        <vertAlign val="subscript"/>
        <sz val="14"/>
        <rFont val="Arial"/>
        <family val="2"/>
      </rPr>
      <t>10</t>
    </r>
  </si>
  <si>
    <r>
      <rPr>
        <sz val="14"/>
        <rFont val="Arial"/>
        <family val="2"/>
      </rPr>
      <t>Pienhiukkaset, PM</t>
    </r>
    <r>
      <rPr>
        <vertAlign val="subscript"/>
        <sz val="14"/>
        <rFont val="Arial"/>
        <family val="2"/>
      </rPr>
      <t>2,5</t>
    </r>
  </si>
  <si>
    <r>
      <t>Pienhiukkasten pitoisuuksien vuosikeskiarvot, µg/m</t>
    </r>
    <r>
      <rPr>
        <b/>
        <vertAlign val="superscript"/>
        <sz val="11"/>
        <rFont val="Arial"/>
        <family val="2"/>
      </rPr>
      <t>3</t>
    </r>
  </si>
  <si>
    <r>
      <rPr>
        <sz val="14"/>
        <rFont val="Arial"/>
        <family val="2"/>
      </rPr>
      <t>Typpidioksidi NO</t>
    </r>
    <r>
      <rPr>
        <vertAlign val="subscript"/>
        <sz val="14"/>
        <rFont val="Arial"/>
        <family val="2"/>
      </rPr>
      <t>2</t>
    </r>
  </si>
  <si>
    <t>Typpimonoksidi NO</t>
  </si>
  <si>
    <r>
      <rPr>
        <sz val="14"/>
        <rFont val="Arial"/>
        <family val="2"/>
      </rPr>
      <t>Otsoni O</t>
    </r>
    <r>
      <rPr>
        <vertAlign val="subscript"/>
        <sz val="14"/>
        <rFont val="Arial"/>
        <family val="2"/>
      </rPr>
      <t>3</t>
    </r>
  </si>
  <si>
    <r>
      <rPr>
        <sz val="14"/>
        <rFont val="Arial"/>
        <family val="2"/>
      </rPr>
      <t>Rikkidioksidi SO</t>
    </r>
    <r>
      <rPr>
        <vertAlign val="subscript"/>
        <sz val="14"/>
        <rFont val="Arial"/>
        <family val="2"/>
      </rPr>
      <t>2</t>
    </r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</si>
  <si>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kriittinen taso on 20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sitä sovelletaan laajoilla maa- ja metsätalousalueilla sekä luonnonsuojelun kannalta merkityksellisillä alueilla</t>
    </r>
  </si>
  <si>
    <t>Hiilimonoksidi CO</t>
  </si>
  <si>
    <t>Musta hiili BC</t>
  </si>
  <si>
    <t>Raskasmetallit</t>
  </si>
  <si>
    <t>Haihtuvat orgaaniset yhdisteet VOC</t>
  </si>
  <si>
    <t>Bentso(a)pyreeni</t>
  </si>
  <si>
    <r>
      <t>Bentso(a)pyreenipitoisuuksien kuukausikeskiarvot, ng/m</t>
    </r>
    <r>
      <rPr>
        <i/>
        <vertAlign val="superscript"/>
        <sz val="11"/>
        <rFont val="Arial"/>
        <family val="2"/>
      </rPr>
      <t>3</t>
    </r>
  </si>
  <si>
    <t xml:space="preserve">Pitoisuudet keräinmenetelmillä </t>
  </si>
  <si>
    <t>Kaasumaiset 20°C ja hiukkaset vallitsevat olosuhteet</t>
  </si>
  <si>
    <t>Pienhiukkasten pitoisuuksissa käytetty IL:n raportoimia laitekohtaiset kertoimia</t>
  </si>
  <si>
    <t>Asema</t>
  </si>
  <si>
    <t>Osoite</t>
  </si>
  <si>
    <t>Koordinaatit (ETRS-GK)</t>
  </si>
  <si>
    <t>SO2</t>
  </si>
  <si>
    <t xml:space="preserve">NOx </t>
  </si>
  <si>
    <t>CO</t>
  </si>
  <si>
    <t>O3</t>
  </si>
  <si>
    <t>PM10</t>
  </si>
  <si>
    <t>PM2,5</t>
  </si>
  <si>
    <t>BC</t>
  </si>
  <si>
    <t>TRS</t>
  </si>
  <si>
    <t>VOC</t>
  </si>
  <si>
    <t>PAH</t>
  </si>
  <si>
    <t>Metallit</t>
  </si>
  <si>
    <t>Lukumäärä</t>
  </si>
  <si>
    <t>Mannerheimintie 5</t>
  </si>
  <si>
    <t>Helsinki</t>
  </si>
  <si>
    <r>
      <t xml:space="preserve">2013 </t>
    </r>
    <r>
      <rPr>
        <sz val="11"/>
        <color theme="1"/>
        <rFont val="Calibri"/>
        <family val="2"/>
      </rPr>
      <t>→</t>
    </r>
  </si>
  <si>
    <r>
      <t xml:space="preserve">2005 </t>
    </r>
    <r>
      <rPr>
        <sz val="11"/>
        <color theme="1"/>
        <rFont val="Calibri"/>
        <family val="2"/>
      </rPr>
      <t>→</t>
    </r>
  </si>
  <si>
    <t>2011, 2013</t>
  </si>
  <si>
    <t>1976 - 1998</t>
  </si>
  <si>
    <t>1978 - 2004</t>
  </si>
  <si>
    <t>2000, 2002, 2003</t>
  </si>
  <si>
    <t>Vallila</t>
  </si>
  <si>
    <t>Hämeentie 84 - 90</t>
  </si>
  <si>
    <r>
      <t xml:space="preserve">1976 </t>
    </r>
    <r>
      <rPr>
        <sz val="11"/>
        <color theme="1"/>
        <rFont val="Calibri"/>
        <family val="2"/>
      </rPr>
      <t>→</t>
    </r>
  </si>
  <si>
    <r>
      <t xml:space="preserve">1987 </t>
    </r>
    <r>
      <rPr>
        <sz val="11"/>
        <color theme="1"/>
        <rFont val="Calibri"/>
        <family val="2"/>
      </rPr>
      <t>→</t>
    </r>
  </si>
  <si>
    <t>1987 - 2004</t>
  </si>
  <si>
    <t>1987 - 1999</t>
  </si>
  <si>
    <r>
      <t xml:space="preserve">1996 </t>
    </r>
    <r>
      <rPr>
        <sz val="11"/>
        <color theme="1"/>
        <rFont val="Calibri"/>
        <family val="2"/>
      </rPr>
      <t>→</t>
    </r>
  </si>
  <si>
    <t>1997 - 2003</t>
  </si>
  <si>
    <t>Kallion urheilukenttä</t>
  </si>
  <si>
    <r>
      <t xml:space="preserve">1999 </t>
    </r>
    <r>
      <rPr>
        <sz val="11"/>
        <color theme="1"/>
        <rFont val="Calibri"/>
        <family val="2"/>
      </rPr>
      <t>→</t>
    </r>
  </si>
  <si>
    <t>2012, 2013</t>
  </si>
  <si>
    <r>
      <t>2000, 2002</t>
    </r>
    <r>
      <rPr>
        <sz val="11"/>
        <color theme="1"/>
        <rFont val="Calibri"/>
        <family val="2"/>
      </rPr>
      <t>→</t>
    </r>
  </si>
  <si>
    <r>
      <t>2007</t>
    </r>
    <r>
      <rPr>
        <sz val="11"/>
        <color theme="1"/>
        <rFont val="Calibri"/>
        <family val="2"/>
      </rPr>
      <t>→</t>
    </r>
  </si>
  <si>
    <r>
      <t xml:space="preserve">2009 </t>
    </r>
    <r>
      <rPr>
        <sz val="11"/>
        <color theme="1"/>
        <rFont val="Calibri"/>
        <family val="2"/>
      </rPr>
      <t>→</t>
    </r>
  </si>
  <si>
    <t>Leppävaara 4</t>
  </si>
  <si>
    <t>Läkkisepänkuja 1</t>
  </si>
  <si>
    <t>Espoo</t>
  </si>
  <si>
    <r>
      <t xml:space="preserve">2010 </t>
    </r>
    <r>
      <rPr>
        <sz val="11"/>
        <color theme="1"/>
        <rFont val="Calibri"/>
        <family val="2"/>
      </rPr>
      <t>→</t>
    </r>
  </si>
  <si>
    <t>Leppävaara 3</t>
  </si>
  <si>
    <t>Upseerinkatu 3</t>
  </si>
  <si>
    <t>2005 - 2009</t>
  </si>
  <si>
    <t>Valurinkuja</t>
  </si>
  <si>
    <t>1996 - 2003</t>
  </si>
  <si>
    <t>1996 - 2004</t>
  </si>
  <si>
    <t>Leppävaara 1</t>
  </si>
  <si>
    <t>Konstaaperlinkatu</t>
  </si>
  <si>
    <t>1993-1995</t>
  </si>
  <si>
    <t>Tapiola</t>
  </si>
  <si>
    <t>Ahertajantie</t>
  </si>
  <si>
    <t>1985-1992</t>
  </si>
  <si>
    <t>1986-1992</t>
  </si>
  <si>
    <t>Tikkurila 3</t>
  </si>
  <si>
    <t>Neilikkatie</t>
  </si>
  <si>
    <t>Vantaa</t>
  </si>
  <si>
    <r>
      <t>2009</t>
    </r>
    <r>
      <rPr>
        <sz val="11"/>
        <color theme="1"/>
        <rFont val="Calibri"/>
        <family val="2"/>
      </rPr>
      <t>→</t>
    </r>
  </si>
  <si>
    <t>Tikkurila 2</t>
  </si>
  <si>
    <t>Heureka</t>
  </si>
  <si>
    <t>1989 - 1995</t>
  </si>
  <si>
    <r>
      <t>1989</t>
    </r>
    <r>
      <rPr>
        <sz val="11"/>
        <color theme="1"/>
        <rFont val="Calibri"/>
        <family val="2"/>
      </rPr>
      <t>-2013</t>
    </r>
  </si>
  <si>
    <t>Tikkurila 1</t>
  </si>
  <si>
    <t>Valkoisenlähteentie 50</t>
  </si>
  <si>
    <t>1985 - 1989</t>
  </si>
  <si>
    <t>1986 - 1989</t>
  </si>
  <si>
    <t>1987 - 1989</t>
  </si>
  <si>
    <t>Luukinranta 10</t>
  </si>
  <si>
    <t>1987-2012</t>
  </si>
  <si>
    <t>1992-2012</t>
  </si>
  <si>
    <t>1999-2003</t>
  </si>
  <si>
    <t>2004-2012</t>
  </si>
  <si>
    <t>2002, 2003</t>
  </si>
  <si>
    <t>Luukintie</t>
  </si>
  <si>
    <t>2012 →</t>
  </si>
  <si>
    <t>Huivupolku</t>
  </si>
  <si>
    <r>
      <t>2009</t>
    </r>
    <r>
      <rPr>
        <sz val="11"/>
        <color theme="1"/>
        <rFont val="Calibri"/>
        <family val="2"/>
      </rPr>
      <t>-2013</t>
    </r>
  </si>
  <si>
    <t>Länsisatama2</t>
  </si>
  <si>
    <t>Hernesaaren laituri</t>
  </si>
  <si>
    <t>Eteläranta 7</t>
  </si>
  <si>
    <t>2010-2011</t>
  </si>
  <si>
    <t>Katajanokanranta</t>
  </si>
  <si>
    <t>2009, 2013</t>
  </si>
  <si>
    <t>Tarmonkuja</t>
  </si>
  <si>
    <t>Kertojanpuisto</t>
  </si>
  <si>
    <t>Kauniainen 4</t>
  </si>
  <si>
    <t>Stenbergintie</t>
  </si>
  <si>
    <t>Kehä III</t>
  </si>
  <si>
    <t>Kerhä III, Varisto</t>
  </si>
  <si>
    <t>Malmi 2, Kehä I</t>
  </si>
  <si>
    <t>Talttatie 4</t>
  </si>
  <si>
    <t>Veistotie 11</t>
  </si>
  <si>
    <t>Hakunila 2</t>
  </si>
  <si>
    <t>Kaskelanrinne</t>
  </si>
  <si>
    <t>Mäkelänkatu</t>
  </si>
  <si>
    <t>Mäkelänkatu 52</t>
  </si>
  <si>
    <t>Matinkylä</t>
  </si>
  <si>
    <t>Gräsanlaakso</t>
  </si>
  <si>
    <t>2011, 1995</t>
  </si>
  <si>
    <t>Seliminkuja 2</t>
  </si>
  <si>
    <t>Niittymaa</t>
  </si>
  <si>
    <t>Niittymäentie 9</t>
  </si>
  <si>
    <t>Myyrmäki</t>
  </si>
  <si>
    <t>Rajatorpantie 1</t>
  </si>
  <si>
    <t>Mannerheimintie 55-57</t>
  </si>
  <si>
    <t>2010, 2006</t>
  </si>
  <si>
    <t>2006, 2010</t>
  </si>
  <si>
    <t>Tuomarila</t>
  </si>
  <si>
    <t xml:space="preserve">Kaksoiskiventie </t>
  </si>
  <si>
    <t>Koivuhaka</t>
  </si>
  <si>
    <t>Jäkkitie</t>
  </si>
  <si>
    <t>Hämeentie</t>
  </si>
  <si>
    <t>Hämeentie 7b</t>
  </si>
  <si>
    <t>2009, 2005</t>
  </si>
  <si>
    <t>Tunelitie</t>
  </si>
  <si>
    <t>Liinarinne 22</t>
  </si>
  <si>
    <t>Unioninkatu 15</t>
  </si>
  <si>
    <t>Espoonkeskus</t>
  </si>
  <si>
    <t>Kirkkojärventie 3</t>
  </si>
  <si>
    <t>Rahtitie 5</t>
  </si>
  <si>
    <t>Pohjois-Tapiola</t>
  </si>
  <si>
    <t>Metsänpojankuja 2</t>
  </si>
  <si>
    <t>Kivistö</t>
  </si>
  <si>
    <t>Laavatie</t>
  </si>
  <si>
    <t>Punarinnantie 12</t>
  </si>
  <si>
    <t>Tammisto</t>
  </si>
  <si>
    <t>Valimotie</t>
  </si>
  <si>
    <t>2005, 1996</t>
  </si>
  <si>
    <t>Runeberg</t>
  </si>
  <si>
    <t>Runeberginkatu 47</t>
  </si>
  <si>
    <t>2004, 2003, 1997</t>
  </si>
  <si>
    <t>2004, 2003</t>
  </si>
  <si>
    <t>Kivenlahti</t>
  </si>
  <si>
    <t>merivirta 1</t>
  </si>
  <si>
    <t>Kyläraitti</t>
  </si>
  <si>
    <t>Kyläraitti 12</t>
  </si>
  <si>
    <t>Kauklahti</t>
  </si>
  <si>
    <t>Hansatie</t>
  </si>
  <si>
    <t>Askisto</t>
  </si>
  <si>
    <t>Pirttitie 32</t>
  </si>
  <si>
    <t>Kamppi</t>
  </si>
  <si>
    <t>Olavinkatu</t>
  </si>
  <si>
    <t>2003, 2002</t>
  </si>
  <si>
    <t>Malmi</t>
  </si>
  <si>
    <t>Notkokuja 4</t>
  </si>
  <si>
    <t>Matinkatu3</t>
  </si>
  <si>
    <t>Ruskeasanta</t>
  </si>
  <si>
    <t>Tulppaanitie 44</t>
  </si>
  <si>
    <t>Jakomäki</t>
  </si>
  <si>
    <t>Vuorensyrjä 2b</t>
  </si>
  <si>
    <t>Niittykumpu</t>
  </si>
  <si>
    <t>Niittykuja</t>
  </si>
  <si>
    <t>Vantaankoski</t>
  </si>
  <si>
    <t>Isontammentie 15</t>
  </si>
  <si>
    <t>Mastokatu</t>
  </si>
  <si>
    <t>Laaksotie 7</t>
  </si>
  <si>
    <t>Korso</t>
  </si>
  <si>
    <t>Metsotie, Keskuspuisto</t>
  </si>
  <si>
    <t>Herttoniemi</t>
  </si>
  <si>
    <t>Susitie 2</t>
  </si>
  <si>
    <t>Tapiola 3</t>
  </si>
  <si>
    <t>Itäranta 13</t>
  </si>
  <si>
    <t>Vaskivuorentie</t>
  </si>
  <si>
    <t>Hietalahdenkatu 18</t>
  </si>
  <si>
    <t>Mankkaa</t>
  </si>
  <si>
    <t>Mankkaantie</t>
  </si>
  <si>
    <t>Hakunila</t>
  </si>
  <si>
    <t>Pitkäsentie</t>
  </si>
  <si>
    <t>1998, 1987</t>
  </si>
  <si>
    <t>Laaksolahti</t>
  </si>
  <si>
    <t>Pykäjärventie</t>
  </si>
  <si>
    <t>Sörnäinen</t>
  </si>
  <si>
    <t>Sörnäisten rantatie</t>
  </si>
  <si>
    <t>Tapiola (Revontulenkoulu)</t>
  </si>
  <si>
    <t>Revontulentie 10</t>
  </si>
  <si>
    <t>Ensimmäinen tie</t>
  </si>
  <si>
    <t>Rautatieasema</t>
  </si>
  <si>
    <t>Kaivokatu</t>
  </si>
  <si>
    <t>1994 - 1995</t>
  </si>
  <si>
    <t>Asematie</t>
  </si>
  <si>
    <t>1993 - 1995</t>
  </si>
  <si>
    <t xml:space="preserve">Sotunki </t>
  </si>
  <si>
    <t>Sotungintie 25</t>
  </si>
  <si>
    <t>Matinkartanontie 20</t>
  </si>
  <si>
    <t>Etelä-Haaga</t>
  </si>
  <si>
    <t>Hellemäenpolku</t>
  </si>
  <si>
    <t>1993-1994</t>
  </si>
  <si>
    <t>Ruoholahti</t>
  </si>
  <si>
    <t>Itämerenkatu 14</t>
  </si>
  <si>
    <t>Espoonlahti</t>
  </si>
  <si>
    <t>Espoonlahdentie 6</t>
  </si>
  <si>
    <t>1994, 1993</t>
  </si>
  <si>
    <t>Il toimisto</t>
  </si>
  <si>
    <t>Vuosaari</t>
  </si>
  <si>
    <t>Koukkusaarentie</t>
  </si>
  <si>
    <t>1992-1993</t>
  </si>
  <si>
    <t>Munkkivuori</t>
  </si>
  <si>
    <t>Uudenkaupungintie</t>
  </si>
  <si>
    <t>Kontula</t>
  </si>
  <si>
    <t>Naapurintie 5</t>
  </si>
  <si>
    <t>1982 - 1991</t>
  </si>
  <si>
    <t>Asematie 26</t>
  </si>
  <si>
    <t>1985 - 1991</t>
  </si>
  <si>
    <t>Martinlaakso</t>
  </si>
  <si>
    <t>Laajavuorenkuja 4</t>
  </si>
  <si>
    <t>Pakila</t>
  </si>
  <si>
    <t>Elontie 35</t>
  </si>
  <si>
    <t>1979 - 1992</t>
  </si>
  <si>
    <t>Punavuori</t>
  </si>
  <si>
    <t>Fredrikin tori</t>
  </si>
  <si>
    <t>1976 - 1992</t>
  </si>
  <si>
    <t>Kalvantien, Louhentien ja Pohjantien risteys</t>
  </si>
  <si>
    <t>1992, 1991</t>
  </si>
  <si>
    <t>Veromiehenkylä</t>
  </si>
  <si>
    <t>Rälssitie Tikkurilan ammattikoulu</t>
  </si>
  <si>
    <t>Itä-Pakila</t>
  </si>
  <si>
    <t>Taulutie</t>
  </si>
  <si>
    <t>Ämmässuo 1</t>
  </si>
  <si>
    <t>Ämmässuo</t>
  </si>
  <si>
    <r>
      <t>2002</t>
    </r>
    <r>
      <rPr>
        <sz val="11"/>
        <color theme="1"/>
        <rFont val="Calibri"/>
        <family val="2"/>
      </rPr>
      <t>→</t>
    </r>
  </si>
  <si>
    <t>Ämmässuo 2</t>
  </si>
  <si>
    <t>Ämmässsuo</t>
  </si>
  <si>
    <r>
      <t>2010</t>
    </r>
    <r>
      <rPr>
        <sz val="11"/>
        <color theme="1"/>
        <rFont val="Calibri"/>
        <family val="2"/>
      </rPr>
      <t>→</t>
    </r>
  </si>
  <si>
    <t>Lohja 1</t>
  </si>
  <si>
    <t>Nahkurintori</t>
  </si>
  <si>
    <t>Lohja</t>
  </si>
  <si>
    <t>Porvoo</t>
  </si>
  <si>
    <t>Rihkamatori</t>
  </si>
  <si>
    <t>2011, 2007, 2004</t>
  </si>
  <si>
    <t>Tuusula</t>
  </si>
  <si>
    <t>Järvenpääntie, Hyrylä</t>
  </si>
  <si>
    <t>Hyvinkää</t>
  </si>
  <si>
    <t>Kauppalankatu</t>
  </si>
  <si>
    <t>2008, 2013</t>
  </si>
  <si>
    <t>Järvenpää</t>
  </si>
  <si>
    <t>Sibeliuksenväylä</t>
  </si>
  <si>
    <t>Kerava</t>
  </si>
  <si>
    <t>Kekustan kehä</t>
  </si>
  <si>
    <t>2010, 2005</t>
  </si>
  <si>
    <t>Järvenpää 2</t>
  </si>
  <si>
    <t>Helsingintie 14</t>
  </si>
  <si>
    <t>Vuoden 2013 HSY:n jatkuvatoimiset ilmanlaadun mittausasemat pääkaupunkiseudulla, Uudellamalla ja Ämmässuon jätteenkäsittelykeskuksessa</t>
  </si>
  <si>
    <t>Mittausasema</t>
  </si>
  <si>
    <t>Edustavuus</t>
  </si>
  <si>
    <r>
      <t>PM</t>
    </r>
    <r>
      <rPr>
        <b/>
        <vertAlign val="subscript"/>
        <sz val="10"/>
        <rFont val="Arial"/>
        <family val="2"/>
      </rPr>
      <t>10</t>
    </r>
  </si>
  <si>
    <r>
      <t>PM</t>
    </r>
    <r>
      <rPr>
        <b/>
        <vertAlign val="subscript"/>
        <sz val="10"/>
        <rFont val="Arial"/>
        <family val="2"/>
      </rPr>
      <t>2,5</t>
    </r>
  </si>
  <si>
    <r>
      <t>NO</t>
    </r>
    <r>
      <rPr>
        <b/>
        <vertAlign val="subscript"/>
        <sz val="10"/>
        <rFont val="Arial"/>
        <family val="2"/>
      </rPr>
      <t>x</t>
    </r>
  </si>
  <si>
    <r>
      <t>SO</t>
    </r>
    <r>
      <rPr>
        <b/>
        <vertAlign val="subscript"/>
        <sz val="10"/>
        <rFont val="Arial"/>
        <family val="2"/>
      </rPr>
      <t>2</t>
    </r>
  </si>
  <si>
    <r>
      <t>O</t>
    </r>
    <r>
      <rPr>
        <b/>
        <vertAlign val="subscript"/>
        <sz val="10"/>
        <rFont val="Arial"/>
        <family val="2"/>
      </rPr>
      <t>3</t>
    </r>
  </si>
  <si>
    <t>Asematyyppi</t>
  </si>
  <si>
    <t>vilkasliikenteinen keskusta</t>
  </si>
  <si>
    <t>x</t>
  </si>
  <si>
    <t>Pysyvä</t>
  </si>
  <si>
    <t>kantakaupunki, liikenneympäristö</t>
  </si>
  <si>
    <t>kantakaupunki, tausta-asema</t>
  </si>
  <si>
    <t>pientaloalue</t>
  </si>
  <si>
    <t>vilkasliikenteinen keskus</t>
  </si>
  <si>
    <t>maaseutu, tausta-asema</t>
  </si>
  <si>
    <t>esikaupunkialue</t>
  </si>
  <si>
    <t>sataman vaikutusalue</t>
  </si>
  <si>
    <t>Siirrettävä</t>
  </si>
  <si>
    <t>pääväylän vaikutusalue</t>
  </si>
  <si>
    <t>Uusimaa, vilkasliikenteinen keskusta</t>
  </si>
  <si>
    <t>Uusimaa, kaupunkitausta</t>
  </si>
  <si>
    <t>Ämmässuon jätteenkäsittelykeskus</t>
  </si>
  <si>
    <t xml:space="preserve">Lukumääräpitoisuudet </t>
  </si>
  <si>
    <r>
      <t>Hiukkasten lukumäärän kuukausi- ja vuosikeskiarvot, kpl/cm</t>
    </r>
    <r>
      <rPr>
        <vertAlign val="superscript"/>
        <sz val="10"/>
        <color indexed="8"/>
        <rFont val="Arial"/>
        <family val="2"/>
      </rPr>
      <t>3</t>
    </r>
  </si>
  <si>
    <t>kk</t>
  </si>
  <si>
    <t>Vartiokylä 2009</t>
  </si>
  <si>
    <t>Kumpula 2009</t>
  </si>
  <si>
    <t>Töölöntulli 2010</t>
  </si>
  <si>
    <t>Kumpula 2010</t>
  </si>
  <si>
    <t>Mannerheimintie 2011</t>
  </si>
  <si>
    <t>Kumpula 2011</t>
  </si>
  <si>
    <t>Kehä I 2012</t>
  </si>
  <si>
    <t>Kumpula 2012</t>
  </si>
  <si>
    <t>Mannerheimintie 2013</t>
  </si>
  <si>
    <t>Kumpula 2013</t>
  </si>
  <si>
    <t>-</t>
  </si>
  <si>
    <t xml:space="preserve"> - kuukausikeskiarvoa ei ole laskettu, koska mittausten ajallinen kattavuus on alle 50 %</t>
  </si>
  <si>
    <t>Hiukkasten lukumäärämittausten ajallinen edustavuus, %</t>
  </si>
  <si>
    <r>
      <t>Hiukkasten lukumäärän suurimmat tunti- ja vuorokausikeskiarvot, kpl/cm</t>
    </r>
    <r>
      <rPr>
        <vertAlign val="superscript"/>
        <sz val="10"/>
        <color indexed="8"/>
        <rFont val="Arial"/>
        <family val="2"/>
      </rPr>
      <t>3</t>
    </r>
  </si>
  <si>
    <t>max tuntikeskiarvo</t>
  </si>
  <si>
    <t>max vuorokausikeskiarvo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</si>
</sst>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\ &quot;mk&quot;;\-#,##0\ &quot;mk&quot;"/>
    <numFmt numFmtId="166" formatCode="\$#,##0\ ;\(\$#,##0\)"/>
    <numFmt numFmtId="167" formatCode="mmmm\ d\,\ yyyy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i/>
      <vertAlign val="superscript"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perscript"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24"/>
      <name val="Arial"/>
      <family val="2"/>
    </font>
    <font>
      <b/>
      <sz val="18"/>
      <name val="Arial"/>
      <family val="2"/>
    </font>
    <font>
      <b/>
      <sz val="18"/>
      <color indexed="24"/>
      <name val="Arial"/>
      <family val="2"/>
    </font>
    <font>
      <b/>
      <sz val="12"/>
      <name val="Arial"/>
      <family val="2"/>
    </font>
    <font>
      <b/>
      <sz val="12"/>
      <color indexed="24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vertAlign val="subscript"/>
      <sz val="14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 tint="0.14999847407452621"/>
      <name val="Arial"/>
      <family val="2"/>
    </font>
    <font>
      <b/>
      <vertAlign val="subscript"/>
      <sz val="10"/>
      <name val="Arial"/>
      <family val="2"/>
    </font>
    <font>
      <vertAlign val="superscript"/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63C2CC"/>
        <bgColor indexed="64"/>
      </patternFill>
    </fill>
    <fill>
      <patternFill patternType="solid">
        <fgColor rgb="FFCCE8EC"/>
        <bgColor indexed="64"/>
      </patternFill>
    </fill>
    <fill>
      <patternFill patternType="solid">
        <fgColor rgb="FFCCE8EC"/>
        <bgColor indexed="42"/>
      </patternFill>
    </fill>
    <fill>
      <patternFill patternType="solid">
        <fgColor theme="8"/>
        <bgColor indexed="64"/>
      </patternFill>
    </fill>
    <fill>
      <patternFill patternType="solid">
        <fgColor rgb="FF63C2CC"/>
        <bgColor indexed="8"/>
      </patternFill>
    </fill>
    <fill>
      <patternFill patternType="solid">
        <fgColor rgb="FFAEDCE2"/>
        <bgColor indexed="8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1" fillId="0" borderId="0" applyFill="0" applyBorder="0" applyAlignment="0" applyProtection="0"/>
    <xf numFmtId="3" fontId="24" fillId="0" borderId="0" applyFont="0" applyFill="0" applyBorder="0" applyAlignment="0" applyProtection="0"/>
    <xf numFmtId="165" fontId="1" fillId="0" borderId="0" applyFill="0" applyBorder="0" applyAlignment="0" applyProtection="0"/>
    <xf numFmtId="166" fontId="24" fillId="0" borderId="0" applyFont="0" applyFill="0" applyBorder="0" applyAlignment="0" applyProtection="0"/>
    <xf numFmtId="167" fontId="1" fillId="0" borderId="0" applyFill="0" applyBorder="0" applyAlignment="0" applyProtection="0"/>
    <xf numFmtId="0" fontId="24" fillId="0" borderId="0" applyFont="0" applyFill="0" applyBorder="0" applyAlignment="0" applyProtection="0"/>
    <xf numFmtId="2" fontId="1" fillId="0" borderId="0" applyFill="0" applyBorder="0" applyAlignment="0" applyProtection="0"/>
    <xf numFmtId="2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2" applyNumberFormat="0" applyFill="0" applyAlignment="0" applyProtection="0"/>
    <xf numFmtId="0" fontId="24" fillId="0" borderId="2" applyNumberFormat="0" applyFont="0" applyFill="0" applyAlignment="0" applyProtection="0"/>
  </cellStyleXfs>
  <cellXfs count="116">
    <xf numFmtId="0" fontId="0" fillId="0" borderId="0" xfId="0"/>
    <xf numFmtId="0" fontId="2" fillId="0" borderId="0" xfId="1" applyFont="1"/>
    <xf numFmtId="0" fontId="4" fillId="0" borderId="0" xfId="1" applyFont="1" applyAlignment="1">
      <alignment horizontal="center"/>
    </xf>
    <xf numFmtId="0" fontId="5" fillId="0" borderId="0" xfId="1" applyFont="1"/>
    <xf numFmtId="0" fontId="1" fillId="0" borderId="0" xfId="1" applyFont="1" applyAlignment="1">
      <alignment horizontal="center"/>
    </xf>
    <xf numFmtId="0" fontId="1" fillId="0" borderId="0" xfId="1" applyFont="1"/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right" vertical="center"/>
    </xf>
    <xf numFmtId="1" fontId="1" fillId="3" borderId="0" xfId="1" applyNumberForma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4" fillId="0" borderId="0" xfId="1" applyFont="1"/>
    <xf numFmtId="0" fontId="9" fillId="0" borderId="0" xfId="1" applyFont="1" applyFill="1"/>
    <xf numFmtId="0" fontId="10" fillId="0" borderId="0" xfId="1" applyFont="1" applyFill="1" applyAlignment="1">
      <alignment horizontal="center"/>
    </xf>
    <xf numFmtId="0" fontId="10" fillId="0" borderId="0" xfId="1" applyFont="1" applyFill="1"/>
    <xf numFmtId="0" fontId="1" fillId="2" borderId="0" xfId="1" applyFont="1" applyFill="1" applyAlignment="1"/>
    <xf numFmtId="49" fontId="5" fillId="2" borderId="0" xfId="1" applyNumberFormat="1" applyFont="1" applyFill="1" applyAlignment="1">
      <alignment horizontal="center" vertical="center"/>
    </xf>
    <xf numFmtId="1" fontId="1" fillId="4" borderId="0" xfId="1" applyNumberFormat="1" applyFont="1" applyFill="1" applyAlignment="1">
      <alignment horizontal="center"/>
    </xf>
    <xf numFmtId="1" fontId="5" fillId="4" borderId="0" xfId="1" applyNumberFormat="1" applyFont="1" applyFill="1" applyAlignment="1">
      <alignment horizontal="center"/>
    </xf>
    <xf numFmtId="1" fontId="11" fillId="3" borderId="0" xfId="1" applyNumberFormat="1" applyFont="1" applyFill="1"/>
    <xf numFmtId="1" fontId="1" fillId="3" borderId="0" xfId="2" applyNumberFormat="1" applyFont="1" applyFill="1" applyAlignment="1">
      <alignment horizontal="center"/>
    </xf>
    <xf numFmtId="0" fontId="5" fillId="2" borderId="0" xfId="1" applyFont="1" applyFill="1" applyAlignment="1"/>
    <xf numFmtId="0" fontId="5" fillId="2" borderId="0" xfId="1" applyFont="1" applyFill="1" applyAlignment="1">
      <alignment vertical="center"/>
    </xf>
    <xf numFmtId="0" fontId="5" fillId="3" borderId="0" xfId="1" applyFont="1" applyFill="1" applyAlignment="1"/>
    <xf numFmtId="0" fontId="5" fillId="3" borderId="0" xfId="1" applyFont="1" applyFill="1" applyAlignment="1">
      <alignment vertical="center"/>
    </xf>
    <xf numFmtId="1" fontId="1" fillId="3" borderId="0" xfId="1" applyNumberFormat="1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0" fontId="15" fillId="0" borderId="0" xfId="0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164" fontId="1" fillId="3" borderId="0" xfId="1" applyNumberFormat="1" applyFill="1" applyAlignment="1">
      <alignment horizontal="center"/>
    </xf>
    <xf numFmtId="164" fontId="16" fillId="0" borderId="0" xfId="3" applyNumberFormat="1" applyFont="1" applyFill="1"/>
    <xf numFmtId="164" fontId="1" fillId="4" borderId="0" xfId="1" applyNumberFormat="1" applyFont="1" applyFill="1" applyAlignment="1">
      <alignment horizontal="center"/>
    </xf>
    <xf numFmtId="164" fontId="1" fillId="3" borderId="0" xfId="2" applyNumberFormat="1" applyFont="1" applyFill="1" applyAlignment="1">
      <alignment horizontal="center"/>
    </xf>
    <xf numFmtId="0" fontId="14" fillId="3" borderId="0" xfId="0" applyFont="1" applyFill="1"/>
    <xf numFmtId="1" fontId="11" fillId="3" borderId="0" xfId="1" applyNumberFormat="1" applyFont="1" applyFill="1" applyAlignment="1">
      <alignment horizontal="center"/>
    </xf>
    <xf numFmtId="1" fontId="1" fillId="3" borderId="0" xfId="1" applyNumberFormat="1" applyFont="1" applyFill="1" applyAlignment="1">
      <alignment horizontal="center" vertical="center"/>
    </xf>
    <xf numFmtId="164" fontId="6" fillId="0" borderId="0" xfId="3" applyNumberFormat="1" applyFont="1" applyFill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1" fontId="12" fillId="3" borderId="0" xfId="0" applyNumberFormat="1" applyFont="1" applyFill="1"/>
    <xf numFmtId="1" fontId="12" fillId="3" borderId="0" xfId="0" applyNumberFormat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center"/>
    </xf>
    <xf numFmtId="0" fontId="14" fillId="0" borderId="0" xfId="0" applyFont="1"/>
    <xf numFmtId="0" fontId="20" fillId="0" borderId="0" xfId="0" applyFont="1"/>
    <xf numFmtId="49" fontId="14" fillId="2" borderId="0" xfId="0" applyNumberFormat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164" fontId="15" fillId="3" borderId="0" xfId="0" applyNumberFormat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2" fillId="2" borderId="0" xfId="1" applyFont="1" applyFill="1"/>
    <xf numFmtId="0" fontId="4" fillId="2" borderId="0" xfId="1" applyFont="1" applyFill="1" applyAlignment="1">
      <alignment horizontal="center"/>
    </xf>
    <xf numFmtId="0" fontId="5" fillId="2" borderId="0" xfId="1" applyFont="1" applyFill="1"/>
    <xf numFmtId="0" fontId="5" fillId="2" borderId="0" xfId="1" applyFont="1" applyFill="1" applyAlignment="1">
      <alignment horizontal="center"/>
    </xf>
    <xf numFmtId="164" fontId="1" fillId="3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15" fillId="2" borderId="0" xfId="0" applyFont="1" applyFill="1"/>
    <xf numFmtId="1" fontId="14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4" fillId="3" borderId="0" xfId="0" applyNumberFormat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 vertical="center"/>
    </xf>
    <xf numFmtId="0" fontId="1" fillId="0" borderId="0" xfId="1" applyAlignment="1">
      <alignment horizontal="left"/>
    </xf>
    <xf numFmtId="0" fontId="5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/>
    <xf numFmtId="0" fontId="1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5" fillId="2" borderId="0" xfId="1" applyFont="1" applyFill="1" applyAlignment="1">
      <alignment horizontal="left" vertical="center"/>
    </xf>
    <xf numFmtId="1" fontId="1" fillId="3" borderId="0" xfId="1" applyNumberFormat="1" applyFill="1" applyAlignment="1">
      <alignment horizontal="left"/>
    </xf>
    <xf numFmtId="1" fontId="1" fillId="3" borderId="0" xfId="1" applyNumberFormat="1" applyFill="1"/>
    <xf numFmtId="0" fontId="5" fillId="3" borderId="0" xfId="1" applyFont="1" applyFill="1" applyAlignment="1">
      <alignment horizontal="left" vertical="center"/>
    </xf>
    <xf numFmtId="164" fontId="22" fillId="3" borderId="0" xfId="1" applyNumberFormat="1" applyFont="1" applyFill="1" applyAlignment="1">
      <alignment horizontal="center" vertical="center"/>
    </xf>
    <xf numFmtId="164" fontId="23" fillId="3" borderId="0" xfId="1" applyNumberFormat="1" applyFont="1" applyFill="1" applyAlignment="1">
      <alignment horizontal="center" vertical="center"/>
    </xf>
    <xf numFmtId="1" fontId="5" fillId="2" borderId="0" xfId="1" applyNumberFormat="1" applyFont="1" applyFill="1" applyAlignment="1">
      <alignment horizontal="left"/>
    </xf>
    <xf numFmtId="0" fontId="5" fillId="2" borderId="1" xfId="1" applyFont="1" applyFill="1" applyBorder="1" applyAlignment="1">
      <alignment horizontal="center"/>
    </xf>
    <xf numFmtId="0" fontId="5" fillId="2" borderId="0" xfId="1" applyFont="1" applyFill="1" applyAlignment="1">
      <alignment horizontal="left"/>
    </xf>
    <xf numFmtId="1" fontId="5" fillId="2" borderId="0" xfId="1" applyNumberFormat="1" applyFont="1" applyFill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0" fontId="1" fillId="2" borderId="0" xfId="1" applyFill="1" applyAlignment="1">
      <alignment horizontal="left"/>
    </xf>
    <xf numFmtId="1" fontId="1" fillId="3" borderId="1" xfId="1" applyNumberFormat="1" applyFont="1" applyFill="1" applyBorder="1" applyAlignment="1">
      <alignment horizontal="center"/>
    </xf>
    <xf numFmtId="0" fontId="30" fillId="0" borderId="0" xfId="1" applyFont="1"/>
    <xf numFmtId="0" fontId="32" fillId="0" borderId="0" xfId="0" applyFont="1"/>
    <xf numFmtId="0" fontId="34" fillId="0" borderId="0" xfId="0" applyFont="1"/>
    <xf numFmtId="0" fontId="0" fillId="5" borderId="0" xfId="0" applyFill="1"/>
    <xf numFmtId="0" fontId="35" fillId="0" borderId="0" xfId="0" applyFont="1"/>
    <xf numFmtId="0" fontId="5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center" vertical="center"/>
    </xf>
    <xf numFmtId="0" fontId="35" fillId="7" borderId="0" xfId="0" applyFont="1" applyFill="1" applyBorder="1"/>
    <xf numFmtId="0" fontId="35" fillId="7" borderId="0" xfId="0" applyFont="1" applyFill="1" applyBorder="1" applyAlignment="1">
      <alignment horizontal="center"/>
    </xf>
    <xf numFmtId="0" fontId="0" fillId="0" borderId="0" xfId="0" applyFill="1"/>
    <xf numFmtId="0" fontId="32" fillId="0" borderId="0" xfId="0" applyFont="1" applyFill="1"/>
    <xf numFmtId="0" fontId="22" fillId="8" borderId="0" xfId="0" applyFont="1" applyFill="1"/>
    <xf numFmtId="0" fontId="22" fillId="8" borderId="0" xfId="0" applyFont="1" applyFill="1" applyAlignment="1">
      <alignment horizontal="center"/>
    </xf>
    <xf numFmtId="0" fontId="22" fillId="8" borderId="0" xfId="0" applyFont="1" applyFill="1" applyAlignment="1">
      <alignment horizontal="left"/>
    </xf>
    <xf numFmtId="3" fontId="0" fillId="9" borderId="0" xfId="0" applyNumberFormat="1" applyFill="1" applyAlignment="1">
      <alignment horizontal="right"/>
    </xf>
    <xf numFmtId="0" fontId="0" fillId="10" borderId="0" xfId="0" applyFill="1"/>
    <xf numFmtId="0" fontId="22" fillId="8" borderId="0" xfId="0" applyFont="1" applyFill="1" applyAlignment="1">
      <alignment horizontal="left" wrapText="1"/>
    </xf>
    <xf numFmtId="3" fontId="22" fillId="8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/>
    </xf>
    <xf numFmtId="3" fontId="22" fillId="0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1" fontId="0" fillId="0" borderId="0" xfId="0" applyNumberFormat="1"/>
    <xf numFmtId="3" fontId="0" fillId="9" borderId="0" xfId="0" applyNumberFormat="1" applyFill="1"/>
    <xf numFmtId="3" fontId="0" fillId="0" borderId="0" xfId="0" applyNumberFormat="1"/>
    <xf numFmtId="3" fontId="1" fillId="9" borderId="0" xfId="0" applyNumberFormat="1" applyFont="1" applyFill="1"/>
    <xf numFmtId="0" fontId="5" fillId="2" borderId="0" xfId="1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</cellXfs>
  <cellStyles count="20">
    <cellStyle name="Comma0" xfId="5" xr:uid="{00000000-0005-0000-0000-000000000000}"/>
    <cellStyle name="Comma0 2" xfId="6" xr:uid="{00000000-0005-0000-0000-000001000000}"/>
    <cellStyle name="Currency0" xfId="7" xr:uid="{00000000-0005-0000-0000-000002000000}"/>
    <cellStyle name="Currency0 2" xfId="8" xr:uid="{00000000-0005-0000-0000-000003000000}"/>
    <cellStyle name="Date" xfId="9" xr:uid="{00000000-0005-0000-0000-000004000000}"/>
    <cellStyle name="Date 2" xfId="10" xr:uid="{00000000-0005-0000-0000-000005000000}"/>
    <cellStyle name="Fixed" xfId="11" xr:uid="{00000000-0005-0000-0000-000006000000}"/>
    <cellStyle name="Fixed 2" xfId="12" xr:uid="{00000000-0005-0000-0000-000007000000}"/>
    <cellStyle name="Heading 1" xfId="13" xr:uid="{00000000-0005-0000-0000-000008000000}"/>
    <cellStyle name="Heading 1 2" xfId="14" xr:uid="{00000000-0005-0000-0000-000009000000}"/>
    <cellStyle name="Heading 2" xfId="15" xr:uid="{00000000-0005-0000-0000-00000A000000}"/>
    <cellStyle name="Heading 2 2" xfId="16" xr:uid="{00000000-0005-0000-0000-00000B000000}"/>
    <cellStyle name="Normaali" xfId="0" builtinId="0"/>
    <cellStyle name="Normaali 2" xfId="1" xr:uid="{00000000-0005-0000-0000-00000D000000}"/>
    <cellStyle name="Normaali 3" xfId="4" xr:uid="{00000000-0005-0000-0000-00000E000000}"/>
    <cellStyle name="normal" xfId="17" xr:uid="{00000000-0005-0000-0000-00000F000000}"/>
    <cellStyle name="Normal_Leijuma" xfId="2" xr:uid="{00000000-0005-0000-0000-000010000000}"/>
    <cellStyle name="Normal_PM_1" xfId="3" xr:uid="{00000000-0005-0000-0000-000011000000}"/>
    <cellStyle name="Total" xfId="18" xr:uid="{00000000-0005-0000-0000-000012000000}"/>
    <cellStyle name="Total 2" xfId="19" xr:uid="{00000000-0005-0000-0000-000013000000}"/>
  </cellStyles>
  <dxfs count="0"/>
  <tableStyles count="0" defaultTableStyle="TableStyleMedium2" defaultPivotStyle="PivotStyleLight16"/>
  <colors>
    <mruColors>
      <color rgb="FFCCE8EC"/>
      <color rgb="FF63C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I29" sqref="I29"/>
    </sheetView>
  </sheetViews>
  <sheetFormatPr defaultRowHeight="14.4" x14ac:dyDescent="0.3"/>
  <sheetData>
    <row r="1" spans="1:1" x14ac:dyDescent="0.3">
      <c r="A1" t="s">
        <v>278</v>
      </c>
    </row>
    <row r="2" spans="1:1" x14ac:dyDescent="0.3">
      <c r="A2" t="s">
        <v>279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46"/>
  <sheetViews>
    <sheetView workbookViewId="0"/>
  </sheetViews>
  <sheetFormatPr defaultRowHeight="14.4" x14ac:dyDescent="0.3"/>
  <cols>
    <col min="2" max="2" width="5.6640625" style="5" customWidth="1"/>
    <col min="3" max="5" width="10.6640625" style="4" customWidth="1"/>
    <col min="10" max="29" width="9.109375" style="27"/>
  </cols>
  <sheetData>
    <row r="1" spans="2:30" ht="17.399999999999999" x14ac:dyDescent="0.3">
      <c r="B1" s="89" t="s">
        <v>271</v>
      </c>
    </row>
    <row r="2" spans="2:30" ht="17.399999999999999" x14ac:dyDescent="0.3">
      <c r="B2" s="89"/>
    </row>
    <row r="3" spans="2:30" ht="16.8" x14ac:dyDescent="0.3">
      <c r="B3" s="1" t="s">
        <v>137</v>
      </c>
      <c r="C3" s="2"/>
      <c r="D3" s="2"/>
      <c r="E3" s="2"/>
      <c r="J3" s="26" t="s">
        <v>148</v>
      </c>
    </row>
    <row r="4" spans="2:30" x14ac:dyDescent="0.3">
      <c r="B4" s="45" t="s">
        <v>1</v>
      </c>
      <c r="C4" s="45" t="s">
        <v>2</v>
      </c>
      <c r="D4" s="45" t="s">
        <v>5</v>
      </c>
      <c r="E4" s="45" t="s">
        <v>7</v>
      </c>
      <c r="J4" s="29"/>
      <c r="K4" s="29">
        <v>94</v>
      </c>
      <c r="L4" s="29">
        <v>95</v>
      </c>
      <c r="M4" s="29">
        <v>96</v>
      </c>
      <c r="N4" s="29">
        <v>97</v>
      </c>
      <c r="O4" s="29">
        <v>98</v>
      </c>
      <c r="P4" s="29">
        <v>99</v>
      </c>
      <c r="Q4" s="29" t="s">
        <v>19</v>
      </c>
      <c r="R4" s="29" t="s">
        <v>20</v>
      </c>
      <c r="S4" s="29" t="s">
        <v>21</v>
      </c>
      <c r="T4" s="29" t="s">
        <v>22</v>
      </c>
      <c r="U4" s="29" t="s">
        <v>23</v>
      </c>
      <c r="V4" s="29" t="s">
        <v>24</v>
      </c>
      <c r="W4" s="29" t="s">
        <v>25</v>
      </c>
      <c r="X4" s="29" t="s">
        <v>26</v>
      </c>
      <c r="Y4" s="29" t="s">
        <v>27</v>
      </c>
      <c r="Z4" s="29" t="s">
        <v>28</v>
      </c>
      <c r="AA4" s="29" t="s">
        <v>29</v>
      </c>
      <c r="AB4" s="29" t="s">
        <v>30</v>
      </c>
      <c r="AC4" s="29" t="s">
        <v>31</v>
      </c>
      <c r="AD4" s="29" t="s">
        <v>37</v>
      </c>
    </row>
    <row r="5" spans="2:30" x14ac:dyDescent="0.3">
      <c r="B5" s="7">
        <v>1</v>
      </c>
      <c r="C5" s="32">
        <v>0.26890121131786243</v>
      </c>
      <c r="D5" s="32">
        <v>0.2609371710990418</v>
      </c>
      <c r="E5" s="32">
        <v>0.30159908637239413</v>
      </c>
      <c r="J5" s="28" t="s">
        <v>32</v>
      </c>
      <c r="K5" s="51">
        <v>0.99669415404900019</v>
      </c>
      <c r="L5" s="51">
        <v>0.93026594310172206</v>
      </c>
      <c r="M5" s="51">
        <v>0.87972276320311016</v>
      </c>
      <c r="N5" s="51">
        <v>0.75554134201651524</v>
      </c>
      <c r="O5" s="51">
        <v>0.74440495299243004</v>
      </c>
      <c r="P5" s="51">
        <v>0.64227642276422858</v>
      </c>
      <c r="Q5" s="51">
        <v>0.55250572082378924</v>
      </c>
      <c r="R5" s="51">
        <v>0.51623346484103083</v>
      </c>
      <c r="S5" s="51">
        <v>0.49058864186153933</v>
      </c>
      <c r="T5" s="51">
        <v>0.56866298603899768</v>
      </c>
      <c r="U5" s="51">
        <v>0.54439807308189136</v>
      </c>
      <c r="V5" s="51"/>
      <c r="W5" s="51"/>
      <c r="X5" s="51"/>
      <c r="Y5" s="51"/>
      <c r="Z5" s="51"/>
      <c r="AA5" s="51"/>
      <c r="AB5" s="51"/>
      <c r="AC5" s="51"/>
      <c r="AD5" s="51"/>
    </row>
    <row r="6" spans="2:30" x14ac:dyDescent="0.3">
      <c r="B6" s="7">
        <v>2</v>
      </c>
      <c r="C6" s="32">
        <v>0.28948136872125996</v>
      </c>
      <c r="D6" s="32">
        <v>0.27875709268530324</v>
      </c>
      <c r="E6" s="32">
        <v>0.32925209607964762</v>
      </c>
      <c r="J6" s="28" t="s">
        <v>2</v>
      </c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0.39096507386888091</v>
      </c>
      <c r="W6" s="51">
        <v>0.34341651924181515</v>
      </c>
      <c r="X6" s="51">
        <v>0.32433488426741841</v>
      </c>
      <c r="Y6" s="51">
        <v>0.288063921522558</v>
      </c>
      <c r="Z6" s="51">
        <v>0.28726809830589278</v>
      </c>
      <c r="AA6" s="51">
        <v>0.28329100687710002</v>
      </c>
      <c r="AB6" s="51">
        <v>0.26206759872033603</v>
      </c>
      <c r="AC6" s="51">
        <v>0.25661392377490899</v>
      </c>
      <c r="AD6" s="51">
        <v>0.23132273104960921</v>
      </c>
    </row>
    <row r="7" spans="2:30" x14ac:dyDescent="0.3">
      <c r="B7" s="7">
        <v>3</v>
      </c>
      <c r="C7" s="32">
        <v>0.27162470401977407</v>
      </c>
      <c r="D7" s="32">
        <v>0.28424270512145755</v>
      </c>
      <c r="E7" s="32">
        <v>0.33051964822314472</v>
      </c>
      <c r="J7" s="28" t="s">
        <v>3</v>
      </c>
      <c r="K7" s="51">
        <v>0.36185687447282483</v>
      </c>
      <c r="L7" s="51">
        <v>0.45206697092259818</v>
      </c>
      <c r="M7" s="51">
        <v>0.4525196486361826</v>
      </c>
      <c r="N7" s="51">
        <v>0.41395915525645222</v>
      </c>
      <c r="O7" s="51">
        <v>0.49883245767662071</v>
      </c>
      <c r="P7" s="51">
        <v>0.39388696655133515</v>
      </c>
      <c r="Q7" s="51">
        <v>0.38898011100833346</v>
      </c>
      <c r="R7" s="51">
        <v>0.29686386315039226</v>
      </c>
      <c r="S7" s="51">
        <v>0.31063708109346105</v>
      </c>
      <c r="T7" s="51" t="s">
        <v>147</v>
      </c>
      <c r="U7" s="51">
        <v>0.33934088462438494</v>
      </c>
      <c r="V7" s="51"/>
      <c r="W7" s="51"/>
      <c r="X7" s="51"/>
      <c r="Y7" s="51"/>
      <c r="Z7" s="51"/>
      <c r="AA7" s="51"/>
      <c r="AB7" s="51"/>
      <c r="AC7" s="51"/>
      <c r="AD7" s="51"/>
    </row>
    <row r="8" spans="2:30" x14ac:dyDescent="0.3">
      <c r="B8" s="7">
        <v>4</v>
      </c>
      <c r="C8" s="32">
        <v>0.2598576655173912</v>
      </c>
      <c r="D8" s="32">
        <v>0.24322787999443671</v>
      </c>
      <c r="E8" s="32">
        <v>0.27965554961346129</v>
      </c>
      <c r="J8" s="28" t="s">
        <v>5</v>
      </c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>
        <v>0.22925661893996527</v>
      </c>
      <c r="AA8" s="51"/>
      <c r="AB8" s="51">
        <v>0.21974062683936199</v>
      </c>
      <c r="AC8" s="51">
        <v>0.221942683105844</v>
      </c>
      <c r="AD8" s="51">
        <v>0.20651926089094175</v>
      </c>
    </row>
    <row r="9" spans="2:30" x14ac:dyDescent="0.3">
      <c r="B9" s="7">
        <v>5</v>
      </c>
      <c r="C9" s="32">
        <v>0.25372081904775284</v>
      </c>
      <c r="D9" s="32">
        <v>0.18401049909115638</v>
      </c>
      <c r="E9" s="32">
        <v>0.23582706010737853</v>
      </c>
      <c r="J9" s="28" t="s">
        <v>33</v>
      </c>
      <c r="K9" s="51"/>
      <c r="L9" s="51"/>
      <c r="M9" s="51">
        <v>0.55574766355139726</v>
      </c>
      <c r="N9" s="51">
        <v>0.44590437581972048</v>
      </c>
      <c r="O9" s="51">
        <v>0.5149352151781631</v>
      </c>
      <c r="P9" s="51">
        <v>0.48306460967405301</v>
      </c>
      <c r="Q9" s="51">
        <v>0.43707044183126909</v>
      </c>
      <c r="R9" s="51">
        <v>0.39509860454388723</v>
      </c>
      <c r="S9" s="51">
        <v>0.36664761687051006</v>
      </c>
      <c r="T9" s="51">
        <v>0.38372420722499773</v>
      </c>
      <c r="U9" s="51">
        <v>0.39599356745479902</v>
      </c>
      <c r="V9" s="51"/>
      <c r="W9" s="51"/>
      <c r="X9" s="51"/>
      <c r="Y9" s="51"/>
      <c r="Z9" s="51"/>
      <c r="AA9" s="51"/>
      <c r="AB9" s="51"/>
      <c r="AC9" s="51"/>
      <c r="AD9" s="51"/>
    </row>
    <row r="10" spans="2:30" x14ac:dyDescent="0.3">
      <c r="B10" s="7">
        <v>6</v>
      </c>
      <c r="C10" s="32">
        <v>0.21880681480779932</v>
      </c>
      <c r="D10" s="32">
        <v>0.15576041024444476</v>
      </c>
      <c r="E10" s="32">
        <v>0.21635159791948813</v>
      </c>
      <c r="J10" s="28" t="s">
        <v>34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>
        <v>0.29227825075599001</v>
      </c>
      <c r="W10" s="51">
        <v>0.28163168443002728</v>
      </c>
      <c r="X10" s="51">
        <v>0.25231297046902224</v>
      </c>
      <c r="Y10" s="51">
        <v>0.22918536356161193</v>
      </c>
      <c r="Z10" s="51"/>
      <c r="AA10" s="51"/>
      <c r="AB10" s="51"/>
      <c r="AC10" s="51"/>
      <c r="AD10" s="51"/>
    </row>
    <row r="11" spans="2:30" x14ac:dyDescent="0.3">
      <c r="B11" s="7">
        <v>7</v>
      </c>
      <c r="C11" s="32">
        <v>0.21733809979032231</v>
      </c>
      <c r="D11" s="32">
        <v>0.1405385135772933</v>
      </c>
      <c r="E11" s="32">
        <v>0.19739234685416274</v>
      </c>
      <c r="J11" s="28" t="s">
        <v>7</v>
      </c>
      <c r="K11" s="51"/>
      <c r="L11" s="51"/>
      <c r="M11" s="51" t="s">
        <v>141</v>
      </c>
      <c r="N11" s="51">
        <v>0.57793779498971642</v>
      </c>
      <c r="O11" s="51">
        <v>0.61368335462887824</v>
      </c>
      <c r="P11" s="51">
        <v>0.54631299121590404</v>
      </c>
      <c r="Q11" s="51">
        <v>0.49820027688048796</v>
      </c>
      <c r="R11" s="51">
        <v>0.45400045850526977</v>
      </c>
      <c r="S11" s="51">
        <v>0.46877931586775734</v>
      </c>
      <c r="T11" s="51">
        <v>0.6058625823917152</v>
      </c>
      <c r="U11" s="51">
        <v>0.52907446734194874</v>
      </c>
      <c r="V11" s="51">
        <v>0.59783653488372202</v>
      </c>
      <c r="W11" s="51">
        <v>0.3239637136619557</v>
      </c>
      <c r="X11" s="51">
        <v>0.3182000348472534</v>
      </c>
      <c r="Y11" s="51">
        <v>0.30314657882570489</v>
      </c>
      <c r="Z11" s="51">
        <v>0.31062601042269894</v>
      </c>
      <c r="AA11" s="51">
        <v>0.32255758884521651</v>
      </c>
      <c r="AB11" s="51">
        <v>0.28350313394732701</v>
      </c>
      <c r="AC11" s="51">
        <v>0.26447335130754901</v>
      </c>
      <c r="AD11" s="51">
        <v>0.2616402909158691</v>
      </c>
    </row>
    <row r="12" spans="2:30" x14ac:dyDescent="0.3">
      <c r="B12" s="7">
        <v>8</v>
      </c>
      <c r="C12" s="32">
        <v>0.22189779519758052</v>
      </c>
      <c r="D12" s="32">
        <v>0.15032457410632569</v>
      </c>
      <c r="E12" s="32">
        <v>0.24345146396053555</v>
      </c>
      <c r="J12" s="27" t="s">
        <v>130</v>
      </c>
    </row>
    <row r="13" spans="2:30" x14ac:dyDescent="0.3">
      <c r="B13" s="7">
        <v>9</v>
      </c>
      <c r="C13" s="32">
        <v>0.24029986318749999</v>
      </c>
      <c r="D13" s="32">
        <v>0.1716352566749999</v>
      </c>
      <c r="E13" s="32">
        <v>0.25565640338400225</v>
      </c>
    </row>
    <row r="14" spans="2:30" x14ac:dyDescent="0.3">
      <c r="B14" s="7">
        <v>10</v>
      </c>
      <c r="C14" s="32">
        <v>0.17410302204583331</v>
      </c>
      <c r="D14" s="32">
        <v>0.18320292646971736</v>
      </c>
      <c r="E14" s="32">
        <v>0.25300767145375824</v>
      </c>
    </row>
    <row r="15" spans="2:30" x14ac:dyDescent="0.3">
      <c r="B15" s="7">
        <v>11</v>
      </c>
      <c r="C15" s="32">
        <v>0.1820930316874998</v>
      </c>
      <c r="D15" s="32">
        <v>0.22246373248194459</v>
      </c>
      <c r="E15" s="32" t="s">
        <v>139</v>
      </c>
    </row>
    <row r="16" spans="2:30" x14ac:dyDescent="0.3">
      <c r="B16" s="7">
        <v>12</v>
      </c>
      <c r="C16" s="32">
        <v>0.19113037977119751</v>
      </c>
      <c r="D16" s="32">
        <v>0.21514321485329757</v>
      </c>
      <c r="E16" s="32">
        <v>0.24658534082598582</v>
      </c>
    </row>
    <row r="17" spans="2:5" x14ac:dyDescent="0.3">
      <c r="B17" s="5" t="s">
        <v>140</v>
      </c>
    </row>
    <row r="20" spans="2:5" x14ac:dyDescent="0.3">
      <c r="B20" s="1" t="s">
        <v>138</v>
      </c>
      <c r="C20" s="2"/>
      <c r="D20" s="2"/>
      <c r="E20" s="2"/>
    </row>
    <row r="21" spans="2:5" x14ac:dyDescent="0.3">
      <c r="B21" s="45" t="s">
        <v>1</v>
      </c>
      <c r="C21" s="45" t="s">
        <v>2</v>
      </c>
      <c r="D21" s="45" t="s">
        <v>5</v>
      </c>
      <c r="E21" s="45" t="s">
        <v>7</v>
      </c>
    </row>
    <row r="22" spans="2:5" x14ac:dyDescent="0.3">
      <c r="B22" s="7">
        <v>1</v>
      </c>
      <c r="C22" s="8">
        <v>95.564516129032256</v>
      </c>
      <c r="D22" s="8">
        <v>84.13978494623656</v>
      </c>
      <c r="E22" s="8">
        <v>100</v>
      </c>
    </row>
    <row r="23" spans="2:5" x14ac:dyDescent="0.3">
      <c r="B23" s="7">
        <v>2</v>
      </c>
      <c r="C23" s="8">
        <v>94.49404761904762</v>
      </c>
      <c r="D23" s="8">
        <v>93.154761904761912</v>
      </c>
      <c r="E23" s="8">
        <v>100</v>
      </c>
    </row>
    <row r="24" spans="2:5" x14ac:dyDescent="0.3">
      <c r="B24" s="7">
        <v>3</v>
      </c>
      <c r="C24" s="8">
        <v>95.289367429340516</v>
      </c>
      <c r="D24" s="8">
        <v>99.730820995962304</v>
      </c>
      <c r="E24" s="8">
        <v>99.730820995962304</v>
      </c>
    </row>
    <row r="25" spans="2:5" x14ac:dyDescent="0.3">
      <c r="B25" s="7">
        <v>4</v>
      </c>
      <c r="C25" s="8">
        <v>95.833333333333343</v>
      </c>
      <c r="D25" s="8">
        <v>99.861111111111114</v>
      </c>
      <c r="E25" s="8">
        <v>100</v>
      </c>
    </row>
    <row r="26" spans="2:5" x14ac:dyDescent="0.3">
      <c r="B26" s="7">
        <v>5</v>
      </c>
      <c r="C26" s="8">
        <v>95.6989247311828</v>
      </c>
      <c r="D26" s="8">
        <v>98.790322580645167</v>
      </c>
      <c r="E26" s="8">
        <v>99.731182795698928</v>
      </c>
    </row>
    <row r="27" spans="2:5" x14ac:dyDescent="0.3">
      <c r="B27" s="7">
        <v>6</v>
      </c>
      <c r="C27" s="8">
        <v>99.722222222222229</v>
      </c>
      <c r="D27" s="8">
        <v>100</v>
      </c>
      <c r="E27" s="8">
        <v>92.222222222222229</v>
      </c>
    </row>
    <row r="28" spans="2:5" x14ac:dyDescent="0.3">
      <c r="B28" s="7">
        <v>7</v>
      </c>
      <c r="C28" s="8">
        <v>100</v>
      </c>
      <c r="D28" s="8">
        <v>89.381720430107521</v>
      </c>
      <c r="E28" s="8">
        <v>100</v>
      </c>
    </row>
    <row r="29" spans="2:5" x14ac:dyDescent="0.3">
      <c r="B29" s="7">
        <v>8</v>
      </c>
      <c r="C29" s="8">
        <v>100</v>
      </c>
      <c r="D29" s="8">
        <v>99.865591397849457</v>
      </c>
      <c r="E29" s="8">
        <v>100</v>
      </c>
    </row>
    <row r="30" spans="2:5" x14ac:dyDescent="0.3">
      <c r="B30" s="7">
        <v>9</v>
      </c>
      <c r="C30" s="8">
        <v>100</v>
      </c>
      <c r="D30" s="8">
        <v>100</v>
      </c>
      <c r="E30" s="8">
        <v>100</v>
      </c>
    </row>
    <row r="31" spans="2:5" x14ac:dyDescent="0.3">
      <c r="B31" s="7">
        <v>10</v>
      </c>
      <c r="C31" s="8">
        <v>100</v>
      </c>
      <c r="D31" s="8">
        <v>99.865591397849457</v>
      </c>
      <c r="E31" s="8">
        <v>88.44086021505376</v>
      </c>
    </row>
    <row r="32" spans="2:5" x14ac:dyDescent="0.3">
      <c r="B32" s="7">
        <v>11</v>
      </c>
      <c r="C32" s="8">
        <v>100</v>
      </c>
      <c r="D32" s="8">
        <v>100</v>
      </c>
      <c r="E32" s="8">
        <v>57.916666666666671</v>
      </c>
    </row>
    <row r="33" spans="1:5" x14ac:dyDescent="0.3">
      <c r="B33" s="7">
        <v>12</v>
      </c>
      <c r="C33" s="8">
        <v>99.865591397849457</v>
      </c>
      <c r="D33" s="8">
        <v>99.865591397849457</v>
      </c>
      <c r="E33" s="8">
        <v>99.596774193548384</v>
      </c>
    </row>
    <row r="37" spans="1:5" ht="16.8" x14ac:dyDescent="0.3">
      <c r="B37" s="1" t="s">
        <v>146</v>
      </c>
    </row>
    <row r="38" spans="1:5" x14ac:dyDescent="0.3">
      <c r="A38" s="114"/>
      <c r="B38" s="114"/>
      <c r="C38" s="45" t="s">
        <v>2</v>
      </c>
      <c r="D38" s="45" t="s">
        <v>5</v>
      </c>
      <c r="E38" s="45" t="s">
        <v>7</v>
      </c>
    </row>
    <row r="39" spans="1:5" x14ac:dyDescent="0.3">
      <c r="A39" s="114" t="s">
        <v>124</v>
      </c>
      <c r="B39" s="114"/>
      <c r="C39" s="32">
        <v>0.23132273104960921</v>
      </c>
      <c r="D39" s="32">
        <v>0.20651926089094175</v>
      </c>
      <c r="E39" s="32">
        <v>0.2616402909158691</v>
      </c>
    </row>
    <row r="40" spans="1:5" x14ac:dyDescent="0.3">
      <c r="A40" s="114" t="s">
        <v>12</v>
      </c>
      <c r="B40" s="114"/>
      <c r="C40" s="32">
        <v>0.63274480091666685</v>
      </c>
      <c r="D40" s="32">
        <v>0.61758720145833335</v>
      </c>
      <c r="E40" s="32">
        <v>0.83201005209202128</v>
      </c>
    </row>
    <row r="41" spans="1:5" x14ac:dyDescent="0.3">
      <c r="A41" s="114" t="s">
        <v>13</v>
      </c>
      <c r="B41" s="114"/>
      <c r="C41" s="32">
        <v>2.7967473100000002</v>
      </c>
      <c r="D41" s="32">
        <v>3.6346213400000003</v>
      </c>
      <c r="E41" s="32">
        <v>2.7424178202666667</v>
      </c>
    </row>
    <row r="42" spans="1:5" x14ac:dyDescent="0.3">
      <c r="A42" s="114" t="s">
        <v>142</v>
      </c>
      <c r="B42" s="114"/>
      <c r="C42" s="32">
        <v>1.6205419452500003</v>
      </c>
      <c r="D42" s="32">
        <v>1.0284591592500001</v>
      </c>
      <c r="E42" s="32">
        <v>1.5514093438250001</v>
      </c>
    </row>
    <row r="43" spans="1:5" ht="16.2" x14ac:dyDescent="0.3">
      <c r="B43" s="5" t="s">
        <v>143</v>
      </c>
    </row>
    <row r="44" spans="1:5" ht="16.2" x14ac:dyDescent="0.3">
      <c r="B44" s="5" t="s">
        <v>144</v>
      </c>
    </row>
    <row r="45" spans="1:5" ht="16.2" x14ac:dyDescent="0.3">
      <c r="B45" s="5" t="s">
        <v>145</v>
      </c>
    </row>
    <row r="46" spans="1:5" x14ac:dyDescent="0.3">
      <c r="B46" s="5" t="s">
        <v>42</v>
      </c>
    </row>
  </sheetData>
  <mergeCells count="5">
    <mergeCell ref="A38:B38"/>
    <mergeCell ref="A39:B39"/>
    <mergeCell ref="A40:B40"/>
    <mergeCell ref="A41:B41"/>
    <mergeCell ref="A42:B4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66"/>
  <sheetViews>
    <sheetView workbookViewId="0"/>
  </sheetViews>
  <sheetFormatPr defaultRowHeight="14.4" x14ac:dyDescent="0.3"/>
  <cols>
    <col min="2" max="2" width="5.6640625" style="5" customWidth="1"/>
    <col min="3" max="4" width="10.6640625" style="4" customWidth="1"/>
    <col min="9" max="15" width="9.109375" style="27"/>
  </cols>
  <sheetData>
    <row r="1" spans="2:16" ht="17.399999999999999" x14ac:dyDescent="0.3">
      <c r="B1" s="89" t="s">
        <v>272</v>
      </c>
    </row>
    <row r="2" spans="2:16" ht="17.399999999999999" x14ac:dyDescent="0.3">
      <c r="B2" s="89"/>
    </row>
    <row r="3" spans="2:16" ht="16.8" x14ac:dyDescent="0.3">
      <c r="B3" s="1" t="s">
        <v>151</v>
      </c>
      <c r="C3" s="2"/>
      <c r="D3" s="2"/>
      <c r="I3" s="26" t="s">
        <v>155</v>
      </c>
    </row>
    <row r="4" spans="2:16" x14ac:dyDescent="0.3">
      <c r="B4" s="52" t="s">
        <v>1</v>
      </c>
      <c r="C4" s="52" t="s">
        <v>2</v>
      </c>
      <c r="D4" s="52" t="s">
        <v>4</v>
      </c>
    </row>
    <row r="5" spans="2:16" x14ac:dyDescent="0.3">
      <c r="B5" s="7">
        <v>1</v>
      </c>
      <c r="C5" s="32">
        <v>0.92940277722699827</v>
      </c>
      <c r="D5" s="32">
        <v>1.0932214600120229</v>
      </c>
      <c r="I5" s="29"/>
      <c r="J5" s="29">
        <v>2009</v>
      </c>
      <c r="K5" s="29">
        <v>2010</v>
      </c>
      <c r="L5" s="29">
        <v>2011</v>
      </c>
      <c r="M5" s="29">
        <v>2012</v>
      </c>
      <c r="N5" s="29">
        <v>2012</v>
      </c>
      <c r="O5" s="29">
        <v>2013</v>
      </c>
      <c r="P5" s="29">
        <v>2013</v>
      </c>
    </row>
    <row r="6" spans="2:16" x14ac:dyDescent="0.3">
      <c r="B6" s="7">
        <v>2</v>
      </c>
      <c r="C6" s="32">
        <v>0.90910118957034181</v>
      </c>
      <c r="D6" s="32">
        <v>1.2288706477462708</v>
      </c>
      <c r="I6" s="29"/>
      <c r="J6" s="29" t="s">
        <v>156</v>
      </c>
      <c r="K6" s="29" t="s">
        <v>157</v>
      </c>
      <c r="L6" s="29" t="s">
        <v>158</v>
      </c>
      <c r="M6" s="29" t="s">
        <v>159</v>
      </c>
      <c r="N6" s="29" t="s">
        <v>160</v>
      </c>
      <c r="O6" s="29" t="s">
        <v>158</v>
      </c>
      <c r="P6" s="29" t="s">
        <v>159</v>
      </c>
    </row>
    <row r="7" spans="2:16" x14ac:dyDescent="0.3">
      <c r="B7" s="7">
        <v>3</v>
      </c>
      <c r="C7" s="32">
        <v>0.68929080241642759</v>
      </c>
      <c r="D7" s="32">
        <v>1.0356245877129382</v>
      </c>
      <c r="I7" s="28" t="s">
        <v>124</v>
      </c>
      <c r="J7" s="31" t="s">
        <v>161</v>
      </c>
      <c r="K7" s="51">
        <v>2.6373268406698203</v>
      </c>
      <c r="L7" s="51">
        <v>1.2687333571637105</v>
      </c>
      <c r="M7" s="51">
        <v>0.67801717407826945</v>
      </c>
      <c r="N7" s="51">
        <v>1.5758112864848464</v>
      </c>
      <c r="O7" s="51">
        <v>0.90174710559720106</v>
      </c>
      <c r="P7" s="53">
        <v>0.59211747445390628</v>
      </c>
    </row>
    <row r="8" spans="2:16" x14ac:dyDescent="0.3">
      <c r="B8" s="7">
        <v>4</v>
      </c>
      <c r="C8" s="32">
        <v>0.45157604428333897</v>
      </c>
      <c r="D8" s="32">
        <v>0.53600044750194975</v>
      </c>
      <c r="I8" s="28" t="s">
        <v>13</v>
      </c>
      <c r="J8" s="31" t="s">
        <v>162</v>
      </c>
      <c r="K8" s="51">
        <v>13.961166</v>
      </c>
      <c r="L8" s="51">
        <v>16.862499</v>
      </c>
      <c r="M8" s="51">
        <v>9.9218333383333359</v>
      </c>
      <c r="N8" s="51">
        <v>12.8605</v>
      </c>
      <c r="O8" s="51">
        <v>8.9616670599999999</v>
      </c>
      <c r="P8" s="53">
        <v>10.012166619833332</v>
      </c>
    </row>
    <row r="9" spans="2:16" x14ac:dyDescent="0.3">
      <c r="B9" s="7">
        <v>5</v>
      </c>
      <c r="C9" s="32">
        <v>0.49033492120545091</v>
      </c>
      <c r="D9" s="32">
        <v>0.99487240677848443</v>
      </c>
      <c r="I9" s="28" t="s">
        <v>12</v>
      </c>
      <c r="J9" s="31" t="s">
        <v>163</v>
      </c>
      <c r="K9" s="51">
        <v>6.943757033333334</v>
      </c>
      <c r="L9" s="51">
        <v>4.3707847762500016</v>
      </c>
      <c r="M9" s="51">
        <v>4.1820694420416666</v>
      </c>
      <c r="N9" s="51">
        <v>6.439805554166667</v>
      </c>
      <c r="O9" s="51">
        <v>2.7750902833333337</v>
      </c>
      <c r="P9" s="53">
        <v>2.69522916399875</v>
      </c>
    </row>
    <row r="10" spans="2:16" x14ac:dyDescent="0.3">
      <c r="B10" s="7">
        <v>6</v>
      </c>
      <c r="C10" s="32">
        <v>0.52357124242826236</v>
      </c>
      <c r="D10" s="32">
        <v>0.9329604277891077</v>
      </c>
      <c r="I10" s="27" t="s">
        <v>164</v>
      </c>
    </row>
    <row r="11" spans="2:16" x14ac:dyDescent="0.3">
      <c r="B11" s="7">
        <v>7</v>
      </c>
      <c r="C11" s="32">
        <v>0.43633826112334562</v>
      </c>
      <c r="D11" s="32">
        <v>0.86506630703736664</v>
      </c>
      <c r="I11" s="27" t="s">
        <v>42</v>
      </c>
    </row>
    <row r="12" spans="2:16" x14ac:dyDescent="0.3">
      <c r="B12" s="7">
        <v>8</v>
      </c>
      <c r="C12" s="32">
        <v>0.53924103884146901</v>
      </c>
      <c r="D12" s="32">
        <v>1.065294346498652</v>
      </c>
    </row>
    <row r="13" spans="2:16" x14ac:dyDescent="0.3">
      <c r="B13" s="7">
        <v>9</v>
      </c>
      <c r="C13" s="32">
        <v>0.63197314772770663</v>
      </c>
      <c r="D13" s="32">
        <v>1.1481141433487485</v>
      </c>
    </row>
    <row r="14" spans="2:16" x14ac:dyDescent="0.3">
      <c r="B14" s="7">
        <v>10</v>
      </c>
      <c r="C14" s="32">
        <v>0.46483042063115915</v>
      </c>
      <c r="D14" s="32">
        <v>0.69436603851720435</v>
      </c>
    </row>
    <row r="15" spans="2:16" x14ac:dyDescent="0.3">
      <c r="B15" s="7">
        <v>11</v>
      </c>
      <c r="C15" s="32">
        <v>0.47332685165262833</v>
      </c>
      <c r="D15" s="32">
        <v>0.60696689891666644</v>
      </c>
    </row>
    <row r="16" spans="2:16" x14ac:dyDescent="0.3">
      <c r="B16" s="7">
        <v>12</v>
      </c>
      <c r="C16" s="32">
        <v>0.58133154075526461</v>
      </c>
      <c r="D16" s="32">
        <v>0.66246945464939411</v>
      </c>
    </row>
    <row r="17" spans="2:4" x14ac:dyDescent="0.3">
      <c r="B17" s="3"/>
    </row>
    <row r="20" spans="2:4" x14ac:dyDescent="0.3">
      <c r="B20" s="1" t="s">
        <v>152</v>
      </c>
      <c r="C20" s="2"/>
      <c r="D20" s="2"/>
    </row>
    <row r="21" spans="2:4" x14ac:dyDescent="0.3">
      <c r="B21" s="52" t="s">
        <v>1</v>
      </c>
      <c r="C21" s="52" t="s">
        <v>2</v>
      </c>
      <c r="D21" s="52" t="s">
        <v>4</v>
      </c>
    </row>
    <row r="22" spans="2:4" x14ac:dyDescent="0.3">
      <c r="B22" s="7">
        <v>1</v>
      </c>
      <c r="C22" s="8">
        <v>100</v>
      </c>
      <c r="D22" s="8">
        <v>88.306451612903231</v>
      </c>
    </row>
    <row r="23" spans="2:4" x14ac:dyDescent="0.3">
      <c r="B23" s="7">
        <v>2</v>
      </c>
      <c r="C23" s="8">
        <v>100</v>
      </c>
      <c r="D23" s="8">
        <v>99.702380952380949</v>
      </c>
    </row>
    <row r="24" spans="2:4" x14ac:dyDescent="0.3">
      <c r="B24" s="7">
        <v>3</v>
      </c>
      <c r="C24" s="8">
        <v>100</v>
      </c>
      <c r="D24" s="8">
        <v>99.865410497981159</v>
      </c>
    </row>
    <row r="25" spans="2:4" x14ac:dyDescent="0.3">
      <c r="B25" s="7">
        <v>4</v>
      </c>
      <c r="C25" s="8">
        <v>95.277777777777771</v>
      </c>
      <c r="D25" s="8">
        <v>99.722222222222229</v>
      </c>
    </row>
    <row r="26" spans="2:4" x14ac:dyDescent="0.3">
      <c r="B26" s="7">
        <v>5</v>
      </c>
      <c r="C26" s="8">
        <v>100</v>
      </c>
      <c r="D26" s="8">
        <v>99.327956989247312</v>
      </c>
    </row>
    <row r="27" spans="2:4" x14ac:dyDescent="0.3">
      <c r="B27" s="7">
        <v>6</v>
      </c>
      <c r="C27" s="8">
        <v>99.722222222222229</v>
      </c>
      <c r="D27" s="8">
        <v>99.444444444444443</v>
      </c>
    </row>
    <row r="28" spans="2:4" x14ac:dyDescent="0.3">
      <c r="B28" s="7">
        <v>7</v>
      </c>
      <c r="C28" s="8">
        <v>100</v>
      </c>
      <c r="D28" s="8">
        <v>100</v>
      </c>
    </row>
    <row r="29" spans="2:4" x14ac:dyDescent="0.3">
      <c r="B29" s="7">
        <v>8</v>
      </c>
      <c r="C29" s="8">
        <v>100</v>
      </c>
      <c r="D29" s="8">
        <v>99.731182795698928</v>
      </c>
    </row>
    <row r="30" spans="2:4" x14ac:dyDescent="0.3">
      <c r="B30" s="7">
        <v>9</v>
      </c>
      <c r="C30" s="8">
        <v>100</v>
      </c>
      <c r="D30" s="8">
        <v>100</v>
      </c>
    </row>
    <row r="31" spans="2:4" x14ac:dyDescent="0.3">
      <c r="B31" s="7">
        <v>10</v>
      </c>
      <c r="C31" s="8">
        <v>100</v>
      </c>
      <c r="D31" s="8">
        <v>100</v>
      </c>
    </row>
    <row r="32" spans="2:4" x14ac:dyDescent="0.3">
      <c r="B32" s="7">
        <v>11</v>
      </c>
      <c r="C32" s="8">
        <v>100</v>
      </c>
      <c r="D32" s="8">
        <v>100</v>
      </c>
    </row>
    <row r="33" spans="2:4" x14ac:dyDescent="0.3">
      <c r="B33" s="7">
        <v>12</v>
      </c>
      <c r="C33" s="8">
        <v>100</v>
      </c>
      <c r="D33" s="8">
        <v>99.865591397849457</v>
      </c>
    </row>
    <row r="37" spans="2:4" ht="16.8" x14ac:dyDescent="0.3">
      <c r="B37" s="1" t="s">
        <v>153</v>
      </c>
      <c r="C37" s="2"/>
      <c r="D37" s="2"/>
    </row>
    <row r="38" spans="2:4" x14ac:dyDescent="0.3">
      <c r="B38" s="52" t="s">
        <v>1</v>
      </c>
      <c r="C38" s="52" t="s">
        <v>2</v>
      </c>
      <c r="D38" s="52" t="s">
        <v>4</v>
      </c>
    </row>
    <row r="39" spans="2:4" x14ac:dyDescent="0.3">
      <c r="B39" s="7">
        <v>1</v>
      </c>
      <c r="C39" s="32">
        <v>2.4099999979166666</v>
      </c>
      <c r="D39" s="32">
        <v>1.8499513876187497</v>
      </c>
    </row>
    <row r="40" spans="2:4" x14ac:dyDescent="0.3">
      <c r="B40" s="7">
        <v>2</v>
      </c>
      <c r="C40" s="32">
        <v>2.3355347072499999</v>
      </c>
      <c r="D40" s="32">
        <v>2.0489097247319452</v>
      </c>
    </row>
    <row r="41" spans="2:4" x14ac:dyDescent="0.3">
      <c r="B41" s="7">
        <v>3</v>
      </c>
      <c r="C41" s="32">
        <v>2.7427222065416661</v>
      </c>
      <c r="D41" s="32">
        <v>1.9616833302399026</v>
      </c>
    </row>
    <row r="42" spans="2:4" x14ac:dyDescent="0.3">
      <c r="B42" s="7">
        <v>4</v>
      </c>
      <c r="C42" s="32">
        <v>2.2897361120833328</v>
      </c>
      <c r="D42" s="32">
        <v>1.4283472234859722</v>
      </c>
    </row>
    <row r="43" spans="2:4" x14ac:dyDescent="0.3">
      <c r="B43" s="7">
        <v>5</v>
      </c>
      <c r="C43" s="32">
        <v>2.4197499946666667</v>
      </c>
      <c r="D43" s="32">
        <v>1.5291250015784728</v>
      </c>
    </row>
    <row r="44" spans="2:4" x14ac:dyDescent="0.3">
      <c r="B44" s="7">
        <v>6</v>
      </c>
      <c r="C44" s="32">
        <v>2.7750902833333337</v>
      </c>
      <c r="D44" s="32">
        <v>2.69522916399875</v>
      </c>
    </row>
    <row r="45" spans="2:4" x14ac:dyDescent="0.3">
      <c r="B45" s="7">
        <v>7</v>
      </c>
      <c r="C45" s="32">
        <v>1.9418055641666667</v>
      </c>
      <c r="D45" s="32">
        <v>1.3746319449321529</v>
      </c>
    </row>
    <row r="46" spans="2:4" x14ac:dyDescent="0.3">
      <c r="B46" s="7">
        <v>8</v>
      </c>
      <c r="C46" s="32">
        <v>1.8567222250416666</v>
      </c>
      <c r="D46" s="32">
        <v>1.2739583334899167</v>
      </c>
    </row>
    <row r="47" spans="2:4" x14ac:dyDescent="0.3">
      <c r="B47" s="7">
        <v>9</v>
      </c>
      <c r="C47" s="32">
        <v>1.2004791648750002</v>
      </c>
      <c r="D47" s="32">
        <v>0.93165277859597218</v>
      </c>
    </row>
    <row r="48" spans="2:4" x14ac:dyDescent="0.3">
      <c r="B48" s="7">
        <v>10</v>
      </c>
      <c r="C48" s="32">
        <v>1.6793958424166668</v>
      </c>
      <c r="D48" s="32">
        <v>0.88632638840729161</v>
      </c>
    </row>
    <row r="49" spans="2:4" x14ac:dyDescent="0.3">
      <c r="B49" s="7">
        <v>11</v>
      </c>
      <c r="C49" s="32">
        <v>1.9444097202916664</v>
      </c>
      <c r="D49" s="32">
        <v>0.85395833384673603</v>
      </c>
    </row>
    <row r="50" spans="2:4" x14ac:dyDescent="0.3">
      <c r="B50" s="7">
        <v>12</v>
      </c>
      <c r="C50" s="32">
        <v>1.081159737041667</v>
      </c>
      <c r="D50" s="32">
        <v>1.0912986112423473</v>
      </c>
    </row>
    <row r="53" spans="2:4" ht="16.8" x14ac:dyDescent="0.3">
      <c r="B53" s="1" t="s">
        <v>154</v>
      </c>
      <c r="C53" s="2"/>
      <c r="D53" s="2"/>
    </row>
    <row r="54" spans="2:4" x14ac:dyDescent="0.3">
      <c r="B54" s="52" t="s">
        <v>1</v>
      </c>
      <c r="C54" s="52" t="s">
        <v>2</v>
      </c>
      <c r="D54" s="52" t="s">
        <v>4</v>
      </c>
    </row>
    <row r="55" spans="2:4" x14ac:dyDescent="0.3">
      <c r="B55" s="7">
        <v>1</v>
      </c>
      <c r="C55" s="32">
        <v>7.0331668900000004</v>
      </c>
      <c r="D55" s="32">
        <v>10.012166619833332</v>
      </c>
    </row>
    <row r="56" spans="2:4" x14ac:dyDescent="0.3">
      <c r="B56" s="7">
        <v>2</v>
      </c>
      <c r="C56" s="32">
        <v>4.4496665000000002</v>
      </c>
      <c r="D56" s="32">
        <v>4.8646666768499989</v>
      </c>
    </row>
    <row r="57" spans="2:4" x14ac:dyDescent="0.3">
      <c r="B57" s="7">
        <v>3</v>
      </c>
      <c r="C57" s="32">
        <v>8.4561662700000007</v>
      </c>
      <c r="D57" s="32">
        <v>9.1889999996666667</v>
      </c>
    </row>
    <row r="58" spans="2:4" x14ac:dyDescent="0.3">
      <c r="B58" s="7">
        <v>4</v>
      </c>
      <c r="C58" s="32">
        <v>4.4176664399999996</v>
      </c>
      <c r="D58" s="32">
        <v>2.3321666721666658</v>
      </c>
    </row>
    <row r="59" spans="2:4" x14ac:dyDescent="0.3">
      <c r="B59" s="7">
        <v>5</v>
      </c>
      <c r="C59" s="32">
        <v>4.7296667100000001</v>
      </c>
      <c r="D59" s="32">
        <v>2.6671666624999992</v>
      </c>
    </row>
    <row r="60" spans="2:4" x14ac:dyDescent="0.3">
      <c r="B60" s="7">
        <v>6</v>
      </c>
      <c r="C60" s="32">
        <v>5.4600000399999997</v>
      </c>
      <c r="D60" s="32">
        <v>3.1206666780000005</v>
      </c>
    </row>
    <row r="61" spans="2:4" x14ac:dyDescent="0.3">
      <c r="B61" s="7">
        <v>7</v>
      </c>
      <c r="C61" s="32">
        <v>3.6748333</v>
      </c>
      <c r="D61" s="32">
        <v>2.5033333341666664</v>
      </c>
    </row>
    <row r="62" spans="2:4" x14ac:dyDescent="0.3">
      <c r="B62" s="7">
        <v>8</v>
      </c>
      <c r="C62" s="32">
        <v>5.0538334799999998</v>
      </c>
      <c r="D62" s="32">
        <v>3.7903333303333322</v>
      </c>
    </row>
    <row r="63" spans="2:4" x14ac:dyDescent="0.3">
      <c r="B63" s="7">
        <v>9</v>
      </c>
      <c r="C63" s="32">
        <v>8.5931663500000006</v>
      </c>
      <c r="D63" s="32">
        <v>4.270500004333333</v>
      </c>
    </row>
    <row r="64" spans="2:4" x14ac:dyDescent="0.3">
      <c r="B64" s="7">
        <v>10</v>
      </c>
      <c r="C64" s="32">
        <v>4.6065001499999996</v>
      </c>
      <c r="D64" s="32">
        <v>2.9636666613333333</v>
      </c>
    </row>
    <row r="65" spans="2:4" x14ac:dyDescent="0.3">
      <c r="B65" s="7">
        <v>11</v>
      </c>
      <c r="C65" s="32">
        <v>4.2360000600000003</v>
      </c>
      <c r="D65" s="32">
        <v>4.0331666818333334</v>
      </c>
    </row>
    <row r="66" spans="2:4" x14ac:dyDescent="0.3">
      <c r="B66" s="7">
        <v>12</v>
      </c>
      <c r="C66" s="32">
        <v>8.9616670599999999</v>
      </c>
      <c r="D66" s="32">
        <v>9.6389999344999975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27"/>
  <sheetViews>
    <sheetView workbookViewId="0">
      <selection activeCell="O20" sqref="O20"/>
    </sheetView>
  </sheetViews>
  <sheetFormatPr defaultRowHeight="14.4" x14ac:dyDescent="0.3"/>
  <cols>
    <col min="2" max="2" width="5.6640625" style="5" customWidth="1"/>
    <col min="3" max="10" width="10.6640625" style="4" customWidth="1"/>
  </cols>
  <sheetData>
    <row r="1" spans="2:18" ht="17.399999999999999" x14ac:dyDescent="0.3">
      <c r="B1" s="89" t="s">
        <v>273</v>
      </c>
    </row>
    <row r="2" spans="2:18" ht="17.399999999999999" x14ac:dyDescent="0.3">
      <c r="B2" s="89"/>
    </row>
    <row r="3" spans="2:18" ht="16.8" x14ac:dyDescent="0.3">
      <c r="B3" s="1" t="s">
        <v>173</v>
      </c>
      <c r="C3" s="2"/>
      <c r="D3" s="2"/>
      <c r="E3" s="2"/>
      <c r="F3" s="2"/>
      <c r="G3" s="2"/>
      <c r="H3" s="2"/>
      <c r="I3" s="2"/>
      <c r="J3" s="2"/>
      <c r="M3" s="1" t="s">
        <v>175</v>
      </c>
    </row>
    <row r="4" spans="2:18" x14ac:dyDescent="0.3">
      <c r="B4" s="54" t="s">
        <v>159</v>
      </c>
      <c r="C4" s="55"/>
      <c r="D4" s="55"/>
      <c r="E4" s="55"/>
      <c r="F4" s="55"/>
      <c r="G4" s="55"/>
      <c r="H4" s="55"/>
      <c r="I4" s="55"/>
      <c r="J4" s="55"/>
      <c r="M4" s="29"/>
      <c r="N4" s="29">
        <v>2009</v>
      </c>
      <c r="O4" s="29">
        <v>2010</v>
      </c>
      <c r="P4" s="29">
        <v>2011</v>
      </c>
      <c r="Q4" s="29">
        <v>2012</v>
      </c>
      <c r="R4" s="29">
        <v>2013</v>
      </c>
    </row>
    <row r="5" spans="2:18" x14ac:dyDescent="0.3">
      <c r="B5" s="52" t="s">
        <v>1</v>
      </c>
      <c r="C5" s="52" t="s">
        <v>165</v>
      </c>
      <c r="D5" s="52" t="s">
        <v>167</v>
      </c>
      <c r="E5" s="52" t="s">
        <v>169</v>
      </c>
      <c r="F5" s="52" t="s">
        <v>170</v>
      </c>
      <c r="G5" s="52" t="s">
        <v>168</v>
      </c>
      <c r="H5" s="52" t="s">
        <v>171</v>
      </c>
      <c r="I5" s="52" t="s">
        <v>166</v>
      </c>
      <c r="J5" s="52" t="s">
        <v>172</v>
      </c>
      <c r="M5" s="28" t="s">
        <v>165</v>
      </c>
      <c r="N5" s="51">
        <v>0.39068371933050655</v>
      </c>
      <c r="O5" s="51">
        <v>0.36160154352166102</v>
      </c>
      <c r="P5" s="51">
        <v>0.32143757446998233</v>
      </c>
      <c r="Q5" s="51">
        <v>0.87916666666666676</v>
      </c>
      <c r="R5" s="51">
        <v>0.69666666666666677</v>
      </c>
    </row>
    <row r="6" spans="2:18" x14ac:dyDescent="0.3">
      <c r="B6" s="7">
        <v>1</v>
      </c>
      <c r="C6" s="32">
        <v>0.74</v>
      </c>
      <c r="D6" s="32">
        <v>0.2</v>
      </c>
      <c r="E6" s="32">
        <v>0.24</v>
      </c>
      <c r="F6" s="8">
        <v>12</v>
      </c>
      <c r="G6" s="8">
        <v>5.3</v>
      </c>
      <c r="H6" s="8">
        <v>4.0999999999999996</v>
      </c>
      <c r="I6" s="32">
        <v>2.9</v>
      </c>
      <c r="J6" s="32">
        <v>3</v>
      </c>
      <c r="M6" s="28" t="s">
        <v>167</v>
      </c>
      <c r="N6" s="51">
        <v>8.6041470837188716E-2</v>
      </c>
      <c r="O6" s="51">
        <v>0.11193831232524964</v>
      </c>
      <c r="P6" s="51">
        <v>8.6023172467580969E-2</v>
      </c>
      <c r="Q6" s="51">
        <v>0.17272727272727273</v>
      </c>
      <c r="R6" s="51">
        <v>0.14500000000000002</v>
      </c>
    </row>
    <row r="7" spans="2:18" x14ac:dyDescent="0.3">
      <c r="B7" s="7">
        <v>2</v>
      </c>
      <c r="C7" s="32">
        <v>0.57999999999999996</v>
      </c>
      <c r="D7" s="32">
        <v>0.21</v>
      </c>
      <c r="E7" s="32">
        <v>0.22</v>
      </c>
      <c r="F7" s="8">
        <v>16</v>
      </c>
      <c r="G7" s="8">
        <v>7.9</v>
      </c>
      <c r="H7" s="8">
        <v>5.4</v>
      </c>
      <c r="I7" s="32">
        <v>2.8</v>
      </c>
      <c r="J7" s="32">
        <v>3.4</v>
      </c>
      <c r="M7" s="28" t="s">
        <v>169</v>
      </c>
      <c r="N7" s="51"/>
      <c r="O7" s="51"/>
      <c r="P7" s="51">
        <v>0.1622155548370344</v>
      </c>
      <c r="Q7" s="51">
        <v>0.22999999999999998</v>
      </c>
      <c r="R7" s="51">
        <v>0.32916666666666666</v>
      </c>
    </row>
    <row r="8" spans="2:18" x14ac:dyDescent="0.3">
      <c r="B8" s="7">
        <v>3</v>
      </c>
      <c r="C8" s="32">
        <v>0.77</v>
      </c>
      <c r="D8" s="32">
        <v>0.16</v>
      </c>
      <c r="E8" s="32">
        <v>0.53</v>
      </c>
      <c r="F8" s="8">
        <v>20</v>
      </c>
      <c r="G8" s="8">
        <v>6.3</v>
      </c>
      <c r="H8" s="8">
        <v>11</v>
      </c>
      <c r="I8" s="32">
        <v>3</v>
      </c>
      <c r="J8" s="32">
        <v>3.3</v>
      </c>
      <c r="M8" s="28" t="s">
        <v>170</v>
      </c>
      <c r="N8" s="51"/>
      <c r="O8" s="51"/>
      <c r="P8" s="46">
        <v>8.2649271508356765</v>
      </c>
      <c r="Q8" s="46">
        <v>11.596666666666669</v>
      </c>
      <c r="R8" s="46">
        <v>15.083333333333334</v>
      </c>
    </row>
    <row r="9" spans="2:18" x14ac:dyDescent="0.3">
      <c r="B9" s="7">
        <v>4</v>
      </c>
      <c r="C9" s="32">
        <v>0.73</v>
      </c>
      <c r="D9" s="32">
        <v>0.16</v>
      </c>
      <c r="E9" s="32">
        <v>0.61</v>
      </c>
      <c r="F9" s="8">
        <v>19</v>
      </c>
      <c r="G9" s="8">
        <v>5.5</v>
      </c>
      <c r="H9" s="8">
        <v>14</v>
      </c>
      <c r="I9" s="32">
        <v>3.9</v>
      </c>
      <c r="J9" s="32">
        <v>4.5</v>
      </c>
      <c r="M9" s="28" t="s">
        <v>168</v>
      </c>
      <c r="N9" s="46">
        <v>3.6760118798480277</v>
      </c>
      <c r="O9" s="46">
        <v>3.7851146093198795</v>
      </c>
      <c r="P9" s="46">
        <v>3.7036278997308525</v>
      </c>
      <c r="Q9" s="46">
        <v>6.1291666666666664</v>
      </c>
      <c r="R9" s="46">
        <v>5.45</v>
      </c>
    </row>
    <row r="10" spans="2:18" x14ac:dyDescent="0.3">
      <c r="B10" s="7">
        <v>5</v>
      </c>
      <c r="C10" s="32">
        <v>0.67</v>
      </c>
      <c r="D10" s="32">
        <v>0.18</v>
      </c>
      <c r="E10" s="32">
        <v>0.4</v>
      </c>
      <c r="F10" s="8">
        <v>15</v>
      </c>
      <c r="G10" s="8">
        <v>7.2</v>
      </c>
      <c r="H10" s="8">
        <v>11</v>
      </c>
      <c r="I10" s="32">
        <v>3.7</v>
      </c>
      <c r="J10" s="32">
        <v>4.4000000000000004</v>
      </c>
      <c r="M10" s="28" t="s">
        <v>171</v>
      </c>
      <c r="N10" s="46"/>
      <c r="O10" s="46"/>
      <c r="P10" s="46">
        <v>4.9627248600829761</v>
      </c>
      <c r="Q10" s="46">
        <v>6.6199999999999983</v>
      </c>
      <c r="R10" s="46">
        <v>7.708333333333333</v>
      </c>
    </row>
    <row r="11" spans="2:18" x14ac:dyDescent="0.3">
      <c r="B11" s="7">
        <v>6</v>
      </c>
      <c r="C11" s="32">
        <v>1</v>
      </c>
      <c r="D11" s="32">
        <v>0.19</v>
      </c>
      <c r="E11" s="32">
        <v>0.41</v>
      </c>
      <c r="F11" s="8">
        <v>14</v>
      </c>
      <c r="G11" s="8">
        <v>8.6999999999999993</v>
      </c>
      <c r="H11" s="8">
        <v>9.3000000000000007</v>
      </c>
      <c r="I11" s="32">
        <v>5.0999999999999996</v>
      </c>
      <c r="J11" s="32">
        <v>6.2</v>
      </c>
      <c r="M11" s="28" t="s">
        <v>166</v>
      </c>
      <c r="N11" s="46">
        <v>2.6054283047112086</v>
      </c>
      <c r="O11" s="46">
        <v>2.1648316304994477</v>
      </c>
      <c r="P11" s="46">
        <v>1.8170242466993998</v>
      </c>
      <c r="Q11" s="46">
        <v>2.9274999999999998</v>
      </c>
      <c r="R11" s="46">
        <v>3.0416666666666665</v>
      </c>
    </row>
    <row r="12" spans="2:18" x14ac:dyDescent="0.3">
      <c r="B12" s="7">
        <v>7</v>
      </c>
      <c r="C12" s="32">
        <v>0.49</v>
      </c>
      <c r="D12" s="32">
        <v>0.08</v>
      </c>
      <c r="E12" s="32">
        <v>0.26</v>
      </c>
      <c r="F12" s="8">
        <v>11</v>
      </c>
      <c r="G12" s="8">
        <v>2.9</v>
      </c>
      <c r="H12" s="8">
        <v>5.5</v>
      </c>
      <c r="I12" s="32">
        <v>2.7</v>
      </c>
      <c r="J12" s="32">
        <v>2.7</v>
      </c>
      <c r="M12" s="28" t="s">
        <v>172</v>
      </c>
      <c r="N12" s="46"/>
      <c r="O12" s="46"/>
      <c r="P12" s="46">
        <v>2.1608236186233518</v>
      </c>
      <c r="Q12" s="46">
        <v>3.061666666666667</v>
      </c>
      <c r="R12" s="46">
        <v>3.2416666666666667</v>
      </c>
    </row>
    <row r="13" spans="2:18" ht="16.2" x14ac:dyDescent="0.3">
      <c r="B13" s="7">
        <v>8</v>
      </c>
      <c r="C13" s="32">
        <v>0.49</v>
      </c>
      <c r="D13" s="32">
        <v>0.09</v>
      </c>
      <c r="E13" s="32">
        <v>0.25</v>
      </c>
      <c r="F13" s="8">
        <v>13</v>
      </c>
      <c r="G13" s="8">
        <v>2.8</v>
      </c>
      <c r="H13" s="8">
        <v>6.3</v>
      </c>
      <c r="I13" s="32">
        <v>3.1</v>
      </c>
      <c r="J13" s="32">
        <v>3.8</v>
      </c>
      <c r="M13" t="s">
        <v>176</v>
      </c>
    </row>
    <row r="14" spans="2:18" x14ac:dyDescent="0.3">
      <c r="B14" s="7">
        <v>9</v>
      </c>
      <c r="C14" s="32">
        <v>0.83</v>
      </c>
      <c r="D14" s="32">
        <v>0.16</v>
      </c>
      <c r="E14" s="32">
        <v>0.16</v>
      </c>
      <c r="F14" s="8">
        <v>17</v>
      </c>
      <c r="G14" s="8">
        <v>5.3</v>
      </c>
      <c r="H14" s="8">
        <v>7.1</v>
      </c>
      <c r="I14" s="32">
        <v>2.2000000000000002</v>
      </c>
      <c r="J14" s="32">
        <v>2</v>
      </c>
      <c r="M14" t="s">
        <v>177</v>
      </c>
    </row>
    <row r="15" spans="2:18" x14ac:dyDescent="0.3">
      <c r="B15" s="7">
        <v>10</v>
      </c>
      <c r="C15" s="32">
        <v>0.6</v>
      </c>
      <c r="D15" s="32">
        <v>0.1</v>
      </c>
      <c r="E15" s="32">
        <v>0.21</v>
      </c>
      <c r="F15" s="8">
        <v>13</v>
      </c>
      <c r="G15" s="8">
        <v>3.4</v>
      </c>
      <c r="H15" s="8">
        <v>5.7</v>
      </c>
      <c r="I15" s="32">
        <v>2.2000000000000002</v>
      </c>
      <c r="J15" s="32">
        <v>1.9</v>
      </c>
      <c r="M15" t="s">
        <v>178</v>
      </c>
    </row>
    <row r="16" spans="2:18" ht="16.2" x14ac:dyDescent="0.3">
      <c r="B16" s="7">
        <v>11</v>
      </c>
      <c r="C16" s="32">
        <v>0.57999999999999996</v>
      </c>
      <c r="D16" s="32">
        <v>0.06</v>
      </c>
      <c r="E16" s="32">
        <v>0.33</v>
      </c>
      <c r="F16" s="8">
        <v>15</v>
      </c>
      <c r="G16" s="8">
        <v>3.1</v>
      </c>
      <c r="H16" s="8">
        <v>6.7</v>
      </c>
      <c r="I16" s="32">
        <v>2.4</v>
      </c>
      <c r="J16" s="32">
        <v>1.6</v>
      </c>
      <c r="M16" t="s">
        <v>179</v>
      </c>
    </row>
    <row r="17" spans="2:10" x14ac:dyDescent="0.3">
      <c r="B17" s="7">
        <v>12</v>
      </c>
      <c r="C17" s="32">
        <v>0.88</v>
      </c>
      <c r="D17" s="32">
        <v>0.15</v>
      </c>
      <c r="E17" s="32">
        <v>0.33</v>
      </c>
      <c r="F17" s="8">
        <v>16</v>
      </c>
      <c r="G17" s="8">
        <v>7</v>
      </c>
      <c r="H17" s="8">
        <v>6.4</v>
      </c>
      <c r="I17" s="32">
        <v>2.5</v>
      </c>
      <c r="J17" s="32">
        <v>2.1</v>
      </c>
    </row>
    <row r="18" spans="2:10" x14ac:dyDescent="0.3">
      <c r="B18" s="3"/>
    </row>
    <row r="19" spans="2:10" x14ac:dyDescent="0.3">
      <c r="B19" s="3"/>
    </row>
    <row r="20" spans="2:10" ht="16.8" x14ac:dyDescent="0.3">
      <c r="B20" s="1" t="s">
        <v>175</v>
      </c>
    </row>
    <row r="21" spans="2:10" x14ac:dyDescent="0.3">
      <c r="B21" s="54" t="s">
        <v>159</v>
      </c>
      <c r="C21" s="59"/>
      <c r="D21" s="59"/>
      <c r="E21" s="59"/>
      <c r="F21" s="59"/>
      <c r="G21" s="59"/>
      <c r="H21" s="59"/>
      <c r="I21" s="59"/>
      <c r="J21" s="59"/>
    </row>
    <row r="22" spans="2:10" x14ac:dyDescent="0.3">
      <c r="B22" s="56" t="s">
        <v>174</v>
      </c>
      <c r="C22" s="57" t="s">
        <v>165</v>
      </c>
      <c r="D22" s="57" t="s">
        <v>167</v>
      </c>
      <c r="E22" s="57" t="s">
        <v>169</v>
      </c>
      <c r="F22" s="57" t="s">
        <v>170</v>
      </c>
      <c r="G22" s="57" t="s">
        <v>168</v>
      </c>
      <c r="H22" s="57" t="s">
        <v>171</v>
      </c>
      <c r="I22" s="57" t="s">
        <v>166</v>
      </c>
      <c r="J22" s="57" t="s">
        <v>172</v>
      </c>
    </row>
    <row r="23" spans="2:10" x14ac:dyDescent="0.3">
      <c r="B23" s="56">
        <v>2013</v>
      </c>
      <c r="C23" s="58">
        <v>0.69666666666666677</v>
      </c>
      <c r="D23" s="58">
        <v>0.14500000000000002</v>
      </c>
      <c r="E23" s="58">
        <v>0.32916666666666666</v>
      </c>
      <c r="F23" s="24">
        <v>15.083333333333334</v>
      </c>
      <c r="G23" s="24">
        <v>5.45</v>
      </c>
      <c r="H23" s="24">
        <v>7.708333333333333</v>
      </c>
      <c r="I23" s="58">
        <v>3.0416666666666665</v>
      </c>
      <c r="J23" s="58">
        <v>3.2416666666666667</v>
      </c>
    </row>
    <row r="24" spans="2:10" x14ac:dyDescent="0.3">
      <c r="B24" s="56">
        <v>2012</v>
      </c>
      <c r="C24" s="58">
        <v>0.87916666666666676</v>
      </c>
      <c r="D24" s="58">
        <v>0.17272727272727273</v>
      </c>
      <c r="E24" s="58">
        <v>0.22999999999999998</v>
      </c>
      <c r="F24" s="24">
        <v>11.596666666666669</v>
      </c>
      <c r="G24" s="24">
        <v>6.1291666666666664</v>
      </c>
      <c r="H24" s="24">
        <v>6.6199999999999983</v>
      </c>
      <c r="I24" s="58">
        <v>2.9274999999999998</v>
      </c>
      <c r="J24" s="58">
        <v>3.061666666666667</v>
      </c>
    </row>
    <row r="25" spans="2:10" x14ac:dyDescent="0.3">
      <c r="B25" s="56">
        <v>2011</v>
      </c>
      <c r="C25" s="58">
        <v>0.32143757446998233</v>
      </c>
      <c r="D25" s="58">
        <v>8.6023172467580969E-2</v>
      </c>
      <c r="E25" s="58">
        <v>0.1622155548370344</v>
      </c>
      <c r="F25" s="24">
        <v>8.2649271508356765</v>
      </c>
      <c r="G25" s="24">
        <v>3.7036278997308525</v>
      </c>
      <c r="H25" s="24">
        <v>4.9627248600829761</v>
      </c>
      <c r="I25" s="58">
        <v>1.8170242466993998</v>
      </c>
      <c r="J25" s="58">
        <v>2.1608236186233518</v>
      </c>
    </row>
    <row r="26" spans="2:10" x14ac:dyDescent="0.3">
      <c r="B26" s="56">
        <v>2010</v>
      </c>
      <c r="C26" s="58">
        <v>0.36160154352166102</v>
      </c>
      <c r="D26" s="58">
        <v>0.11193831232524964</v>
      </c>
      <c r="E26" s="58"/>
      <c r="F26" s="24"/>
      <c r="G26" s="24">
        <v>3.7851146093198795</v>
      </c>
      <c r="H26" s="24"/>
      <c r="I26" s="58">
        <v>2.1648316304994477</v>
      </c>
      <c r="J26" s="58"/>
    </row>
    <row r="27" spans="2:10" x14ac:dyDescent="0.3">
      <c r="B27" s="56">
        <v>2009</v>
      </c>
      <c r="C27" s="58">
        <v>0.39068371933050655</v>
      </c>
      <c r="D27" s="58">
        <v>8.6041470837188716E-2</v>
      </c>
      <c r="E27" s="58"/>
      <c r="F27" s="24"/>
      <c r="G27" s="24">
        <v>3.6760118798480277</v>
      </c>
      <c r="H27" s="24"/>
      <c r="I27" s="58">
        <v>2.6054283047112086</v>
      </c>
      <c r="J27" s="5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Q17"/>
  <sheetViews>
    <sheetView workbookViewId="0">
      <selection activeCell="I23" sqref="I23"/>
    </sheetView>
  </sheetViews>
  <sheetFormatPr defaultRowHeight="14.4" x14ac:dyDescent="0.3"/>
  <cols>
    <col min="2" max="2" width="5.6640625" style="5" customWidth="1"/>
    <col min="3" max="7" width="10.6640625" style="4" customWidth="1"/>
    <col min="10" max="10" width="13.88671875" customWidth="1"/>
  </cols>
  <sheetData>
    <row r="1" spans="2:17" ht="17.399999999999999" x14ac:dyDescent="0.3">
      <c r="B1" s="89" t="s">
        <v>275</v>
      </c>
    </row>
    <row r="2" spans="2:17" ht="17.399999999999999" x14ac:dyDescent="0.3">
      <c r="B2" s="89"/>
    </row>
    <row r="3" spans="2:17" ht="16.8" x14ac:dyDescent="0.3">
      <c r="B3" s="1" t="s">
        <v>276</v>
      </c>
      <c r="C3" s="2"/>
      <c r="D3" s="2"/>
      <c r="E3" s="2"/>
      <c r="F3" s="2"/>
      <c r="G3" s="2"/>
      <c r="J3" s="68" t="s">
        <v>241</v>
      </c>
      <c r="K3" s="5"/>
      <c r="L3" s="5"/>
      <c r="M3" s="5"/>
      <c r="N3" s="5"/>
      <c r="O3" s="5"/>
      <c r="P3" s="5"/>
    </row>
    <row r="4" spans="2:17" x14ac:dyDescent="0.3">
      <c r="B4" s="60" t="s">
        <v>1</v>
      </c>
      <c r="C4" s="60" t="s">
        <v>159</v>
      </c>
      <c r="D4" s="60" t="s">
        <v>156</v>
      </c>
      <c r="E4" s="60" t="s">
        <v>185</v>
      </c>
      <c r="F4" s="60" t="s">
        <v>233</v>
      </c>
      <c r="G4" s="60" t="s">
        <v>234</v>
      </c>
      <c r="J4" s="57"/>
      <c r="K4" s="57">
        <v>2007</v>
      </c>
      <c r="L4" s="57">
        <v>2008</v>
      </c>
      <c r="M4" s="57">
        <v>2009</v>
      </c>
      <c r="N4" s="57">
        <v>2010</v>
      </c>
      <c r="O4" s="57">
        <v>2011</v>
      </c>
      <c r="P4" s="57">
        <v>2012</v>
      </c>
      <c r="Q4" s="57">
        <v>2013</v>
      </c>
    </row>
    <row r="5" spans="2:17" x14ac:dyDescent="0.3">
      <c r="B5" s="7">
        <v>1</v>
      </c>
      <c r="C5" s="32">
        <v>0.5415694131998896</v>
      </c>
      <c r="D5" s="32">
        <v>1.4454649710310798</v>
      </c>
      <c r="E5" s="32">
        <v>0.67126184216795315</v>
      </c>
      <c r="F5" s="32">
        <v>1.3097525091913587</v>
      </c>
      <c r="G5" s="32">
        <v>1.998125884758545</v>
      </c>
      <c r="J5" s="56" t="s">
        <v>159</v>
      </c>
      <c r="K5" s="58">
        <v>0.30890304215217351</v>
      </c>
      <c r="L5" s="58">
        <v>0.22109848881125591</v>
      </c>
      <c r="M5" s="58">
        <v>0.27171576672773562</v>
      </c>
      <c r="N5" s="58">
        <v>0.30082415083825992</v>
      </c>
      <c r="O5" s="58">
        <v>0.32425265680141085</v>
      </c>
      <c r="P5" s="58">
        <v>0.26319529293933036</v>
      </c>
      <c r="Q5" s="58">
        <v>0.25196548195336588</v>
      </c>
    </row>
    <row r="6" spans="2:17" x14ac:dyDescent="0.3">
      <c r="B6" s="7">
        <v>2</v>
      </c>
      <c r="C6" s="32">
        <v>0.35970949828079041</v>
      </c>
      <c r="D6" s="32">
        <v>0.98125818803147491</v>
      </c>
      <c r="E6" s="32">
        <v>0.37916031084474533</v>
      </c>
      <c r="F6" s="32">
        <v>0.83611841812004695</v>
      </c>
      <c r="G6" s="32">
        <v>1.0355862438811356</v>
      </c>
      <c r="J6" s="56" t="s">
        <v>236</v>
      </c>
      <c r="K6" s="58">
        <v>0.30746124240694278</v>
      </c>
      <c r="L6" s="58"/>
      <c r="M6" s="58"/>
      <c r="N6" s="58"/>
      <c r="O6" s="58"/>
      <c r="P6" s="58"/>
      <c r="Q6" s="58"/>
    </row>
    <row r="7" spans="2:17" x14ac:dyDescent="0.3">
      <c r="B7" s="7">
        <v>3</v>
      </c>
      <c r="C7" s="32">
        <v>0.53950198632555035</v>
      </c>
      <c r="D7" s="32">
        <v>1.1097311011872575</v>
      </c>
      <c r="E7" s="32">
        <v>0.61580659892354683</v>
      </c>
      <c r="F7" s="32">
        <v>1.6431571887083019</v>
      </c>
      <c r="G7" s="32">
        <v>1.9269845669341592</v>
      </c>
      <c r="J7" s="56" t="s">
        <v>237</v>
      </c>
      <c r="K7" s="58"/>
      <c r="L7" s="58">
        <v>1.1141019011546163</v>
      </c>
      <c r="M7" s="58"/>
      <c r="N7" s="58"/>
      <c r="O7" s="58"/>
      <c r="P7" s="58"/>
      <c r="Q7" s="58"/>
    </row>
    <row r="8" spans="2:17" x14ac:dyDescent="0.3">
      <c r="B8" s="7">
        <v>4</v>
      </c>
      <c r="C8" s="32">
        <v>0.19080526115676705</v>
      </c>
      <c r="D8" s="32">
        <v>0.97032247523065096</v>
      </c>
      <c r="E8" s="32">
        <v>0.60498829824238221</v>
      </c>
      <c r="F8" s="32">
        <v>0.80675399176897922</v>
      </c>
      <c r="G8" s="32">
        <v>0.53507826570387851</v>
      </c>
      <c r="J8" s="56" t="s">
        <v>156</v>
      </c>
      <c r="K8" s="58"/>
      <c r="L8" s="58"/>
      <c r="M8" s="58">
        <v>0.49907554466374093</v>
      </c>
      <c r="N8" s="58">
        <v>0.53016394205564554</v>
      </c>
      <c r="O8" s="58">
        <v>0.7094088485635589</v>
      </c>
      <c r="P8" s="58">
        <v>0.54627619945514361</v>
      </c>
      <c r="Q8" s="58">
        <v>0.69543275749403</v>
      </c>
    </row>
    <row r="9" spans="2:17" x14ac:dyDescent="0.3">
      <c r="B9" s="7">
        <v>5</v>
      </c>
      <c r="C9" s="32">
        <v>0.12741321700522351</v>
      </c>
      <c r="D9" s="32">
        <v>0.37568293738030312</v>
      </c>
      <c r="E9" s="32">
        <v>0.26438666233716057</v>
      </c>
      <c r="F9" s="32">
        <v>0.25304845717345326</v>
      </c>
      <c r="G9" s="32">
        <v>0.27789083974624823</v>
      </c>
      <c r="J9" s="56" t="s">
        <v>157</v>
      </c>
      <c r="K9" s="58"/>
      <c r="L9" s="58"/>
      <c r="M9" s="58"/>
      <c r="N9" s="58">
        <v>0.29101967067902373</v>
      </c>
      <c r="O9" s="58"/>
      <c r="P9" s="58"/>
      <c r="Q9" s="58"/>
    </row>
    <row r="10" spans="2:17" x14ac:dyDescent="0.3">
      <c r="B10" s="7">
        <v>6</v>
      </c>
      <c r="C10" s="32">
        <v>0.11419578666779742</v>
      </c>
      <c r="D10" s="32">
        <v>0.13913024982680022</v>
      </c>
      <c r="E10" s="32">
        <v>8.7865014645162845E-2</v>
      </c>
      <c r="F10" s="32">
        <v>0.76329374122917737</v>
      </c>
      <c r="G10" s="32">
        <v>0.2227083840067377</v>
      </c>
      <c r="J10" s="56" t="s">
        <v>238</v>
      </c>
      <c r="K10" s="58"/>
      <c r="L10" s="58"/>
      <c r="M10" s="58"/>
      <c r="N10" s="58"/>
      <c r="O10" s="58">
        <v>1.2072473177140661</v>
      </c>
      <c r="P10" s="58"/>
      <c r="Q10" s="58"/>
    </row>
    <row r="11" spans="2:17" x14ac:dyDescent="0.3">
      <c r="B11" s="7">
        <v>7</v>
      </c>
      <c r="C11" s="32">
        <v>0.13239786639343734</v>
      </c>
      <c r="D11" s="32">
        <v>0.15718099783021136</v>
      </c>
      <c r="E11" s="32">
        <v>0.11803398068373501</v>
      </c>
      <c r="F11" s="32">
        <v>0.54338318254042128</v>
      </c>
      <c r="G11" s="32">
        <v>0.64854675384703309</v>
      </c>
      <c r="J11" s="56" t="s">
        <v>239</v>
      </c>
      <c r="K11" s="58"/>
      <c r="L11" s="58"/>
      <c r="M11" s="58"/>
      <c r="N11" s="58"/>
      <c r="O11" s="58"/>
      <c r="P11" s="58">
        <v>0.63727207772571526</v>
      </c>
      <c r="Q11" s="58"/>
    </row>
    <row r="12" spans="2:17" x14ac:dyDescent="0.3">
      <c r="B12" s="7">
        <v>8</v>
      </c>
      <c r="C12" s="32">
        <v>6.7151777969707949E-2</v>
      </c>
      <c r="D12" s="32">
        <v>0.2289514554163451</v>
      </c>
      <c r="E12" s="32">
        <v>0.11341635264661289</v>
      </c>
      <c r="F12" s="32">
        <v>1.0220066675416948</v>
      </c>
      <c r="G12" s="32">
        <v>1.4497267592888443</v>
      </c>
      <c r="J12" s="56" t="s">
        <v>185</v>
      </c>
      <c r="K12" s="58"/>
      <c r="L12" s="58"/>
      <c r="M12" s="58"/>
      <c r="N12" s="58"/>
      <c r="O12" s="58"/>
      <c r="P12" s="58"/>
      <c r="Q12" s="58">
        <v>0.37183091533362567</v>
      </c>
    </row>
    <row r="13" spans="2:17" x14ac:dyDescent="0.3">
      <c r="B13" s="7">
        <v>9</v>
      </c>
      <c r="C13" s="32">
        <v>0.3067016811534693</v>
      </c>
      <c r="D13" s="32">
        <v>0.60230299687471756</v>
      </c>
      <c r="E13" s="32">
        <v>0.27252396225498821</v>
      </c>
      <c r="F13" s="32">
        <v>1.0876295899715083</v>
      </c>
      <c r="G13" s="32">
        <v>1.4640023912598947</v>
      </c>
      <c r="J13" s="56" t="s">
        <v>233</v>
      </c>
      <c r="K13" s="58"/>
      <c r="L13" s="58"/>
      <c r="M13" s="58"/>
      <c r="N13" s="58"/>
      <c r="O13" s="58"/>
      <c r="P13" s="58"/>
      <c r="Q13" s="58">
        <v>0.97036707079499307</v>
      </c>
    </row>
    <row r="14" spans="2:17" x14ac:dyDescent="0.3">
      <c r="B14" s="7">
        <v>10</v>
      </c>
      <c r="C14" s="32">
        <v>0.17486215195815216</v>
      </c>
      <c r="D14" s="32">
        <v>0.68951005513328867</v>
      </c>
      <c r="E14" s="32">
        <v>0.37394954754492254</v>
      </c>
      <c r="F14" s="32">
        <v>1.2129204997856895</v>
      </c>
      <c r="G14" s="32">
        <v>1.0007454356019412</v>
      </c>
      <c r="J14" s="56" t="s">
        <v>242</v>
      </c>
      <c r="K14" s="58"/>
      <c r="L14" s="58"/>
      <c r="M14" s="58"/>
      <c r="N14" s="58"/>
      <c r="O14" s="58"/>
      <c r="P14" s="58"/>
      <c r="Q14" s="58">
        <v>1.0073386362829895</v>
      </c>
    </row>
    <row r="15" spans="2:17" ht="16.2" x14ac:dyDescent="0.3">
      <c r="B15" s="7">
        <v>11</v>
      </c>
      <c r="C15" s="32">
        <v>0.1999701522492062</v>
      </c>
      <c r="D15" s="32">
        <v>1.0138479912810636</v>
      </c>
      <c r="E15" s="32">
        <v>0.35007023357057176</v>
      </c>
      <c r="F15" s="32">
        <v>1.0894588469325961</v>
      </c>
      <c r="G15" s="32">
        <v>0.66606974451493572</v>
      </c>
      <c r="J15" s="67" t="s">
        <v>240</v>
      </c>
      <c r="Q15" s="69"/>
    </row>
    <row r="16" spans="2:17" x14ac:dyDescent="0.3">
      <c r="B16" s="7">
        <v>12</v>
      </c>
      <c r="C16" s="32">
        <v>0.2693069910803994</v>
      </c>
      <c r="D16" s="32">
        <v>0.63180967070516691</v>
      </c>
      <c r="E16" s="32">
        <v>0.61050818014172681</v>
      </c>
      <c r="F16" s="32">
        <v>1.0768817565766904</v>
      </c>
      <c r="G16" s="32">
        <v>0.86259836585252148</v>
      </c>
      <c r="Q16" s="69"/>
    </row>
    <row r="17" spans="2:7" x14ac:dyDescent="0.3">
      <c r="B17" s="7" t="s">
        <v>235</v>
      </c>
      <c r="C17" s="66">
        <v>0.25196548195336588</v>
      </c>
      <c r="D17" s="66">
        <v>0.69543275749403</v>
      </c>
      <c r="E17" s="66">
        <v>0.37183091533362567</v>
      </c>
      <c r="F17" s="66">
        <v>0.97036707079499307</v>
      </c>
      <c r="G17" s="66">
        <v>1.0073386362829895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AD71"/>
  <sheetViews>
    <sheetView zoomScaleNormal="100" zoomScaleSheetLayoutView="100" workbookViewId="0"/>
  </sheetViews>
  <sheetFormatPr defaultColWidth="9.109375" defaultRowHeight="13.2" x14ac:dyDescent="0.25"/>
  <cols>
    <col min="1" max="1" width="10.6640625" style="72" customWidth="1"/>
    <col min="2" max="2" width="15.6640625" style="5" customWidth="1"/>
    <col min="3" max="15" width="10.6640625" style="4" customWidth="1"/>
    <col min="16" max="16" width="9.109375" style="73"/>
    <col min="17" max="17" width="9.109375" style="5"/>
    <col min="18" max="18" width="5.6640625" style="5" customWidth="1"/>
    <col min="19" max="30" width="7.6640625" style="5" customWidth="1"/>
    <col min="31" max="16384" width="9.109375" style="5"/>
  </cols>
  <sheetData>
    <row r="1" spans="1:28" ht="17.399999999999999" x14ac:dyDescent="0.3">
      <c r="B1" s="89" t="s">
        <v>274</v>
      </c>
    </row>
    <row r="2" spans="1:28" ht="17.399999999999999" x14ac:dyDescent="0.3">
      <c r="B2" s="89"/>
    </row>
    <row r="3" spans="1:28" s="1" customFormat="1" ht="16.2" x14ac:dyDescent="0.25">
      <c r="A3" s="70" t="s">
        <v>243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R3" s="70" t="s">
        <v>244</v>
      </c>
    </row>
    <row r="4" spans="1:28" ht="14.25" customHeight="1" x14ac:dyDescent="0.25">
      <c r="T4" s="4"/>
      <c r="U4" s="4"/>
      <c r="V4" s="4"/>
      <c r="W4" s="4"/>
      <c r="X4" s="4"/>
      <c r="Y4" s="4"/>
      <c r="Z4" s="4"/>
      <c r="AA4" s="4"/>
      <c r="AB4" s="4"/>
    </row>
    <row r="5" spans="1:28" ht="15" customHeight="1" x14ac:dyDescent="0.25">
      <c r="A5" s="76" t="s">
        <v>245</v>
      </c>
      <c r="B5" s="7"/>
      <c r="C5" s="65">
        <v>2000</v>
      </c>
      <c r="D5" s="65">
        <v>2002</v>
      </c>
      <c r="E5" s="65">
        <v>2003</v>
      </c>
      <c r="F5" s="65">
        <v>2004</v>
      </c>
      <c r="G5" s="65">
        <v>2005</v>
      </c>
      <c r="H5" s="65">
        <v>2006</v>
      </c>
      <c r="I5" s="65">
        <v>2007</v>
      </c>
      <c r="J5" s="65">
        <v>2008</v>
      </c>
      <c r="K5" s="65">
        <v>2009</v>
      </c>
      <c r="L5" s="65">
        <v>2010</v>
      </c>
      <c r="M5" s="65">
        <v>2011</v>
      </c>
      <c r="N5" s="65">
        <v>2012</v>
      </c>
      <c r="O5" s="65">
        <v>2013</v>
      </c>
      <c r="R5" s="57" t="s">
        <v>1</v>
      </c>
      <c r="S5" s="82" t="s">
        <v>245</v>
      </c>
      <c r="T5" s="59"/>
      <c r="U5" s="57"/>
      <c r="V5" s="83" t="s">
        <v>246</v>
      </c>
      <c r="W5" s="59"/>
      <c r="X5" s="57"/>
      <c r="Y5" s="83" t="s">
        <v>247</v>
      </c>
      <c r="Z5" s="59"/>
      <c r="AA5" s="57"/>
    </row>
    <row r="6" spans="1:28" ht="14.25" customHeight="1" x14ac:dyDescent="0.25">
      <c r="A6" s="77"/>
      <c r="B6" s="78" t="s">
        <v>248</v>
      </c>
      <c r="C6" s="32">
        <v>2.1</v>
      </c>
      <c r="D6" s="32">
        <v>1.8</v>
      </c>
      <c r="E6" s="32">
        <v>1.5</v>
      </c>
      <c r="F6" s="32"/>
      <c r="G6" s="32"/>
      <c r="H6" s="32"/>
      <c r="I6" s="32"/>
      <c r="J6" s="32"/>
      <c r="K6" s="32"/>
      <c r="L6" s="32"/>
      <c r="M6" s="32"/>
      <c r="N6" s="32"/>
      <c r="O6" s="32"/>
      <c r="R6" s="84"/>
      <c r="S6" s="85" t="s">
        <v>4</v>
      </c>
      <c r="T6" s="85" t="s">
        <v>7</v>
      </c>
      <c r="U6" s="57" t="s">
        <v>5</v>
      </c>
      <c r="V6" s="86" t="s">
        <v>4</v>
      </c>
      <c r="W6" s="85" t="s">
        <v>7</v>
      </c>
      <c r="X6" s="57" t="s">
        <v>5</v>
      </c>
      <c r="Y6" s="86" t="s">
        <v>4</v>
      </c>
      <c r="Z6" s="85" t="s">
        <v>7</v>
      </c>
      <c r="AA6" s="57" t="s">
        <v>5</v>
      </c>
    </row>
    <row r="7" spans="1:28" ht="14.25" customHeight="1" x14ac:dyDescent="0.25">
      <c r="A7" s="77"/>
      <c r="B7" s="78" t="s">
        <v>159</v>
      </c>
      <c r="C7" s="32">
        <v>1</v>
      </c>
      <c r="D7" s="32"/>
      <c r="E7" s="32">
        <v>0.97</v>
      </c>
      <c r="F7" s="32">
        <v>1.2</v>
      </c>
      <c r="G7" s="32">
        <v>0.83</v>
      </c>
      <c r="H7" s="32">
        <v>0.85</v>
      </c>
      <c r="I7" s="32">
        <v>0.57999999999999996</v>
      </c>
      <c r="J7" s="32">
        <v>0.7</v>
      </c>
      <c r="K7" s="32">
        <v>0.6</v>
      </c>
      <c r="L7" s="32">
        <v>0.69</v>
      </c>
      <c r="M7" s="32">
        <v>0.49</v>
      </c>
      <c r="N7" s="32">
        <v>0.73</v>
      </c>
      <c r="O7" s="32">
        <v>0.58251464008262699</v>
      </c>
      <c r="R7" s="87">
        <v>1</v>
      </c>
      <c r="S7" s="24">
        <v>904.23333972233797</v>
      </c>
      <c r="T7" s="8">
        <v>1088.0442781728025</v>
      </c>
      <c r="U7" s="24">
        <v>911.84556658654617</v>
      </c>
      <c r="V7" s="88">
        <v>941.06048368421034</v>
      </c>
      <c r="W7" s="8">
        <v>1525.926618246149</v>
      </c>
      <c r="X7" s="24">
        <v>961.33695590741615</v>
      </c>
      <c r="Y7" s="88">
        <v>831.23144881097085</v>
      </c>
      <c r="Z7" s="24">
        <v>1526.2734802183743</v>
      </c>
      <c r="AA7" s="24">
        <v>828.37543618848406</v>
      </c>
    </row>
    <row r="8" spans="1:28" ht="14.25" customHeight="1" x14ac:dyDescent="0.25">
      <c r="A8" s="77"/>
      <c r="B8" s="78" t="s">
        <v>249</v>
      </c>
      <c r="C8" s="32"/>
      <c r="D8" s="32">
        <v>1.3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R8" s="87">
        <v>2</v>
      </c>
      <c r="S8" s="24">
        <v>1139.3875644601635</v>
      </c>
      <c r="T8" s="8">
        <v>1273.1946000888406</v>
      </c>
      <c r="U8" s="24">
        <v>1129.3283658313551</v>
      </c>
      <c r="V8" s="88">
        <v>1054.0892615249345</v>
      </c>
      <c r="W8" s="8">
        <v>1674.4608303429961</v>
      </c>
      <c r="X8" s="24">
        <v>1034.7559212859633</v>
      </c>
      <c r="Y8" s="88">
        <v>775.69075186667465</v>
      </c>
      <c r="Z8" s="24">
        <v>2527.2834125289078</v>
      </c>
      <c r="AA8" s="24">
        <v>746.83754476953266</v>
      </c>
    </row>
    <row r="9" spans="1:28" ht="14.25" customHeight="1" x14ac:dyDescent="0.25">
      <c r="A9" s="77"/>
      <c r="B9" s="78" t="s">
        <v>250</v>
      </c>
      <c r="C9" s="32">
        <v>1.9</v>
      </c>
      <c r="D9" s="32"/>
      <c r="E9" s="32">
        <v>1.6</v>
      </c>
      <c r="F9" s="32">
        <v>1.9</v>
      </c>
      <c r="G9" s="32">
        <v>1.7</v>
      </c>
      <c r="H9" s="32">
        <v>1.5</v>
      </c>
      <c r="I9" s="32">
        <v>1</v>
      </c>
      <c r="J9" s="32">
        <v>0.93</v>
      </c>
      <c r="K9" s="32">
        <v>1</v>
      </c>
      <c r="L9" s="32">
        <v>1.1000000000000001</v>
      </c>
      <c r="M9" s="32">
        <v>0.86</v>
      </c>
      <c r="N9" s="32">
        <v>1.1000000000000001</v>
      </c>
      <c r="O9" s="32">
        <v>0.79733415934987795</v>
      </c>
      <c r="R9" s="87">
        <v>3</v>
      </c>
      <c r="S9" s="24">
        <v>823.87362065361071</v>
      </c>
      <c r="T9" s="8">
        <v>1285.0963443977141</v>
      </c>
      <c r="U9" s="24">
        <v>1085.5946232173128</v>
      </c>
      <c r="V9" s="88">
        <v>928.62266994931406</v>
      </c>
      <c r="W9" s="8">
        <v>1905.3876035880667</v>
      </c>
      <c r="X9" s="24">
        <v>1411.2377625515112</v>
      </c>
      <c r="Y9" s="88">
        <v>776.68197042513543</v>
      </c>
      <c r="Z9" s="24">
        <v>2440.2456817989687</v>
      </c>
      <c r="AA9" s="24">
        <v>1191.3351457632236</v>
      </c>
    </row>
    <row r="10" spans="1:28" ht="14.25" customHeight="1" x14ac:dyDescent="0.25">
      <c r="A10" s="77"/>
      <c r="B10" s="78" t="s">
        <v>251</v>
      </c>
      <c r="C10" s="32"/>
      <c r="D10" s="32">
        <v>0.71</v>
      </c>
      <c r="E10" s="32">
        <v>0.71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R10" s="87">
        <v>4</v>
      </c>
      <c r="S10" s="24">
        <v>810.05494979299374</v>
      </c>
      <c r="T10" s="8">
        <v>995.58230381980025</v>
      </c>
      <c r="U10" s="24">
        <v>831.40586457647214</v>
      </c>
      <c r="V10" s="88">
        <v>832.71083164757249</v>
      </c>
      <c r="W10" s="8">
        <v>1470.8123065817717</v>
      </c>
      <c r="X10" s="24">
        <v>1049.3595743510762</v>
      </c>
      <c r="Y10" s="88">
        <v>757.74509731998626</v>
      </c>
      <c r="Z10" s="24">
        <v>2194.4995109814099</v>
      </c>
      <c r="AA10" s="24">
        <v>903.05582074376935</v>
      </c>
    </row>
    <row r="11" spans="1:28" ht="14.25" customHeight="1" x14ac:dyDescent="0.25">
      <c r="A11" s="77"/>
      <c r="B11" s="78" t="s">
        <v>252</v>
      </c>
      <c r="C11" s="32"/>
      <c r="D11" s="32"/>
      <c r="E11" s="32"/>
      <c r="F11" s="32"/>
      <c r="G11" s="32">
        <v>1.1000000000000001</v>
      </c>
      <c r="H11" s="32"/>
      <c r="I11" s="32"/>
      <c r="J11" s="32"/>
      <c r="K11" s="32"/>
      <c r="L11" s="32"/>
      <c r="M11" s="32"/>
      <c r="N11" s="32"/>
      <c r="O11" s="32"/>
      <c r="R11" s="87">
        <v>5</v>
      </c>
      <c r="S11" s="24">
        <v>554.78963535956257</v>
      </c>
      <c r="T11" s="8">
        <v>671.54823194899268</v>
      </c>
      <c r="U11" s="24">
        <v>501.71347985266669</v>
      </c>
      <c r="V11" s="88">
        <v>1054.5250901484831</v>
      </c>
      <c r="W11" s="8">
        <v>1583.6271280086539</v>
      </c>
      <c r="X11" s="24">
        <v>1036.4669608079262</v>
      </c>
      <c r="Y11" s="88">
        <v>990.4938400866946</v>
      </c>
      <c r="Z11" s="24">
        <v>2136.8014254691116</v>
      </c>
      <c r="AA11" s="24">
        <v>843.28174096042153</v>
      </c>
    </row>
    <row r="12" spans="1:28" ht="14.25" customHeight="1" x14ac:dyDescent="0.25">
      <c r="A12" s="77"/>
      <c r="B12" s="78" t="s">
        <v>157</v>
      </c>
      <c r="C12" s="32"/>
      <c r="D12" s="32"/>
      <c r="E12" s="32"/>
      <c r="F12" s="32"/>
      <c r="G12" s="32"/>
      <c r="H12" s="32">
        <v>1.8</v>
      </c>
      <c r="I12" s="32"/>
      <c r="J12" s="32"/>
      <c r="K12" s="32"/>
      <c r="L12" s="32">
        <v>1.1000000000000001</v>
      </c>
      <c r="M12" s="32"/>
      <c r="N12" s="32"/>
      <c r="O12" s="32"/>
      <c r="R12" s="87">
        <v>6</v>
      </c>
      <c r="S12" s="24">
        <v>294.50829922539174</v>
      </c>
      <c r="T12" s="8">
        <v>529.02951145437123</v>
      </c>
      <c r="U12" s="24">
        <v>323.74829964953574</v>
      </c>
      <c r="V12" s="88">
        <v>901.96834986780163</v>
      </c>
      <c r="W12" s="8">
        <v>1890.4879244086228</v>
      </c>
      <c r="X12" s="24">
        <v>1304.6249974869886</v>
      </c>
      <c r="Y12" s="88">
        <v>834.86221043897228</v>
      </c>
      <c r="Z12" s="24">
        <v>2575.9225932620361</v>
      </c>
      <c r="AA12" s="24">
        <v>1086.1676849411713</v>
      </c>
    </row>
    <row r="13" spans="1:28" ht="14.25" customHeight="1" x14ac:dyDescent="0.25">
      <c r="A13" s="77"/>
      <c r="B13" s="78" t="s">
        <v>214</v>
      </c>
      <c r="C13" s="32"/>
      <c r="D13" s="32"/>
      <c r="E13" s="32"/>
      <c r="F13" s="32"/>
      <c r="G13" s="32"/>
      <c r="H13" s="32"/>
      <c r="I13" s="32">
        <v>0.65</v>
      </c>
      <c r="J13" s="32"/>
      <c r="K13" s="32"/>
      <c r="L13" s="32"/>
      <c r="M13" s="32"/>
      <c r="N13" s="32"/>
      <c r="O13" s="32"/>
      <c r="R13" s="87">
        <v>7</v>
      </c>
      <c r="S13" s="24">
        <v>190.83144897048786</v>
      </c>
      <c r="T13" s="8">
        <v>332.66091681193086</v>
      </c>
      <c r="U13" s="24">
        <v>226.35472757061743</v>
      </c>
      <c r="V13" s="88">
        <v>682.72474923284005</v>
      </c>
      <c r="W13" s="8">
        <v>1543.4924588286333</v>
      </c>
      <c r="X13" s="24">
        <v>867.49251299642515</v>
      </c>
      <c r="Y13" s="88">
        <v>633.8215541957004</v>
      </c>
      <c r="Z13" s="24">
        <v>2460.6073353892602</v>
      </c>
      <c r="AA13" s="24">
        <v>882.7618603717242</v>
      </c>
    </row>
    <row r="14" spans="1:28" ht="14.25" customHeight="1" x14ac:dyDescent="0.25">
      <c r="A14" s="77"/>
      <c r="B14" s="78" t="s">
        <v>237</v>
      </c>
      <c r="C14" s="32"/>
      <c r="D14" s="32"/>
      <c r="E14" s="32"/>
      <c r="F14" s="32"/>
      <c r="G14" s="32"/>
      <c r="H14" s="32"/>
      <c r="I14" s="32"/>
      <c r="J14" s="32">
        <v>0.8</v>
      </c>
      <c r="K14" s="32"/>
      <c r="L14" s="32"/>
      <c r="M14" s="32"/>
      <c r="N14" s="32"/>
      <c r="O14" s="32"/>
      <c r="R14" s="87">
        <v>8</v>
      </c>
      <c r="S14" s="24">
        <v>270.52561173559792</v>
      </c>
      <c r="T14" s="8">
        <v>564.93137718684488</v>
      </c>
      <c r="U14" s="24">
        <v>371.58737928776253</v>
      </c>
      <c r="V14" s="88">
        <v>849.9619787187014</v>
      </c>
      <c r="W14" s="8">
        <v>2423.1295302468179</v>
      </c>
      <c r="X14" s="24">
        <v>1467.4342971516235</v>
      </c>
      <c r="Y14" s="88">
        <v>1454.64602264582</v>
      </c>
      <c r="Z14" s="24">
        <v>3489.7208274020504</v>
      </c>
      <c r="AA14" s="24">
        <v>1497.7183073892716</v>
      </c>
    </row>
    <row r="15" spans="1:28" ht="14.25" customHeight="1" x14ac:dyDescent="0.25">
      <c r="A15" s="77"/>
      <c r="B15" s="78" t="s">
        <v>156</v>
      </c>
      <c r="C15" s="32"/>
      <c r="D15" s="32"/>
      <c r="E15" s="32"/>
      <c r="F15" s="32"/>
      <c r="G15" s="32"/>
      <c r="H15" s="32"/>
      <c r="I15" s="32"/>
      <c r="J15" s="32"/>
      <c r="K15" s="32">
        <v>0.71</v>
      </c>
      <c r="L15" s="32">
        <v>0.8</v>
      </c>
      <c r="M15" s="32">
        <v>0.62</v>
      </c>
      <c r="N15" s="32">
        <v>0.83</v>
      </c>
      <c r="O15" s="32">
        <v>0.631000388522724</v>
      </c>
      <c r="R15" s="87">
        <v>9</v>
      </c>
      <c r="S15" s="24">
        <v>435.72693428365443</v>
      </c>
      <c r="T15" s="8">
        <v>712.1222959337241</v>
      </c>
      <c r="U15" s="24">
        <v>513.38983852908439</v>
      </c>
      <c r="V15" s="88">
        <v>1027.4678294510338</v>
      </c>
      <c r="W15" s="8">
        <v>2370.1358736926427</v>
      </c>
      <c r="X15" s="24">
        <v>1472.3637892382615</v>
      </c>
      <c r="Y15" s="88">
        <v>1017.4052323440683</v>
      </c>
      <c r="Z15" s="24">
        <v>4052.3733011574113</v>
      </c>
      <c r="AA15" s="24">
        <v>1277.0428810085098</v>
      </c>
    </row>
    <row r="16" spans="1:28" ht="14.25" customHeight="1" x14ac:dyDescent="0.25">
      <c r="A16" s="76" t="s">
        <v>246</v>
      </c>
      <c r="B16" s="7"/>
      <c r="C16" s="65">
        <v>2000</v>
      </c>
      <c r="D16" s="65">
        <v>2002</v>
      </c>
      <c r="E16" s="65">
        <v>2003</v>
      </c>
      <c r="F16" s="65">
        <v>2004</v>
      </c>
      <c r="G16" s="65">
        <v>2005</v>
      </c>
      <c r="H16" s="65">
        <v>2006</v>
      </c>
      <c r="I16" s="65">
        <v>2007</v>
      </c>
      <c r="J16" s="65">
        <v>2008</v>
      </c>
      <c r="K16" s="65">
        <v>2009</v>
      </c>
      <c r="L16" s="65">
        <v>2010</v>
      </c>
      <c r="M16" s="65">
        <v>2011</v>
      </c>
      <c r="N16" s="65">
        <v>2012</v>
      </c>
      <c r="O16" s="65">
        <v>2013</v>
      </c>
      <c r="R16" s="87">
        <v>10</v>
      </c>
      <c r="S16" s="24">
        <v>327.48130249414345</v>
      </c>
      <c r="T16" s="8">
        <v>553.3883964634939</v>
      </c>
      <c r="U16" s="24">
        <v>449.59797513692172</v>
      </c>
      <c r="V16" s="88">
        <v>531.33601205492539</v>
      </c>
      <c r="W16" s="8">
        <v>1368.1152141495322</v>
      </c>
      <c r="X16" s="24">
        <v>1069.1577668378127</v>
      </c>
      <c r="Y16" s="88">
        <v>433.98645933660578</v>
      </c>
      <c r="Z16" s="24">
        <v>1555.0453360427127</v>
      </c>
      <c r="AA16" s="24">
        <v>1036.2719365515247</v>
      </c>
    </row>
    <row r="17" spans="1:30" ht="14.25" customHeight="1" x14ac:dyDescent="0.25">
      <c r="A17" s="77"/>
      <c r="B17" s="78" t="s">
        <v>248</v>
      </c>
      <c r="C17" s="32">
        <v>6.6</v>
      </c>
      <c r="D17" s="32">
        <v>5.3</v>
      </c>
      <c r="E17" s="32">
        <v>4.0999999999999996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R17" s="87">
        <v>11</v>
      </c>
      <c r="S17" s="24">
        <v>439.24495674846264</v>
      </c>
      <c r="T17" s="8">
        <v>699.41194603170516</v>
      </c>
      <c r="U17" s="24">
        <v>637.51136530808367</v>
      </c>
      <c r="V17" s="88">
        <v>656.91597412318947</v>
      </c>
      <c r="W17" s="8">
        <v>1373.837868611133</v>
      </c>
      <c r="X17" s="24">
        <v>1317.6711557943058</v>
      </c>
      <c r="Y17" s="88">
        <v>587.15811651180502</v>
      </c>
      <c r="Z17" s="24">
        <v>1446.3969781379406</v>
      </c>
      <c r="AA17" s="24">
        <v>1200.5789480785893</v>
      </c>
    </row>
    <row r="18" spans="1:30" ht="14.25" customHeight="1" x14ac:dyDescent="0.25">
      <c r="A18" s="77"/>
      <c r="B18" s="78" t="s">
        <v>159</v>
      </c>
      <c r="C18" s="32">
        <v>3</v>
      </c>
      <c r="D18" s="32"/>
      <c r="E18" s="32">
        <v>2.1</v>
      </c>
      <c r="F18" s="32">
        <v>2.7</v>
      </c>
      <c r="G18" s="32">
        <v>1.8</v>
      </c>
      <c r="H18" s="32">
        <v>1.7</v>
      </c>
      <c r="I18" s="32">
        <v>1.2</v>
      </c>
      <c r="J18" s="32">
        <v>1.3</v>
      </c>
      <c r="K18" s="32">
        <v>1.1000000000000001</v>
      </c>
      <c r="L18" s="32">
        <v>1</v>
      </c>
      <c r="M18" s="32">
        <v>0.84</v>
      </c>
      <c r="N18" s="32">
        <v>0.99</v>
      </c>
      <c r="O18" s="32">
        <v>0.86667480276095299</v>
      </c>
      <c r="R18" s="87">
        <v>12</v>
      </c>
      <c r="S18" s="24">
        <v>895.92325316527547</v>
      </c>
      <c r="T18" s="8"/>
      <c r="U18" s="24"/>
      <c r="V18" s="88">
        <v>786.11068860126454</v>
      </c>
      <c r="W18" s="8"/>
      <c r="X18" s="24"/>
      <c r="Y18" s="88">
        <v>578.34873080694524</v>
      </c>
      <c r="Z18" s="24"/>
      <c r="AA18" s="24"/>
    </row>
    <row r="19" spans="1:30" ht="14.25" customHeight="1" x14ac:dyDescent="0.25">
      <c r="A19" s="77"/>
      <c r="B19" s="78" t="s">
        <v>249</v>
      </c>
      <c r="C19" s="32"/>
      <c r="D19" s="32">
        <v>3.4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R19" s="84" t="s">
        <v>253</v>
      </c>
      <c r="S19" s="85">
        <v>582.5146400826269</v>
      </c>
      <c r="T19" s="85">
        <v>797.33415934987806</v>
      </c>
      <c r="U19" s="85">
        <v>631.00038852272417</v>
      </c>
      <c r="V19" s="86">
        <v>866.67480276095284</v>
      </c>
      <c r="W19" s="85">
        <v>1762.7261828146991</v>
      </c>
      <c r="X19" s="85">
        <v>1179.9038952961052</v>
      </c>
      <c r="Y19" s="86">
        <v>829.5827234248261</v>
      </c>
      <c r="Z19" s="85">
        <v>2428.7296413156391</v>
      </c>
      <c r="AA19" s="85">
        <v>1046.6658703067428</v>
      </c>
    </row>
    <row r="20" spans="1:30" ht="14.25" customHeight="1" x14ac:dyDescent="0.25">
      <c r="A20" s="77"/>
      <c r="B20" s="78" t="s">
        <v>250</v>
      </c>
      <c r="C20" s="32">
        <v>6</v>
      </c>
      <c r="D20" s="32"/>
      <c r="E20" s="32">
        <v>4.4000000000000004</v>
      </c>
      <c r="F20" s="32">
        <v>5.8</v>
      </c>
      <c r="G20" s="32">
        <v>4.55</v>
      </c>
      <c r="H20" s="32">
        <v>4</v>
      </c>
      <c r="I20" s="32">
        <v>2.9</v>
      </c>
      <c r="J20" s="32">
        <v>2.6</v>
      </c>
      <c r="K20" s="32">
        <v>2.6</v>
      </c>
      <c r="L20" s="32">
        <v>2.4</v>
      </c>
      <c r="M20" s="32">
        <v>2.2000000000000002</v>
      </c>
      <c r="N20" s="32">
        <v>2.1</v>
      </c>
      <c r="O20" s="32">
        <v>1.7627261828147001</v>
      </c>
      <c r="R20" s="74" t="s">
        <v>255</v>
      </c>
      <c r="T20" s="4"/>
      <c r="U20" s="4"/>
      <c r="V20" s="4"/>
      <c r="W20" s="4"/>
      <c r="X20" s="4"/>
      <c r="Y20" s="4"/>
      <c r="Z20" s="4"/>
      <c r="AA20" s="4"/>
      <c r="AB20" s="4"/>
      <c r="AD20" s="4"/>
    </row>
    <row r="21" spans="1:30" ht="14.25" customHeight="1" x14ac:dyDescent="0.25">
      <c r="A21" s="77"/>
      <c r="B21" s="78" t="s">
        <v>251</v>
      </c>
      <c r="C21" s="32"/>
      <c r="D21" s="32">
        <v>0.78</v>
      </c>
      <c r="E21" s="32">
        <v>0.63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R21" s="74"/>
    </row>
    <row r="22" spans="1:30" ht="14.25" customHeight="1" x14ac:dyDescent="0.25">
      <c r="A22" s="77"/>
      <c r="B22" s="78" t="s">
        <v>252</v>
      </c>
      <c r="C22" s="32"/>
      <c r="D22" s="32"/>
      <c r="E22" s="32"/>
      <c r="F22" s="32"/>
      <c r="G22" s="32">
        <v>2.2000000000000002</v>
      </c>
      <c r="H22" s="32"/>
      <c r="I22" s="32"/>
      <c r="J22" s="32"/>
      <c r="K22" s="32"/>
      <c r="L22" s="32"/>
      <c r="M22" s="32"/>
      <c r="N22" s="32"/>
      <c r="O22" s="32"/>
    </row>
    <row r="23" spans="1:30" ht="14.25" customHeight="1" x14ac:dyDescent="0.25">
      <c r="A23" s="77"/>
      <c r="B23" s="78" t="s">
        <v>157</v>
      </c>
      <c r="C23" s="32"/>
      <c r="D23" s="32"/>
      <c r="E23" s="32"/>
      <c r="F23" s="32"/>
      <c r="G23" s="32"/>
      <c r="H23" s="32">
        <v>4.7</v>
      </c>
      <c r="I23" s="32"/>
      <c r="J23" s="32"/>
      <c r="K23" s="32"/>
      <c r="L23" s="32">
        <v>2.1</v>
      </c>
      <c r="M23" s="32"/>
      <c r="N23" s="32"/>
      <c r="O23" s="32"/>
    </row>
    <row r="24" spans="1:30" ht="14.25" customHeight="1" x14ac:dyDescent="0.25">
      <c r="A24" s="77"/>
      <c r="B24" s="78" t="s">
        <v>214</v>
      </c>
      <c r="C24" s="32"/>
      <c r="D24" s="32"/>
      <c r="E24" s="32"/>
      <c r="F24" s="32"/>
      <c r="G24" s="32"/>
      <c r="H24" s="32"/>
      <c r="I24" s="32">
        <v>1</v>
      </c>
      <c r="J24" s="32"/>
      <c r="K24" s="32"/>
      <c r="L24" s="32"/>
      <c r="M24" s="32"/>
      <c r="N24" s="32"/>
      <c r="O24" s="32"/>
    </row>
    <row r="25" spans="1:30" ht="14.25" customHeight="1" x14ac:dyDescent="0.25">
      <c r="A25" s="77"/>
      <c r="B25" s="78" t="s">
        <v>237</v>
      </c>
      <c r="C25" s="32"/>
      <c r="D25" s="32"/>
      <c r="E25" s="32"/>
      <c r="F25" s="32"/>
      <c r="G25" s="32"/>
      <c r="H25" s="32"/>
      <c r="I25" s="32"/>
      <c r="J25" s="32">
        <v>1.5</v>
      </c>
      <c r="K25" s="32"/>
      <c r="L25" s="32"/>
      <c r="M25" s="32"/>
      <c r="N25" s="32"/>
      <c r="O25" s="32"/>
    </row>
    <row r="26" spans="1:30" ht="14.25" customHeight="1" x14ac:dyDescent="0.25">
      <c r="A26" s="77"/>
      <c r="B26" s="78" t="s">
        <v>156</v>
      </c>
      <c r="C26" s="32"/>
      <c r="D26" s="32"/>
      <c r="E26" s="32"/>
      <c r="F26" s="32"/>
      <c r="G26" s="32"/>
      <c r="H26" s="32"/>
      <c r="I26" s="32"/>
      <c r="J26" s="32"/>
      <c r="K26" s="32">
        <v>1.2</v>
      </c>
      <c r="L26" s="32">
        <v>1.2</v>
      </c>
      <c r="M26" s="32">
        <v>1.2</v>
      </c>
      <c r="N26" s="32">
        <v>1.2</v>
      </c>
      <c r="O26" s="32">
        <v>1.1799038952961101</v>
      </c>
    </row>
    <row r="27" spans="1:30" ht="14.25" customHeight="1" x14ac:dyDescent="0.25">
      <c r="A27" s="76" t="s">
        <v>247</v>
      </c>
      <c r="B27" s="7"/>
      <c r="C27" s="65">
        <v>2000</v>
      </c>
      <c r="D27" s="65">
        <v>2002</v>
      </c>
      <c r="E27" s="65">
        <v>2003</v>
      </c>
      <c r="F27" s="65">
        <v>2004</v>
      </c>
      <c r="G27" s="65">
        <v>2005</v>
      </c>
      <c r="H27" s="65">
        <v>2006</v>
      </c>
      <c r="I27" s="65">
        <v>2007</v>
      </c>
      <c r="J27" s="65">
        <v>2008</v>
      </c>
      <c r="K27" s="65">
        <v>2009</v>
      </c>
      <c r="L27" s="65">
        <v>2010</v>
      </c>
      <c r="M27" s="65">
        <v>2011</v>
      </c>
      <c r="N27" s="65">
        <v>2012</v>
      </c>
      <c r="O27" s="65">
        <v>2013</v>
      </c>
    </row>
    <row r="28" spans="1:30" ht="14.25" customHeight="1" x14ac:dyDescent="0.25">
      <c r="A28" s="77"/>
      <c r="B28" s="78" t="s">
        <v>248</v>
      </c>
      <c r="C28" s="32">
        <v>5.8</v>
      </c>
      <c r="D28" s="32">
        <v>5</v>
      </c>
      <c r="E28" s="32">
        <v>3.6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30" ht="14.25" customHeight="1" x14ac:dyDescent="0.25">
      <c r="A29" s="77"/>
      <c r="B29" s="78" t="s">
        <v>159</v>
      </c>
      <c r="C29" s="32">
        <v>2.6</v>
      </c>
      <c r="D29" s="32"/>
      <c r="E29" s="32">
        <v>1.8</v>
      </c>
      <c r="F29" s="32">
        <v>2.6</v>
      </c>
      <c r="G29" s="32">
        <v>1.6</v>
      </c>
      <c r="H29" s="32">
        <v>1.5</v>
      </c>
      <c r="I29" s="32">
        <v>1.7</v>
      </c>
      <c r="J29" s="32">
        <v>1.1000000000000001</v>
      </c>
      <c r="K29" s="32">
        <v>1.1000000000000001</v>
      </c>
      <c r="L29" s="32">
        <v>1.4</v>
      </c>
      <c r="M29" s="32">
        <v>0.75</v>
      </c>
      <c r="N29" s="32">
        <v>1</v>
      </c>
      <c r="O29" s="32">
        <v>0.82958272342482597</v>
      </c>
    </row>
    <row r="30" spans="1:30" ht="14.25" customHeight="1" x14ac:dyDescent="0.25">
      <c r="A30" s="77"/>
      <c r="B30" s="78" t="s">
        <v>249</v>
      </c>
      <c r="C30" s="32"/>
      <c r="D30" s="32">
        <v>3.2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30" ht="14.25" customHeight="1" x14ac:dyDescent="0.25">
      <c r="A31" s="77"/>
      <c r="B31" s="78" t="s">
        <v>250</v>
      </c>
      <c r="C31" s="32">
        <v>6.3</v>
      </c>
      <c r="D31" s="32"/>
      <c r="E31" s="32">
        <v>4.5</v>
      </c>
      <c r="F31" s="32">
        <v>6.3</v>
      </c>
      <c r="G31" s="32">
        <v>4.7</v>
      </c>
      <c r="H31" s="32">
        <v>4.8</v>
      </c>
      <c r="I31" s="32">
        <v>3.6</v>
      </c>
      <c r="J31" s="32">
        <v>2.8</v>
      </c>
      <c r="K31" s="32">
        <v>3</v>
      </c>
      <c r="L31" s="32">
        <v>3.2</v>
      </c>
      <c r="M31" s="32">
        <v>2.8</v>
      </c>
      <c r="N31" s="32">
        <v>3</v>
      </c>
      <c r="O31" s="32">
        <v>2.4287296413156398</v>
      </c>
    </row>
    <row r="32" spans="1:30" ht="14.25" customHeight="1" x14ac:dyDescent="0.25">
      <c r="A32" s="77"/>
      <c r="B32" s="78" t="s">
        <v>251</v>
      </c>
      <c r="C32" s="32"/>
      <c r="D32" s="32">
        <v>0.74</v>
      </c>
      <c r="E32" s="32">
        <v>0.4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29" ht="15" customHeight="1" x14ac:dyDescent="0.25">
      <c r="A33" s="77"/>
      <c r="B33" s="78" t="s">
        <v>252</v>
      </c>
      <c r="C33" s="32"/>
      <c r="D33" s="32"/>
      <c r="E33" s="32"/>
      <c r="F33" s="32"/>
      <c r="G33" s="32">
        <v>1.5</v>
      </c>
      <c r="H33" s="32"/>
      <c r="I33" s="32"/>
      <c r="J33" s="32"/>
      <c r="K33" s="32"/>
      <c r="L33" s="32"/>
      <c r="M33" s="32"/>
      <c r="N33" s="32"/>
      <c r="O33" s="32"/>
    </row>
    <row r="34" spans="1:29" ht="15" customHeight="1" x14ac:dyDescent="0.25">
      <c r="A34" s="77"/>
      <c r="B34" s="78" t="s">
        <v>157</v>
      </c>
      <c r="C34" s="32"/>
      <c r="D34" s="32"/>
      <c r="E34" s="32"/>
      <c r="F34" s="32"/>
      <c r="G34" s="32"/>
      <c r="H34" s="32">
        <v>4.2</v>
      </c>
      <c r="I34" s="32"/>
      <c r="J34" s="32"/>
      <c r="K34" s="32"/>
      <c r="L34" s="32">
        <v>2.1</v>
      </c>
      <c r="M34" s="32"/>
      <c r="N34" s="32"/>
      <c r="O34" s="32"/>
    </row>
    <row r="35" spans="1:29" ht="14.25" customHeight="1" x14ac:dyDescent="0.25">
      <c r="A35" s="77"/>
      <c r="B35" s="78" t="s">
        <v>214</v>
      </c>
      <c r="C35" s="32"/>
      <c r="D35" s="32"/>
      <c r="E35" s="32"/>
      <c r="F35" s="32"/>
      <c r="G35" s="32"/>
      <c r="H35" s="32"/>
      <c r="I35" s="32">
        <v>9.6</v>
      </c>
      <c r="J35" s="32"/>
      <c r="K35" s="32"/>
      <c r="L35" s="32"/>
      <c r="M35" s="32"/>
      <c r="N35" s="32"/>
      <c r="O35" s="32"/>
    </row>
    <row r="36" spans="1:29" ht="14.25" customHeight="1" x14ac:dyDescent="0.25">
      <c r="A36" s="77"/>
      <c r="B36" s="78" t="s">
        <v>237</v>
      </c>
      <c r="C36" s="32"/>
      <c r="D36" s="32"/>
      <c r="E36" s="32"/>
      <c r="F36" s="32"/>
      <c r="G36" s="32"/>
      <c r="H36" s="32"/>
      <c r="I36" s="32"/>
      <c r="J36" s="32">
        <v>1.3</v>
      </c>
      <c r="K36" s="32"/>
      <c r="L36" s="32"/>
      <c r="M36" s="32"/>
      <c r="N36" s="32"/>
      <c r="O36" s="32"/>
    </row>
    <row r="37" spans="1:29" ht="14.25" customHeight="1" x14ac:dyDescent="0.25">
      <c r="A37" s="79"/>
      <c r="B37" s="78" t="s">
        <v>156</v>
      </c>
      <c r="C37" s="58"/>
      <c r="D37" s="58"/>
      <c r="E37" s="58"/>
      <c r="F37" s="80"/>
      <c r="G37" s="80"/>
      <c r="H37" s="80"/>
      <c r="I37" s="80"/>
      <c r="J37" s="80"/>
      <c r="K37" s="81">
        <v>1.04</v>
      </c>
      <c r="L37" s="81">
        <v>1.1000000000000001</v>
      </c>
      <c r="M37" s="81">
        <v>0.94</v>
      </c>
      <c r="N37" s="81">
        <v>1</v>
      </c>
      <c r="O37" s="81">
        <v>1.04666587030674</v>
      </c>
    </row>
    <row r="38" spans="1:29" ht="14.25" customHeight="1" x14ac:dyDescent="0.25">
      <c r="A38" s="74" t="s">
        <v>254</v>
      </c>
      <c r="F38" s="75"/>
      <c r="G38" s="75"/>
      <c r="H38" s="75"/>
      <c r="I38" s="75"/>
      <c r="J38" s="75"/>
      <c r="K38" s="75"/>
      <c r="L38" s="75"/>
      <c r="M38" s="75"/>
      <c r="N38" s="75"/>
      <c r="O38" s="75"/>
    </row>
    <row r="39" spans="1:29" ht="14.25" customHeight="1" x14ac:dyDescent="0.25">
      <c r="F39" s="75"/>
      <c r="G39" s="75"/>
      <c r="H39" s="75"/>
      <c r="I39" s="75"/>
      <c r="J39" s="75"/>
      <c r="K39" s="75"/>
      <c r="L39" s="75"/>
      <c r="M39" s="75"/>
      <c r="N39" s="75"/>
      <c r="O39" s="75"/>
    </row>
    <row r="41" spans="1:29" s="4" customFormat="1" x14ac:dyDescent="0.25"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29" x14ac:dyDescent="0.25">
      <c r="A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29" x14ac:dyDescent="0.25">
      <c r="A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29" x14ac:dyDescent="0.25">
      <c r="A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29" x14ac:dyDescent="0.25">
      <c r="A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29" x14ac:dyDescent="0.25">
      <c r="A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29" x14ac:dyDescent="0.25">
      <c r="A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8" x14ac:dyDescent="0.25">
      <c r="A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8" x14ac:dyDescent="0.25">
      <c r="A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8" x14ac:dyDescent="0.25">
      <c r="A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8" x14ac:dyDescent="0.25">
      <c r="A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8" x14ac:dyDescent="0.25">
      <c r="A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8" x14ac:dyDescent="0.25">
      <c r="A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8" x14ac:dyDescent="0.25">
      <c r="A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8" x14ac:dyDescent="0.25">
      <c r="A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8" x14ac:dyDescent="0.25">
      <c r="A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8" x14ac:dyDescent="0.25">
      <c r="R58" s="4"/>
    </row>
    <row r="59" spans="1:18" x14ac:dyDescent="0.25">
      <c r="R59" s="4"/>
    </row>
    <row r="60" spans="1:18" x14ac:dyDescent="0.25">
      <c r="R60" s="4"/>
    </row>
    <row r="61" spans="1:18" x14ac:dyDescent="0.25">
      <c r="R61" s="4"/>
    </row>
    <row r="62" spans="1:18" x14ac:dyDescent="0.25">
      <c r="R62" s="4"/>
    </row>
    <row r="63" spans="1:18" x14ac:dyDescent="0.25">
      <c r="R63" s="4"/>
    </row>
    <row r="64" spans="1:18" x14ac:dyDescent="0.25">
      <c r="R64" s="4"/>
    </row>
    <row r="65" spans="18:18" x14ac:dyDescent="0.25">
      <c r="R65" s="4"/>
    </row>
    <row r="66" spans="18:18" x14ac:dyDescent="0.25">
      <c r="R66" s="4"/>
    </row>
    <row r="67" spans="18:18" x14ac:dyDescent="0.25">
      <c r="R67" s="4"/>
    </row>
    <row r="68" spans="18:18" x14ac:dyDescent="0.25">
      <c r="R68" s="4"/>
    </row>
    <row r="69" spans="18:18" x14ac:dyDescent="0.25">
      <c r="R69" s="4"/>
    </row>
    <row r="70" spans="18:18" x14ac:dyDescent="0.25">
      <c r="R70" s="4"/>
    </row>
    <row r="71" spans="18:18" x14ac:dyDescent="0.25">
      <c r="R71" s="4"/>
    </row>
  </sheetData>
  <pageMargins left="0.75" right="0.75" top="1" bottom="1" header="0.5" footer="0.5"/>
  <pageSetup paperSize="9" scale="81" orientation="landscape" horizontalDpi="300" verticalDpi="300" r:id="rId1"/>
  <headerFooter alignWithMargins="0"/>
  <rowBreaks count="1" manualBreakCount="1">
    <brk id="3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K39" sqref="K39"/>
    </sheetView>
  </sheetViews>
  <sheetFormatPr defaultRowHeight="14.4" x14ac:dyDescent="0.3"/>
  <cols>
    <col min="2" max="2" width="25.33203125" customWidth="1"/>
    <col min="3" max="3" width="14" customWidth="1"/>
    <col min="4" max="4" width="12.6640625" customWidth="1"/>
    <col min="5" max="5" width="15.33203125" customWidth="1"/>
    <col min="6" max="6" width="14.88671875" customWidth="1"/>
    <col min="7" max="7" width="19.88671875" customWidth="1"/>
    <col min="8" max="8" width="13.44140625" customWidth="1"/>
    <col min="9" max="9" width="14.44140625" customWidth="1"/>
    <col min="10" max="10" width="15.6640625" customWidth="1"/>
    <col min="11" max="11" width="20" customWidth="1"/>
    <col min="12" max="12" width="17.33203125" customWidth="1"/>
  </cols>
  <sheetData>
    <row r="1" spans="1:13" ht="17.399999999999999" x14ac:dyDescent="0.3">
      <c r="A1" s="98"/>
      <c r="B1" s="99" t="s">
        <v>545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7.399999999999999" x14ac:dyDescent="0.3">
      <c r="A2" s="98"/>
      <c r="B2" s="99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3" spans="1:13" ht="16.2" x14ac:dyDescent="0.3">
      <c r="B3" t="s">
        <v>546</v>
      </c>
      <c r="K3" s="98"/>
    </row>
    <row r="4" spans="1:13" x14ac:dyDescent="0.3">
      <c r="B4" s="100" t="s">
        <v>547</v>
      </c>
      <c r="C4" s="101" t="s">
        <v>548</v>
      </c>
      <c r="D4" s="101" t="s">
        <v>549</v>
      </c>
      <c r="E4" s="101" t="s">
        <v>550</v>
      </c>
      <c r="F4" s="101" t="s">
        <v>551</v>
      </c>
      <c r="G4" s="101" t="s">
        <v>552</v>
      </c>
      <c r="H4" s="101" t="s">
        <v>553</v>
      </c>
      <c r="I4" s="101" t="s">
        <v>554</v>
      </c>
      <c r="J4" s="101" t="s">
        <v>555</v>
      </c>
      <c r="K4" s="101" t="s">
        <v>556</v>
      </c>
      <c r="L4" s="101" t="s">
        <v>557</v>
      </c>
    </row>
    <row r="5" spans="1:13" x14ac:dyDescent="0.3">
      <c r="B5" s="102">
        <v>1</v>
      </c>
      <c r="C5" s="103" t="s">
        <v>558</v>
      </c>
      <c r="D5" s="103">
        <v>8700</v>
      </c>
      <c r="E5" s="103">
        <v>36000</v>
      </c>
      <c r="F5" s="103">
        <v>12700</v>
      </c>
      <c r="G5" s="103">
        <v>9900</v>
      </c>
      <c r="H5" s="103">
        <v>7500</v>
      </c>
      <c r="I5" s="103">
        <v>20100</v>
      </c>
      <c r="J5" s="103">
        <v>9000</v>
      </c>
      <c r="K5" s="103" t="s">
        <v>558</v>
      </c>
      <c r="L5" s="103">
        <v>6400</v>
      </c>
    </row>
    <row r="6" spans="1:13" x14ac:dyDescent="0.3">
      <c r="A6" s="104"/>
      <c r="B6" s="102">
        <v>2</v>
      </c>
      <c r="C6" s="103" t="s">
        <v>558</v>
      </c>
      <c r="D6" s="103">
        <v>10400</v>
      </c>
      <c r="E6" s="103">
        <v>32000</v>
      </c>
      <c r="F6" s="103">
        <v>13500</v>
      </c>
      <c r="G6" s="103">
        <v>15200</v>
      </c>
      <c r="H6" s="103">
        <v>12100</v>
      </c>
      <c r="I6" s="103" t="s">
        <v>558</v>
      </c>
      <c r="J6" s="103">
        <v>12100</v>
      </c>
      <c r="K6" s="103" t="s">
        <v>558</v>
      </c>
      <c r="L6" s="103">
        <v>5800</v>
      </c>
    </row>
    <row r="7" spans="1:13" x14ac:dyDescent="0.3">
      <c r="B7" s="102">
        <v>3</v>
      </c>
      <c r="C7" s="103" t="s">
        <v>558</v>
      </c>
      <c r="D7" s="103">
        <v>9300</v>
      </c>
      <c r="E7" s="103">
        <v>26500</v>
      </c>
      <c r="F7" s="103">
        <v>9400</v>
      </c>
      <c r="G7" s="103">
        <v>8100</v>
      </c>
      <c r="H7" s="103">
        <v>7800</v>
      </c>
      <c r="I7" s="103" t="s">
        <v>558</v>
      </c>
      <c r="J7" s="103">
        <v>7700</v>
      </c>
      <c r="K7" s="103" t="s">
        <v>558</v>
      </c>
      <c r="L7" s="103">
        <v>8500</v>
      </c>
    </row>
    <row r="8" spans="1:13" x14ac:dyDescent="0.3">
      <c r="B8" s="102">
        <v>4</v>
      </c>
      <c r="C8" s="103" t="s">
        <v>558</v>
      </c>
      <c r="D8" s="103">
        <v>8600</v>
      </c>
      <c r="E8" s="103">
        <v>18600</v>
      </c>
      <c r="F8" s="103">
        <v>8500</v>
      </c>
      <c r="G8" s="103">
        <v>15400</v>
      </c>
      <c r="H8" s="103">
        <v>9200</v>
      </c>
      <c r="I8" s="103">
        <v>22900</v>
      </c>
      <c r="J8" s="103">
        <v>6500</v>
      </c>
      <c r="K8" s="103" t="s">
        <v>558</v>
      </c>
      <c r="L8" s="103">
        <v>6100</v>
      </c>
    </row>
    <row r="9" spans="1:13" x14ac:dyDescent="0.3">
      <c r="B9" s="102">
        <v>5</v>
      </c>
      <c r="C9" s="103" t="s">
        <v>558</v>
      </c>
      <c r="D9" s="103">
        <v>8000</v>
      </c>
      <c r="E9" s="103">
        <v>19000</v>
      </c>
      <c r="F9" s="103">
        <v>7900</v>
      </c>
      <c r="G9" s="103">
        <v>12100</v>
      </c>
      <c r="H9" s="103">
        <v>8900</v>
      </c>
      <c r="I9" s="103">
        <v>19900</v>
      </c>
      <c r="J9" s="103">
        <v>7200</v>
      </c>
      <c r="K9" s="103">
        <v>13400</v>
      </c>
      <c r="L9" s="103">
        <v>5500</v>
      </c>
    </row>
    <row r="10" spans="1:13" x14ac:dyDescent="0.3">
      <c r="B10" s="102">
        <v>6</v>
      </c>
      <c r="C10" s="103">
        <v>4800</v>
      </c>
      <c r="D10" s="103">
        <v>7300</v>
      </c>
      <c r="E10" s="103" t="s">
        <v>558</v>
      </c>
      <c r="F10" s="103">
        <v>8400</v>
      </c>
      <c r="G10" s="103" t="s">
        <v>558</v>
      </c>
      <c r="H10" s="103">
        <v>7300</v>
      </c>
      <c r="I10" s="103" t="s">
        <v>558</v>
      </c>
      <c r="J10" s="103">
        <v>5900</v>
      </c>
      <c r="K10" s="103">
        <v>11000</v>
      </c>
      <c r="L10" s="103">
        <v>5000</v>
      </c>
    </row>
    <row r="11" spans="1:13" x14ac:dyDescent="0.3">
      <c r="B11" s="102">
        <v>7</v>
      </c>
      <c r="C11" s="103">
        <v>5100</v>
      </c>
      <c r="D11" s="103">
        <v>6200</v>
      </c>
      <c r="E11" s="103" t="s">
        <v>558</v>
      </c>
      <c r="F11" s="103">
        <v>6900</v>
      </c>
      <c r="G11" s="103" t="s">
        <v>558</v>
      </c>
      <c r="H11" s="103">
        <v>6900</v>
      </c>
      <c r="I11" s="103">
        <v>22200</v>
      </c>
      <c r="J11" s="103">
        <v>5400</v>
      </c>
      <c r="K11" s="103">
        <v>10300</v>
      </c>
      <c r="L11" s="103">
        <v>4600</v>
      </c>
    </row>
    <row r="12" spans="1:13" x14ac:dyDescent="0.3">
      <c r="B12" s="102">
        <v>8</v>
      </c>
      <c r="C12" s="103">
        <v>5500</v>
      </c>
      <c r="D12" s="103">
        <v>7300</v>
      </c>
      <c r="E12" s="103" t="s">
        <v>558</v>
      </c>
      <c r="F12" s="103">
        <v>7700</v>
      </c>
      <c r="G12" s="103" t="s">
        <v>558</v>
      </c>
      <c r="H12" s="103">
        <v>6100</v>
      </c>
      <c r="I12" s="103">
        <v>27300</v>
      </c>
      <c r="J12" s="103">
        <v>6300</v>
      </c>
      <c r="K12" s="103" t="s">
        <v>558</v>
      </c>
      <c r="L12" s="103">
        <v>4900</v>
      </c>
    </row>
    <row r="13" spans="1:13" x14ac:dyDescent="0.3">
      <c r="B13" s="102">
        <v>9</v>
      </c>
      <c r="C13" s="103">
        <v>6000</v>
      </c>
      <c r="D13" s="103">
        <v>7200</v>
      </c>
      <c r="E13" s="103" t="s">
        <v>558</v>
      </c>
      <c r="F13" s="103">
        <v>6600</v>
      </c>
      <c r="G13" s="103" t="s">
        <v>558</v>
      </c>
      <c r="H13" s="103">
        <v>6300</v>
      </c>
      <c r="I13" s="103">
        <v>32200</v>
      </c>
      <c r="J13" s="103">
        <v>5500</v>
      </c>
      <c r="K13" s="103" t="s">
        <v>558</v>
      </c>
      <c r="L13" s="103">
        <v>4500</v>
      </c>
    </row>
    <row r="14" spans="1:13" x14ac:dyDescent="0.3">
      <c r="B14" s="102">
        <v>10</v>
      </c>
      <c r="C14" s="103">
        <v>5200</v>
      </c>
      <c r="D14" s="103">
        <v>9000</v>
      </c>
      <c r="E14" s="103" t="s">
        <v>558</v>
      </c>
      <c r="F14" s="103">
        <v>6700</v>
      </c>
      <c r="G14" s="103">
        <v>7700</v>
      </c>
      <c r="H14" s="103">
        <v>6200</v>
      </c>
      <c r="I14" s="103">
        <v>32100</v>
      </c>
      <c r="J14" s="103">
        <v>6400</v>
      </c>
      <c r="K14" s="103">
        <v>8000</v>
      </c>
      <c r="L14" s="103">
        <v>4400</v>
      </c>
    </row>
    <row r="15" spans="1:13" x14ac:dyDescent="0.3">
      <c r="B15" s="102">
        <v>11</v>
      </c>
      <c r="C15" s="103">
        <v>3700</v>
      </c>
      <c r="D15" s="103">
        <v>7100</v>
      </c>
      <c r="E15" s="103" t="s">
        <v>558</v>
      </c>
      <c r="F15" s="103">
        <v>7700</v>
      </c>
      <c r="G15" s="103">
        <v>8700</v>
      </c>
      <c r="H15" s="103">
        <v>6000</v>
      </c>
      <c r="I15" s="103">
        <v>30000</v>
      </c>
      <c r="J15" s="103">
        <v>4700</v>
      </c>
      <c r="K15" s="103">
        <v>6700</v>
      </c>
      <c r="L15" s="103">
        <v>3800</v>
      </c>
    </row>
    <row r="16" spans="1:13" x14ac:dyDescent="0.3">
      <c r="B16" s="102">
        <v>12</v>
      </c>
      <c r="C16" s="103">
        <v>5800</v>
      </c>
      <c r="D16" s="103">
        <v>11400</v>
      </c>
      <c r="E16" s="103" t="s">
        <v>558</v>
      </c>
      <c r="F16" s="103">
        <v>10400</v>
      </c>
      <c r="G16" s="103" t="s">
        <v>558</v>
      </c>
      <c r="H16" s="103">
        <v>4400</v>
      </c>
      <c r="I16" s="103">
        <v>28600</v>
      </c>
      <c r="J16" s="103">
        <v>8500</v>
      </c>
      <c r="K16" s="103" t="s">
        <v>558</v>
      </c>
      <c r="L16" s="103">
        <v>3400</v>
      </c>
    </row>
    <row r="17" spans="1:13" x14ac:dyDescent="0.3">
      <c r="B17" s="105" t="s">
        <v>124</v>
      </c>
      <c r="C17" s="106">
        <v>5200</v>
      </c>
      <c r="D17" s="106">
        <v>8400</v>
      </c>
      <c r="E17" s="106">
        <v>25100</v>
      </c>
      <c r="F17" s="106">
        <v>8800</v>
      </c>
      <c r="G17" s="106">
        <v>10700</v>
      </c>
      <c r="H17" s="106">
        <v>7400</v>
      </c>
      <c r="I17" s="106">
        <v>25000</v>
      </c>
      <c r="J17" s="106">
        <v>7100</v>
      </c>
      <c r="K17" s="106">
        <v>9900</v>
      </c>
      <c r="L17" s="106">
        <v>5300</v>
      </c>
    </row>
    <row r="18" spans="1:13" x14ac:dyDescent="0.3">
      <c r="A18" s="98"/>
      <c r="B18" s="107" t="s">
        <v>559</v>
      </c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98"/>
    </row>
    <row r="19" spans="1:13" x14ac:dyDescent="0.3">
      <c r="B19" s="109"/>
      <c r="C19" s="110"/>
      <c r="D19" s="110"/>
      <c r="E19" s="110"/>
      <c r="F19" s="110"/>
      <c r="G19" s="110"/>
      <c r="H19" s="110"/>
      <c r="I19" s="110"/>
      <c r="J19" s="110"/>
      <c r="K19" s="110"/>
      <c r="L19" s="110"/>
    </row>
    <row r="20" spans="1:13" x14ac:dyDescent="0.3">
      <c r="B20" s="109" t="s">
        <v>560</v>
      </c>
    </row>
    <row r="21" spans="1:13" x14ac:dyDescent="0.3">
      <c r="B21" s="102" t="s">
        <v>547</v>
      </c>
      <c r="C21" s="101" t="s">
        <v>548</v>
      </c>
      <c r="D21" s="101" t="s">
        <v>549</v>
      </c>
      <c r="E21" s="101" t="s">
        <v>550</v>
      </c>
      <c r="F21" s="101" t="s">
        <v>551</v>
      </c>
      <c r="G21" s="101" t="s">
        <v>552</v>
      </c>
      <c r="H21" s="101" t="s">
        <v>553</v>
      </c>
      <c r="I21" s="101" t="s">
        <v>554</v>
      </c>
      <c r="J21" s="101" t="s">
        <v>555</v>
      </c>
      <c r="K21" s="101" t="s">
        <v>556</v>
      </c>
      <c r="L21" s="101" t="s">
        <v>557</v>
      </c>
    </row>
    <row r="22" spans="1:13" x14ac:dyDescent="0.3">
      <c r="B22" s="102">
        <v>1</v>
      </c>
      <c r="C22" s="111">
        <v>0</v>
      </c>
      <c r="D22" s="111">
        <v>98.521505376344081</v>
      </c>
      <c r="E22" s="111">
        <v>53.763440860215049</v>
      </c>
      <c r="F22" s="111">
        <v>99.327956989247312</v>
      </c>
      <c r="G22" s="111">
        <v>87.768817204301072</v>
      </c>
      <c r="H22" s="111">
        <v>100</v>
      </c>
      <c r="I22" s="111">
        <v>74</v>
      </c>
      <c r="J22" s="111">
        <v>93.548387096774192</v>
      </c>
      <c r="K22" s="111">
        <v>0</v>
      </c>
      <c r="L22" s="111">
        <v>90.86021505376344</v>
      </c>
    </row>
    <row r="23" spans="1:13" x14ac:dyDescent="0.3">
      <c r="B23" s="102">
        <v>2</v>
      </c>
      <c r="C23" s="111">
        <v>0</v>
      </c>
      <c r="D23" s="111">
        <v>96.875</v>
      </c>
      <c r="E23" s="111">
        <v>100</v>
      </c>
      <c r="F23" s="111">
        <v>89.285714285714292</v>
      </c>
      <c r="G23" s="111">
        <v>88.392857142857139</v>
      </c>
      <c r="H23" s="111">
        <v>95.386904761904773</v>
      </c>
      <c r="I23" s="111">
        <v>19</v>
      </c>
      <c r="J23" s="111">
        <v>100</v>
      </c>
      <c r="K23" s="111">
        <v>0</v>
      </c>
      <c r="L23" s="111">
        <v>90.625</v>
      </c>
    </row>
    <row r="24" spans="1:13" x14ac:dyDescent="0.3">
      <c r="B24" s="102">
        <v>3</v>
      </c>
      <c r="C24" s="111">
        <v>0</v>
      </c>
      <c r="D24" s="111">
        <v>100</v>
      </c>
      <c r="E24" s="111">
        <v>96.774193548387103</v>
      </c>
      <c r="F24" s="111">
        <v>97.043010752688176</v>
      </c>
      <c r="G24" s="111">
        <v>96.908602150537632</v>
      </c>
      <c r="H24" s="111">
        <v>97.58064516129032</v>
      </c>
      <c r="I24" s="111">
        <v>48</v>
      </c>
      <c r="J24" s="111">
        <v>100</v>
      </c>
      <c r="K24" s="111">
        <v>0</v>
      </c>
      <c r="L24" s="111">
        <v>97.446236559139791</v>
      </c>
    </row>
    <row r="25" spans="1:13" x14ac:dyDescent="0.3">
      <c r="B25" s="102">
        <v>4</v>
      </c>
      <c r="C25" s="111">
        <v>0</v>
      </c>
      <c r="D25" s="111">
        <v>100</v>
      </c>
      <c r="E25" s="111">
        <v>99.305555555555557</v>
      </c>
      <c r="F25" s="111">
        <v>100</v>
      </c>
      <c r="G25" s="111">
        <v>65.277777777777786</v>
      </c>
      <c r="H25" s="111">
        <v>99.027777777777786</v>
      </c>
      <c r="I25" s="111">
        <v>89</v>
      </c>
      <c r="J25" s="111">
        <v>100</v>
      </c>
      <c r="K25" s="111">
        <v>8</v>
      </c>
      <c r="L25" s="111">
        <v>98.055555555555557</v>
      </c>
    </row>
    <row r="26" spans="1:13" x14ac:dyDescent="0.3">
      <c r="B26" s="102">
        <v>5</v>
      </c>
      <c r="C26" s="111">
        <v>9.67741935483871</v>
      </c>
      <c r="D26" s="111">
        <v>99.731182795698928</v>
      </c>
      <c r="E26" s="111">
        <v>96.63978494623656</v>
      </c>
      <c r="F26" s="111">
        <v>93.145161290322577</v>
      </c>
      <c r="G26" s="111">
        <v>73.521505376344081</v>
      </c>
      <c r="H26" s="111">
        <v>100</v>
      </c>
      <c r="I26" s="111">
        <v>84</v>
      </c>
      <c r="J26" s="111">
        <v>91.935483870967744</v>
      </c>
      <c r="K26" s="111">
        <v>50</v>
      </c>
      <c r="L26" s="111">
        <v>98.790322580645167</v>
      </c>
    </row>
    <row r="27" spans="1:13" x14ac:dyDescent="0.3">
      <c r="B27" s="102">
        <v>6</v>
      </c>
      <c r="C27" s="111">
        <v>94.166666666666671</v>
      </c>
      <c r="D27" s="111">
        <v>100</v>
      </c>
      <c r="E27" s="111">
        <v>27.222222222222221</v>
      </c>
      <c r="F27" s="111">
        <v>93.888888888888886</v>
      </c>
      <c r="G27" s="111">
        <v>30.972222222222221</v>
      </c>
      <c r="H27" s="111">
        <v>68.611111111111114</v>
      </c>
      <c r="I27" s="111">
        <v>35</v>
      </c>
      <c r="J27" s="111">
        <v>99.861111111111114</v>
      </c>
      <c r="K27" s="111">
        <v>94</v>
      </c>
      <c r="L27" s="111">
        <v>100</v>
      </c>
    </row>
    <row r="28" spans="1:13" x14ac:dyDescent="0.3">
      <c r="B28" s="102">
        <v>7</v>
      </c>
      <c r="C28" s="111">
        <v>100</v>
      </c>
      <c r="D28" s="111">
        <v>99.193548387096769</v>
      </c>
      <c r="E28" s="111">
        <v>0</v>
      </c>
      <c r="F28" s="111">
        <v>100</v>
      </c>
      <c r="G28" s="111">
        <v>0</v>
      </c>
      <c r="H28" s="111">
        <v>98.252688172043008</v>
      </c>
      <c r="I28" s="111">
        <v>88</v>
      </c>
      <c r="J28" s="111">
        <v>99.731182795698928</v>
      </c>
      <c r="K28" s="111">
        <v>98</v>
      </c>
      <c r="L28" s="111">
        <v>96.505376344086031</v>
      </c>
    </row>
    <row r="29" spans="1:13" x14ac:dyDescent="0.3">
      <c r="B29" s="102">
        <v>8</v>
      </c>
      <c r="C29" s="111">
        <v>97.446236559139791</v>
      </c>
      <c r="D29" s="111">
        <v>97.177419354838719</v>
      </c>
      <c r="E29" s="111">
        <v>0</v>
      </c>
      <c r="F29" s="111">
        <v>96.505376344086031</v>
      </c>
      <c r="G29" s="111">
        <v>0</v>
      </c>
      <c r="H29" s="111">
        <v>100</v>
      </c>
      <c r="I29" s="111">
        <v>60</v>
      </c>
      <c r="J29" s="111">
        <v>100</v>
      </c>
      <c r="K29" s="111">
        <v>19</v>
      </c>
      <c r="L29" s="111">
        <v>96.505376344086031</v>
      </c>
    </row>
    <row r="30" spans="1:13" x14ac:dyDescent="0.3">
      <c r="B30" s="102">
        <v>9</v>
      </c>
      <c r="C30" s="111">
        <v>100</v>
      </c>
      <c r="D30" s="111">
        <v>100</v>
      </c>
      <c r="E30" s="111">
        <v>0</v>
      </c>
      <c r="F30" s="111">
        <v>99.722222222222229</v>
      </c>
      <c r="G30" s="111">
        <v>24.722222222222221</v>
      </c>
      <c r="H30" s="111">
        <v>99.861111111111114</v>
      </c>
      <c r="I30" s="111">
        <v>97</v>
      </c>
      <c r="J30" s="111">
        <v>100</v>
      </c>
      <c r="K30" s="111">
        <v>23</v>
      </c>
      <c r="L30" s="111">
        <v>99.166666666666671</v>
      </c>
    </row>
    <row r="31" spans="1:13" x14ac:dyDescent="0.3">
      <c r="B31" s="102">
        <v>10</v>
      </c>
      <c r="C31" s="111">
        <v>100</v>
      </c>
      <c r="D31" s="111">
        <v>100</v>
      </c>
      <c r="E31" s="111">
        <v>0</v>
      </c>
      <c r="F31" s="111">
        <v>100</v>
      </c>
      <c r="G31" s="111">
        <v>88.44086021505376</v>
      </c>
      <c r="H31" s="111">
        <v>100</v>
      </c>
      <c r="I31" s="111">
        <v>87</v>
      </c>
      <c r="J31" s="111">
        <v>100</v>
      </c>
      <c r="K31" s="111">
        <v>99</v>
      </c>
      <c r="L31" s="111">
        <v>95.161290322580655</v>
      </c>
    </row>
    <row r="32" spans="1:13" x14ac:dyDescent="0.3">
      <c r="B32" s="102">
        <v>11</v>
      </c>
      <c r="C32" s="111">
        <v>100</v>
      </c>
      <c r="D32" s="111">
        <v>99.861111111111114</v>
      </c>
      <c r="E32" s="111">
        <v>0</v>
      </c>
      <c r="F32" s="111">
        <v>97.777777777777771</v>
      </c>
      <c r="G32" s="111">
        <v>96.111111111111114</v>
      </c>
      <c r="H32" s="111">
        <v>98.888888888888886</v>
      </c>
      <c r="I32" s="111">
        <v>73</v>
      </c>
      <c r="J32" s="111">
        <v>100</v>
      </c>
      <c r="K32" s="111">
        <v>56</v>
      </c>
      <c r="L32" s="111">
        <v>74.027777777777786</v>
      </c>
    </row>
    <row r="33" spans="2:12" x14ac:dyDescent="0.3">
      <c r="B33" s="102">
        <v>12</v>
      </c>
      <c r="C33" s="111">
        <v>99.865591397849457</v>
      </c>
      <c r="D33" s="111">
        <v>100</v>
      </c>
      <c r="E33" s="111">
        <v>0</v>
      </c>
      <c r="F33" s="111">
        <v>100</v>
      </c>
      <c r="G33" s="111">
        <v>0</v>
      </c>
      <c r="H33" s="111">
        <v>66.263440860215056</v>
      </c>
      <c r="I33" s="111">
        <v>58</v>
      </c>
      <c r="J33" s="111">
        <v>100</v>
      </c>
      <c r="K33" s="111">
        <v>0</v>
      </c>
      <c r="L33" s="111">
        <v>96.370967741935488</v>
      </c>
    </row>
    <row r="34" spans="2:12" x14ac:dyDescent="0.3">
      <c r="C34" s="112"/>
      <c r="D34" s="112"/>
      <c r="E34" s="112"/>
      <c r="F34" s="112"/>
      <c r="G34" s="112"/>
      <c r="H34" s="112"/>
      <c r="I34" s="112"/>
      <c r="J34" s="112"/>
      <c r="K34" s="112"/>
      <c r="L34" s="112"/>
    </row>
    <row r="35" spans="2:12" x14ac:dyDescent="0.3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</row>
    <row r="36" spans="2:12" x14ac:dyDescent="0.3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</row>
    <row r="37" spans="2:12" ht="16.2" x14ac:dyDescent="0.3">
      <c r="B37" t="s">
        <v>561</v>
      </c>
    </row>
    <row r="38" spans="2:12" x14ac:dyDescent="0.3">
      <c r="B38" s="102"/>
      <c r="C38" s="101" t="s">
        <v>548</v>
      </c>
      <c r="D38" s="101" t="s">
        <v>549</v>
      </c>
      <c r="E38" s="101" t="s">
        <v>550</v>
      </c>
      <c r="F38" s="101" t="s">
        <v>551</v>
      </c>
      <c r="G38" s="101" t="s">
        <v>552</v>
      </c>
      <c r="H38" s="101" t="s">
        <v>553</v>
      </c>
      <c r="I38" s="101" t="s">
        <v>554</v>
      </c>
      <c r="J38" s="101" t="s">
        <v>555</v>
      </c>
      <c r="K38" s="101" t="s">
        <v>556</v>
      </c>
      <c r="L38" s="101" t="s">
        <v>557</v>
      </c>
    </row>
    <row r="39" spans="2:12" x14ac:dyDescent="0.3">
      <c r="B39" s="102" t="s">
        <v>562</v>
      </c>
      <c r="C39" s="111">
        <v>49900</v>
      </c>
      <c r="D39" s="111">
        <v>117600</v>
      </c>
      <c r="E39" s="111">
        <v>142700</v>
      </c>
      <c r="F39" s="111">
        <v>163800</v>
      </c>
      <c r="G39" s="111">
        <v>130900</v>
      </c>
      <c r="H39" s="111">
        <v>128800</v>
      </c>
      <c r="I39" s="111">
        <f>ROUND(177016.457454438,-2)</f>
        <v>177000</v>
      </c>
      <c r="J39" s="111">
        <f>ROUND(82723.81,-2)</f>
        <v>82700</v>
      </c>
      <c r="K39" s="111">
        <v>112900</v>
      </c>
      <c r="L39" s="113">
        <v>67500</v>
      </c>
    </row>
    <row r="40" spans="2:12" x14ac:dyDescent="0.3">
      <c r="B40" s="102" t="s">
        <v>563</v>
      </c>
      <c r="C40" s="111">
        <v>20000</v>
      </c>
      <c r="D40" s="111">
        <v>42900</v>
      </c>
      <c r="E40" s="111">
        <v>72500</v>
      </c>
      <c r="F40" s="111">
        <v>34300</v>
      </c>
      <c r="G40" s="111">
        <v>29500</v>
      </c>
      <c r="H40" s="111">
        <v>21400</v>
      </c>
      <c r="I40" s="111">
        <f>ROUND(78523.0196798327,-2)</f>
        <v>78500</v>
      </c>
      <c r="J40" s="111">
        <v>17500</v>
      </c>
      <c r="K40" s="111">
        <v>25800</v>
      </c>
      <c r="L40" s="111">
        <v>17400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58"/>
  <sheetViews>
    <sheetView workbookViewId="0">
      <selection activeCell="R25" sqref="R25"/>
    </sheetView>
  </sheetViews>
  <sheetFormatPr defaultRowHeight="14.4" x14ac:dyDescent="0.3"/>
  <cols>
    <col min="1" max="1" width="9.109375" style="27"/>
    <col min="2" max="2" width="25.44140625" style="27" customWidth="1"/>
    <col min="3" max="15" width="9.109375" style="27"/>
    <col min="18" max="18" width="26.109375" customWidth="1"/>
  </cols>
  <sheetData>
    <row r="1" spans="1:26" ht="17.399999999999999" x14ac:dyDescent="0.3">
      <c r="A1" s="90" t="s">
        <v>277</v>
      </c>
    </row>
    <row r="3" spans="1:26" ht="16.8" x14ac:dyDescent="0.3">
      <c r="A3" s="1" t="s">
        <v>227</v>
      </c>
      <c r="R3" s="1" t="s">
        <v>229</v>
      </c>
    </row>
    <row r="4" spans="1:26" x14ac:dyDescent="0.3">
      <c r="A4" s="61"/>
      <c r="B4" s="61"/>
      <c r="C4" s="115" t="s">
        <v>207</v>
      </c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28"/>
      <c r="R4" s="29"/>
      <c r="S4" s="29">
        <v>2006</v>
      </c>
      <c r="T4" s="29">
        <v>2007</v>
      </c>
      <c r="U4" s="29">
        <v>2008</v>
      </c>
      <c r="V4" s="29">
        <v>2009</v>
      </c>
      <c r="W4" s="29">
        <v>2010</v>
      </c>
      <c r="X4" s="29">
        <v>2011</v>
      </c>
      <c r="Y4" s="29">
        <v>2012</v>
      </c>
      <c r="Z4" s="29">
        <v>2013</v>
      </c>
    </row>
    <row r="5" spans="1:26" x14ac:dyDescent="0.3">
      <c r="A5" s="61" t="s">
        <v>204</v>
      </c>
      <c r="B5" s="61" t="s">
        <v>205</v>
      </c>
      <c r="C5" s="61">
        <v>1</v>
      </c>
      <c r="D5" s="61">
        <v>2</v>
      </c>
      <c r="E5" s="61">
        <v>3</v>
      </c>
      <c r="F5" s="61">
        <v>4</v>
      </c>
      <c r="G5" s="61">
        <v>5</v>
      </c>
      <c r="H5" s="61">
        <v>6</v>
      </c>
      <c r="I5" s="61">
        <v>7</v>
      </c>
      <c r="J5" s="61">
        <v>8</v>
      </c>
      <c r="K5" s="61">
        <v>9</v>
      </c>
      <c r="L5" s="61">
        <v>10</v>
      </c>
      <c r="M5" s="61">
        <v>11</v>
      </c>
      <c r="N5" s="61">
        <v>12</v>
      </c>
      <c r="O5" s="28" t="s">
        <v>206</v>
      </c>
      <c r="R5" s="28" t="s">
        <v>180</v>
      </c>
      <c r="S5" s="46"/>
      <c r="T5" s="46"/>
      <c r="U5" s="46"/>
      <c r="V5" s="46">
        <v>42.554454660803707</v>
      </c>
      <c r="W5" s="46">
        <v>48.572988333815267</v>
      </c>
      <c r="X5" s="46">
        <v>45.417648271744632</v>
      </c>
      <c r="Y5" s="46">
        <v>43.833058315478013</v>
      </c>
      <c r="Z5" s="46">
        <v>44.984084146309861</v>
      </c>
    </row>
    <row r="6" spans="1:26" x14ac:dyDescent="0.3">
      <c r="A6" s="28" t="s">
        <v>208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R6" s="28" t="s">
        <v>228</v>
      </c>
      <c r="S6" s="46">
        <v>48.138678983020441</v>
      </c>
      <c r="T6" s="46"/>
      <c r="U6" s="46">
        <v>44.041977060910511</v>
      </c>
      <c r="V6" s="46">
        <v>43.451255672629792</v>
      </c>
      <c r="W6" s="46">
        <v>48.778432295110775</v>
      </c>
      <c r="X6" s="46"/>
      <c r="Y6" s="46"/>
      <c r="Z6" s="46"/>
    </row>
    <row r="7" spans="1:26" x14ac:dyDescent="0.3">
      <c r="A7" s="61">
        <v>1</v>
      </c>
      <c r="B7" s="61" t="s">
        <v>180</v>
      </c>
      <c r="C7" s="46">
        <v>43.064345555379283</v>
      </c>
      <c r="D7" s="46">
        <v>53.903860905771381</v>
      </c>
      <c r="E7" s="46">
        <v>44.38104227816477</v>
      </c>
      <c r="F7" s="46">
        <v>52.823076223883177</v>
      </c>
      <c r="G7" s="46">
        <v>49.424155217643339</v>
      </c>
      <c r="H7" s="46">
        <v>54.588980779999638</v>
      </c>
      <c r="I7" s="46">
        <v>38.614801589183557</v>
      </c>
      <c r="J7" s="46">
        <v>47.786831191256567</v>
      </c>
      <c r="K7" s="46">
        <v>43.28439485960952</v>
      </c>
      <c r="L7" s="46">
        <v>38.992400704093363</v>
      </c>
      <c r="M7" s="46">
        <v>38.969310156377034</v>
      </c>
      <c r="N7" s="46">
        <v>33.975810294356684</v>
      </c>
      <c r="O7" s="62">
        <v>44.984084146309861</v>
      </c>
      <c r="R7" s="28" t="s">
        <v>181</v>
      </c>
      <c r="S7" s="46"/>
      <c r="T7" s="46"/>
      <c r="U7" s="46">
        <v>36.294020233193208</v>
      </c>
      <c r="V7" s="46">
        <v>37.996791363063657</v>
      </c>
      <c r="W7" s="46">
        <v>41.228486509503853</v>
      </c>
      <c r="X7" s="46">
        <v>35.617471903943276</v>
      </c>
      <c r="Y7" s="46">
        <v>35.699742199144524</v>
      </c>
      <c r="Z7" s="46">
        <v>34.23157866432279</v>
      </c>
    </row>
    <row r="8" spans="1:26" x14ac:dyDescent="0.3">
      <c r="A8" s="61">
        <v>2</v>
      </c>
      <c r="B8" s="61" t="s">
        <v>181</v>
      </c>
      <c r="C8" s="46">
        <v>40.448826442583915</v>
      </c>
      <c r="D8" s="46">
        <v>48.450061616825096</v>
      </c>
      <c r="E8" s="46">
        <v>42.274428502367329</v>
      </c>
      <c r="F8" s="46">
        <v>33.578864891703816</v>
      </c>
      <c r="G8" s="46">
        <v>36.082612393813697</v>
      </c>
      <c r="H8" s="46">
        <v>34.509865363520973</v>
      </c>
      <c r="I8" s="46">
        <v>28.242956427167023</v>
      </c>
      <c r="J8" s="46">
        <v>33.213932675851709</v>
      </c>
      <c r="K8" s="46">
        <v>36.65603111527674</v>
      </c>
      <c r="L8" s="46">
        <v>26.964528433966965</v>
      </c>
      <c r="M8" s="46">
        <v>25.273002056467025</v>
      </c>
      <c r="N8" s="46">
        <v>25.083834052329152</v>
      </c>
      <c r="O8" s="62">
        <v>34.23157866432279</v>
      </c>
      <c r="R8" s="28" t="s">
        <v>182</v>
      </c>
      <c r="S8" s="46"/>
      <c r="T8" s="46"/>
      <c r="U8" s="46">
        <v>27.143431174034998</v>
      </c>
      <c r="V8" s="46">
        <v>31.38098937395343</v>
      </c>
      <c r="W8" s="46">
        <v>33.833408951944769</v>
      </c>
      <c r="X8" s="46">
        <v>28.560814743178643</v>
      </c>
      <c r="Y8" s="46">
        <v>27.909104702813739</v>
      </c>
      <c r="Z8" s="46">
        <v>28.304788769330031</v>
      </c>
    </row>
    <row r="9" spans="1:26" x14ac:dyDescent="0.3">
      <c r="A9" s="61">
        <v>3</v>
      </c>
      <c r="B9" s="61" t="s">
        <v>182</v>
      </c>
      <c r="C9" s="46">
        <v>32.227707454038303</v>
      </c>
      <c r="D9" s="46">
        <v>38.748050037289865</v>
      </c>
      <c r="E9" s="46">
        <v>32.377014227320153</v>
      </c>
      <c r="F9" s="46">
        <v>28.493015462525214</v>
      </c>
      <c r="G9" s="46">
        <v>24.425219517387944</v>
      </c>
      <c r="H9" s="46">
        <v>28.822729926024643</v>
      </c>
      <c r="I9" s="46">
        <v>22.720804869654021</v>
      </c>
      <c r="J9" s="46">
        <v>28.491340384298091</v>
      </c>
      <c r="K9" s="46">
        <v>33.399470420188244</v>
      </c>
      <c r="L9" s="46">
        <v>25.405960479091171</v>
      </c>
      <c r="M9" s="46">
        <v>23.582968122540542</v>
      </c>
      <c r="N9" s="46">
        <v>20.963184331602161</v>
      </c>
      <c r="O9" s="62">
        <v>28.304788769330031</v>
      </c>
      <c r="R9" s="28" t="s">
        <v>157</v>
      </c>
      <c r="S9" s="46"/>
      <c r="T9" s="46"/>
      <c r="U9" s="46">
        <v>47.09445984339002</v>
      </c>
      <c r="V9" s="46">
        <v>52.11764994388556</v>
      </c>
      <c r="W9" s="46">
        <v>53.560476762747861</v>
      </c>
      <c r="X9" s="46">
        <v>49.154762186949277</v>
      </c>
      <c r="Y9" s="46">
        <v>49.171937200201917</v>
      </c>
      <c r="Z9" s="46">
        <v>48.712694246215257</v>
      </c>
    </row>
    <row r="10" spans="1:26" x14ac:dyDescent="0.3">
      <c r="A10" s="61">
        <v>4</v>
      </c>
      <c r="B10" s="61" t="s">
        <v>157</v>
      </c>
      <c r="C10" s="46">
        <v>56.56005819007175</v>
      </c>
      <c r="D10" s="46">
        <v>67.082467017515825</v>
      </c>
      <c r="E10" s="46">
        <v>57.885969322173814</v>
      </c>
      <c r="F10" s="46">
        <v>46.211597595234814</v>
      </c>
      <c r="G10" s="46">
        <v>43.387382900528443</v>
      </c>
      <c r="H10" s="46">
        <v>48.839250065722069</v>
      </c>
      <c r="I10" s="46">
        <v>42.115872936403697</v>
      </c>
      <c r="J10" s="46">
        <v>45.51428732234875</v>
      </c>
      <c r="K10" s="46">
        <v>59.49129194023903</v>
      </c>
      <c r="L10" s="46">
        <v>43.964986559901966</v>
      </c>
      <c r="M10" s="46">
        <v>38.824364071274346</v>
      </c>
      <c r="N10" s="46">
        <v>34.67480303316853</v>
      </c>
      <c r="O10" s="62">
        <v>48.712694246215257</v>
      </c>
      <c r="R10" s="28" t="s">
        <v>183</v>
      </c>
      <c r="S10" s="46"/>
      <c r="T10" s="46"/>
      <c r="U10" s="46"/>
      <c r="V10" s="46"/>
      <c r="W10" s="46">
        <v>48.308427020673633</v>
      </c>
      <c r="X10" s="46"/>
      <c r="Y10" s="46">
        <v>45.402525446532081</v>
      </c>
      <c r="Z10" s="46">
        <v>43.058205828816149</v>
      </c>
    </row>
    <row r="11" spans="1:26" x14ac:dyDescent="0.3">
      <c r="A11" s="61">
        <v>5</v>
      </c>
      <c r="B11" s="61" t="s">
        <v>183</v>
      </c>
      <c r="C11" s="46">
        <v>47.812855919605148</v>
      </c>
      <c r="D11" s="46">
        <v>52.374930897362205</v>
      </c>
      <c r="E11" s="46">
        <v>45.037102082828504</v>
      </c>
      <c r="F11" s="46">
        <v>52.83565263735899</v>
      </c>
      <c r="G11" s="46">
        <v>32.879898751589103</v>
      </c>
      <c r="H11" s="46">
        <v>43.248215890899175</v>
      </c>
      <c r="I11" s="46">
        <v>32.758468132550895</v>
      </c>
      <c r="J11" s="46">
        <v>41.667516629294255</v>
      </c>
      <c r="K11" s="46">
        <v>40.752166928016948</v>
      </c>
      <c r="L11" s="46">
        <v>46.264170675156016</v>
      </c>
      <c r="M11" s="46">
        <v>39.375789395034602</v>
      </c>
      <c r="N11" s="46">
        <v>41.691702006097941</v>
      </c>
      <c r="O11" s="62">
        <v>43.058205828816149</v>
      </c>
      <c r="R11" s="28" t="s">
        <v>184</v>
      </c>
      <c r="S11" s="46"/>
      <c r="T11" s="46"/>
      <c r="U11" s="46"/>
      <c r="V11" s="46"/>
      <c r="W11" s="46"/>
      <c r="X11" s="46">
        <v>47.530705218165508</v>
      </c>
      <c r="Y11" s="46">
        <v>48.28869687593523</v>
      </c>
      <c r="Z11" s="46">
        <v>50.872225764259589</v>
      </c>
    </row>
    <row r="12" spans="1:26" x14ac:dyDescent="0.3">
      <c r="A12" s="28" t="s">
        <v>209</v>
      </c>
      <c r="B12" s="28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R12" s="28" t="s">
        <v>185</v>
      </c>
      <c r="S12" s="46"/>
      <c r="T12" s="46">
        <v>22.85348479749408</v>
      </c>
      <c r="U12" s="46"/>
      <c r="V12" s="46">
        <v>20.783999499543331</v>
      </c>
      <c r="W12" s="46">
        <v>23.380635623843304</v>
      </c>
      <c r="X12" s="46">
        <v>20.758480830636469</v>
      </c>
      <c r="Y12" s="46">
        <v>20.239079431930318</v>
      </c>
      <c r="Z12" s="46">
        <v>20.305986314466175</v>
      </c>
    </row>
    <row r="13" spans="1:26" x14ac:dyDescent="0.3">
      <c r="A13" s="61">
        <v>6</v>
      </c>
      <c r="B13" s="61" t="s">
        <v>184</v>
      </c>
      <c r="C13" s="46">
        <v>53.47892868923109</v>
      </c>
      <c r="D13" s="46">
        <v>57.003168599460778</v>
      </c>
      <c r="E13" s="46">
        <v>50.473692479788234</v>
      </c>
      <c r="F13" s="46">
        <v>52.730757446939698</v>
      </c>
      <c r="G13" s="46">
        <v>38.915521745001548</v>
      </c>
      <c r="H13" s="46">
        <v>47.421733436172921</v>
      </c>
      <c r="I13" s="46">
        <v>40.251520091722639</v>
      </c>
      <c r="J13" s="46">
        <v>61.97339986495647</v>
      </c>
      <c r="K13" s="46">
        <v>53.464550456169512</v>
      </c>
      <c r="L13" s="46">
        <v>58.559569830019669</v>
      </c>
      <c r="M13" s="46">
        <v>53.096332565898273</v>
      </c>
      <c r="N13" s="46">
        <v>43.097533965754323</v>
      </c>
      <c r="O13" s="62">
        <v>50.872225764259589</v>
      </c>
      <c r="R13" s="28" t="s">
        <v>195</v>
      </c>
      <c r="S13" s="46"/>
      <c r="T13" s="46"/>
      <c r="U13" s="46"/>
      <c r="V13" s="46"/>
      <c r="W13" s="46"/>
      <c r="X13" s="31"/>
      <c r="Y13" s="46">
        <v>47.151612862166083</v>
      </c>
      <c r="Z13" s="46">
        <v>44.959199086966606</v>
      </c>
    </row>
    <row r="14" spans="1:26" x14ac:dyDescent="0.3">
      <c r="A14" s="28" t="s">
        <v>210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R14" s="28" t="s">
        <v>196</v>
      </c>
      <c r="S14" s="46"/>
      <c r="T14" s="46"/>
      <c r="U14" s="46"/>
      <c r="V14" s="46"/>
      <c r="W14" s="46"/>
      <c r="X14" s="46"/>
      <c r="Y14" s="46">
        <v>42.456079861778178</v>
      </c>
      <c r="Z14" s="46">
        <v>38.822556594416987</v>
      </c>
    </row>
    <row r="15" spans="1:26" x14ac:dyDescent="0.3">
      <c r="A15" s="61">
        <v>7</v>
      </c>
      <c r="B15" s="61" t="s">
        <v>225</v>
      </c>
      <c r="C15" s="46">
        <v>23.33518501618169</v>
      </c>
      <c r="D15" s="46">
        <v>28.812488753635144</v>
      </c>
      <c r="E15" s="46">
        <v>20.943134361409808</v>
      </c>
      <c r="F15" s="46">
        <v>22.180357688545513</v>
      </c>
      <c r="G15" s="46">
        <v>16.633878727904925</v>
      </c>
      <c r="H15" s="46">
        <v>20.720780181922972</v>
      </c>
      <c r="I15" s="46">
        <v>12.055332185238759</v>
      </c>
      <c r="J15" s="46">
        <v>17.339398812674713</v>
      </c>
      <c r="K15" s="46">
        <v>18.223510709318404</v>
      </c>
      <c r="L15" s="46">
        <v>16.529539529027357</v>
      </c>
      <c r="M15" s="46">
        <v>15.996744304008239</v>
      </c>
      <c r="N15" s="46">
        <v>14.669926549551564</v>
      </c>
      <c r="O15" s="62">
        <v>18.953356401618258</v>
      </c>
      <c r="R15" s="28" t="s">
        <v>197</v>
      </c>
      <c r="S15" s="46"/>
      <c r="T15" s="46"/>
      <c r="U15" s="46"/>
      <c r="V15" s="46"/>
      <c r="W15" s="46"/>
      <c r="X15" s="46"/>
      <c r="Y15" s="46">
        <v>23.999623498145016</v>
      </c>
      <c r="Z15" s="46">
        <v>21.646995094620873</v>
      </c>
    </row>
    <row r="16" spans="1:26" x14ac:dyDescent="0.3">
      <c r="A16" s="61">
        <v>8</v>
      </c>
      <c r="B16" s="61" t="s">
        <v>256</v>
      </c>
      <c r="C16" s="46">
        <v>29.88244819555965</v>
      </c>
      <c r="D16" s="46"/>
      <c r="E16" s="46">
        <v>27.471276557570256</v>
      </c>
      <c r="F16" s="46">
        <v>28.49541756474089</v>
      </c>
      <c r="G16" s="46">
        <v>22.899679747847287</v>
      </c>
      <c r="H16" s="46">
        <v>25.465158360385903</v>
      </c>
      <c r="I16" s="46">
        <v>17.572581520277073</v>
      </c>
      <c r="J16" s="46">
        <v>22.476976324187973</v>
      </c>
      <c r="K16" s="46">
        <v>23.893491258338138</v>
      </c>
      <c r="L16" s="46">
        <v>20.427133035834856</v>
      </c>
      <c r="M16" s="46">
        <v>20.459836724926049</v>
      </c>
      <c r="N16" s="46">
        <v>17.354921257151624</v>
      </c>
      <c r="O16" s="62">
        <v>23.308992776983612</v>
      </c>
      <c r="R16" s="28" t="s">
        <v>200</v>
      </c>
      <c r="S16" s="46"/>
      <c r="T16" s="46"/>
      <c r="U16" s="46"/>
      <c r="V16" s="46">
        <v>17.546586314169542</v>
      </c>
      <c r="W16" s="46">
        <v>24.924695779426067</v>
      </c>
      <c r="X16" s="46">
        <v>25.551813577035769</v>
      </c>
      <c r="Y16" s="46">
        <v>21.620933552294858</v>
      </c>
      <c r="Z16" s="46">
        <v>20.612620028688458</v>
      </c>
    </row>
    <row r="17" spans="1:26" x14ac:dyDescent="0.3">
      <c r="A17" s="28" t="s">
        <v>211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R17" s="28" t="s">
        <v>202</v>
      </c>
      <c r="S17" s="46"/>
      <c r="T17" s="46"/>
      <c r="U17" s="46"/>
      <c r="V17" s="46">
        <v>22.943084709485092</v>
      </c>
      <c r="W17" s="46">
        <v>24.960892790115611</v>
      </c>
      <c r="X17" s="46">
        <v>23.998346996624065</v>
      </c>
      <c r="Y17" s="46">
        <v>23.170400722085081</v>
      </c>
      <c r="Z17" s="46">
        <v>22.587304111033202</v>
      </c>
    </row>
    <row r="18" spans="1:26" x14ac:dyDescent="0.3">
      <c r="A18" s="61">
        <v>9</v>
      </c>
      <c r="B18" s="61" t="s">
        <v>257</v>
      </c>
      <c r="C18" s="46">
        <v>26.238498510618864</v>
      </c>
      <c r="D18" s="46">
        <v>31.469103922051541</v>
      </c>
      <c r="E18" s="46">
        <v>26.642311357878533</v>
      </c>
      <c r="F18" s="46">
        <v>24.876710522328512</v>
      </c>
      <c r="G18" s="46">
        <v>17.387996698911905</v>
      </c>
      <c r="H18" s="46">
        <v>18.492617481181664</v>
      </c>
      <c r="I18" s="46">
        <v>12.162776095842361</v>
      </c>
      <c r="J18" s="46">
        <v>17.810903845805235</v>
      </c>
      <c r="K18" s="46">
        <v>18.941696972935848</v>
      </c>
      <c r="L18" s="46">
        <v>20.010375311154242</v>
      </c>
      <c r="M18" s="46">
        <v>20.684037593232116</v>
      </c>
      <c r="N18" s="46">
        <v>16.22403854199581</v>
      </c>
      <c r="O18" s="62">
        <v>20.911755571161386</v>
      </c>
      <c r="R18" s="28" t="s">
        <v>203</v>
      </c>
      <c r="S18" s="46"/>
      <c r="T18" s="46"/>
      <c r="U18" s="46">
        <v>20.074675040682962</v>
      </c>
      <c r="V18" s="46">
        <v>17.954061426494849</v>
      </c>
      <c r="W18" s="46">
        <v>20.061710369626748</v>
      </c>
      <c r="X18" s="46">
        <v>19.605341837269545</v>
      </c>
      <c r="Y18" s="46">
        <v>18.968019400252867</v>
      </c>
      <c r="Z18" s="46">
        <v>17.892399848584883</v>
      </c>
    </row>
    <row r="19" spans="1:26" x14ac:dyDescent="0.3">
      <c r="A19" s="61">
        <v>10</v>
      </c>
      <c r="B19" s="61" t="s">
        <v>258</v>
      </c>
      <c r="C19" s="46">
        <v>25.814141984801868</v>
      </c>
      <c r="D19" s="46">
        <v>31.720031047487339</v>
      </c>
      <c r="E19" s="46">
        <v>25.090195498686615</v>
      </c>
      <c r="F19" s="46">
        <v>26.438198126201243</v>
      </c>
      <c r="G19" s="46">
        <v>16.986310885351319</v>
      </c>
      <c r="H19" s="46">
        <v>18.423983590409708</v>
      </c>
      <c r="I19" s="46">
        <v>11.964686627573574</v>
      </c>
      <c r="J19" s="46">
        <v>17.105055044426891</v>
      </c>
      <c r="K19" s="46">
        <v>13.986734207055378</v>
      </c>
      <c r="L19" s="46">
        <v>19.936695689107292</v>
      </c>
      <c r="M19" s="46">
        <v>20.948761963710602</v>
      </c>
      <c r="N19" s="46">
        <v>16.039120652335388</v>
      </c>
      <c r="O19" s="62">
        <v>20.37115960976227</v>
      </c>
    </row>
    <row r="20" spans="1:26" x14ac:dyDescent="0.3">
      <c r="A20" s="61">
        <v>11</v>
      </c>
      <c r="B20" s="61" t="s">
        <v>259</v>
      </c>
      <c r="C20" s="46">
        <v>25.239207288265735</v>
      </c>
      <c r="D20" s="46">
        <v>31.077505396046917</v>
      </c>
      <c r="E20" s="46">
        <v>25.39748321644862</v>
      </c>
      <c r="F20" s="46">
        <v>25.806167429395611</v>
      </c>
      <c r="G20" s="46">
        <v>17.610205843220793</v>
      </c>
      <c r="H20" s="46">
        <v>17.771961592594074</v>
      </c>
      <c r="I20" s="46">
        <v>11.877805305564973</v>
      </c>
      <c r="J20" s="46">
        <v>17.616496275342211</v>
      </c>
      <c r="K20" s="46">
        <v>17.578660514808565</v>
      </c>
      <c r="L20" s="46">
        <v>19.153455990243295</v>
      </c>
      <c r="M20" s="46">
        <v>19.867804009766665</v>
      </c>
      <c r="N20" s="46">
        <v>15.863957437720394</v>
      </c>
      <c r="O20" s="62">
        <v>20.405059191618154</v>
      </c>
    </row>
    <row r="21" spans="1:26" x14ac:dyDescent="0.3">
      <c r="A21" s="61">
        <v>12</v>
      </c>
      <c r="B21" s="61" t="s">
        <v>260</v>
      </c>
      <c r="C21" s="46">
        <v>24.996228907205921</v>
      </c>
      <c r="D21" s="46">
        <v>29.807662005829304</v>
      </c>
      <c r="E21" s="46">
        <v>24.067994153813114</v>
      </c>
      <c r="F21" s="46">
        <v>24.408264241166691</v>
      </c>
      <c r="G21" s="46">
        <v>15.798346405728063</v>
      </c>
      <c r="H21" s="46">
        <v>19.635371723332472</v>
      </c>
      <c r="I21" s="46">
        <v>11.697092106081637</v>
      </c>
      <c r="J21" s="46">
        <v>16.692312861142373</v>
      </c>
      <c r="K21" s="46">
        <v>16.150702061080565</v>
      </c>
      <c r="L21" s="46">
        <v>18.801795141184506</v>
      </c>
      <c r="M21" s="46">
        <v>19.205993017668433</v>
      </c>
      <c r="N21" s="46">
        <v>15.604090826462237</v>
      </c>
      <c r="O21" s="62">
        <v>19.738821120891277</v>
      </c>
    </row>
    <row r="22" spans="1:26" x14ac:dyDescent="0.3">
      <c r="A22" s="61">
        <v>13</v>
      </c>
      <c r="B22" s="61" t="s">
        <v>261</v>
      </c>
      <c r="C22" s="46">
        <v>25.506141133037108</v>
      </c>
      <c r="D22" s="46">
        <v>29.332421178114082</v>
      </c>
      <c r="E22" s="46">
        <v>24.619857661545193</v>
      </c>
      <c r="F22" s="46">
        <v>22.352305562734259</v>
      </c>
      <c r="G22" s="46">
        <v>16.598869167160746</v>
      </c>
      <c r="H22" s="46">
        <v>17.339568081594006</v>
      </c>
      <c r="I22" s="46">
        <v>12.312212035095319</v>
      </c>
      <c r="J22" s="46">
        <v>15.869819531010695</v>
      </c>
      <c r="K22" s="46">
        <v>16.794143697758535</v>
      </c>
      <c r="L22" s="46">
        <v>17.244439755543752</v>
      </c>
      <c r="M22" s="46">
        <v>17.835098904117913</v>
      </c>
      <c r="N22" s="46">
        <v>15.217163786571342</v>
      </c>
      <c r="O22" s="62">
        <v>19.25183670785691</v>
      </c>
    </row>
    <row r="23" spans="1:26" x14ac:dyDescent="0.3">
      <c r="A23" s="28" t="s">
        <v>212</v>
      </c>
      <c r="B23" s="28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1:26" x14ac:dyDescent="0.3">
      <c r="A24" s="61">
        <v>14</v>
      </c>
      <c r="B24" s="61" t="s">
        <v>222</v>
      </c>
      <c r="C24" s="46">
        <v>50.941408727257738</v>
      </c>
      <c r="D24" s="46">
        <v>59.021662680146967</v>
      </c>
      <c r="E24" s="46">
        <v>53.622914961897592</v>
      </c>
      <c r="F24" s="46">
        <v>45.993971450893092</v>
      </c>
      <c r="G24" s="46">
        <v>32.327290360559083</v>
      </c>
      <c r="H24" s="46">
        <v>36.336609277044857</v>
      </c>
      <c r="I24" s="46">
        <v>27.1932489074653</v>
      </c>
      <c r="J24" s="46">
        <v>37.18728549651437</v>
      </c>
      <c r="K24" s="46">
        <v>38.051800177979779</v>
      </c>
      <c r="L24" s="46">
        <v>38.671414132632087</v>
      </c>
      <c r="M24" s="46">
        <v>39.671708214203157</v>
      </c>
      <c r="N24" s="46">
        <v>30.657069055146859</v>
      </c>
      <c r="O24" s="62">
        <v>40.80636528681174</v>
      </c>
    </row>
    <row r="25" spans="1:26" x14ac:dyDescent="0.3">
      <c r="A25" s="61">
        <v>15</v>
      </c>
      <c r="B25" s="61" t="s">
        <v>223</v>
      </c>
      <c r="C25" s="46">
        <v>32.363122262282353</v>
      </c>
      <c r="D25" s="46">
        <v>36.35171249471091</v>
      </c>
      <c r="E25" s="46">
        <v>31.193872582520083</v>
      </c>
      <c r="F25" s="46">
        <v>25.453627601784113</v>
      </c>
      <c r="G25" s="46"/>
      <c r="H25" s="46">
        <v>17.089873366084543</v>
      </c>
      <c r="I25" s="46">
        <v>13.787542497901567</v>
      </c>
      <c r="J25" s="46">
        <v>17.85128369269141</v>
      </c>
      <c r="K25" s="46">
        <v>21.573503368694396</v>
      </c>
      <c r="L25" s="46">
        <v>20.550051998430796</v>
      </c>
      <c r="M25" s="46">
        <v>20.69664351563608</v>
      </c>
      <c r="N25" s="46">
        <v>17.815342663205879</v>
      </c>
      <c r="O25" s="62">
        <v>23.156961458540195</v>
      </c>
    </row>
    <row r="26" spans="1:26" x14ac:dyDescent="0.3">
      <c r="A26" s="61">
        <v>16</v>
      </c>
      <c r="B26" s="61" t="s">
        <v>224</v>
      </c>
      <c r="C26" s="46"/>
      <c r="D26" s="46">
        <v>33.584703337952369</v>
      </c>
      <c r="E26" s="46">
        <v>24.806427596157853</v>
      </c>
      <c r="F26" s="46">
        <v>22.148393942645619</v>
      </c>
      <c r="G26" s="46">
        <v>20.951889980892485</v>
      </c>
      <c r="H26" s="46">
        <v>18.640626978199592</v>
      </c>
      <c r="I26" s="46">
        <v>14.225712947806409</v>
      </c>
      <c r="J26" s="46">
        <v>16.983497900336921</v>
      </c>
      <c r="K26" s="46">
        <v>21.928438417919399</v>
      </c>
      <c r="L26" s="46">
        <v>17.960742188627286</v>
      </c>
      <c r="M26" s="46">
        <v>20.13883144926066</v>
      </c>
      <c r="N26" s="46">
        <v>16.965607907469479</v>
      </c>
      <c r="O26" s="62">
        <v>20.757715695206191</v>
      </c>
    </row>
    <row r="27" spans="1:26" x14ac:dyDescent="0.3">
      <c r="A27" s="28" t="s">
        <v>185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26" x14ac:dyDescent="0.3">
      <c r="A28" s="61">
        <v>17</v>
      </c>
      <c r="B28" s="61" t="s">
        <v>185</v>
      </c>
      <c r="C28" s="46">
        <v>26.123760932332768</v>
      </c>
      <c r="D28" s="46">
        <v>34.199168756184086</v>
      </c>
      <c r="E28" s="46">
        <v>26.749244351989098</v>
      </c>
      <c r="F28" s="46">
        <v>22.397890827936447</v>
      </c>
      <c r="G28" s="46">
        <v>16.872192133972817</v>
      </c>
      <c r="H28" s="46">
        <v>16.677815402038078</v>
      </c>
      <c r="I28" s="46">
        <v>11.086265360253213</v>
      </c>
      <c r="J28" s="46">
        <v>14.860657657458267</v>
      </c>
      <c r="K28" s="46">
        <v>17.893958370671172</v>
      </c>
      <c r="L28" s="46">
        <v>20.269192615887942</v>
      </c>
      <c r="M28" s="46">
        <v>20.441419278027404</v>
      </c>
      <c r="N28" s="46">
        <v>16.100270086842848</v>
      </c>
      <c r="O28" s="62">
        <v>20.305986314466175</v>
      </c>
    </row>
    <row r="29" spans="1:26" x14ac:dyDescent="0.3">
      <c r="A29" s="61">
        <v>18</v>
      </c>
      <c r="B29" s="61" t="s">
        <v>186</v>
      </c>
      <c r="C29" s="46">
        <v>16.548681676938021</v>
      </c>
      <c r="D29" s="46">
        <v>21.339125377103581</v>
      </c>
      <c r="E29" s="46">
        <v>13.612513604263958</v>
      </c>
      <c r="F29" s="46">
        <v>12.338867225138312</v>
      </c>
      <c r="G29" s="46">
        <v>9.4519904356423723</v>
      </c>
      <c r="H29" s="46">
        <v>9.3116339755312136</v>
      </c>
      <c r="I29" s="46">
        <v>4.5021296133122934</v>
      </c>
      <c r="J29" s="46">
        <v>8.6189000383444068</v>
      </c>
      <c r="K29" s="46">
        <v>9.4610542492817942</v>
      </c>
      <c r="L29" s="46">
        <v>10.475804960158889</v>
      </c>
      <c r="M29" s="46">
        <v>12.488460359351832</v>
      </c>
      <c r="N29" s="46">
        <v>10.575005955978435</v>
      </c>
      <c r="O29" s="62">
        <v>11.560347289253757</v>
      </c>
    </row>
    <row r="30" spans="1:26" x14ac:dyDescent="0.3">
      <c r="A30" s="28" t="s">
        <v>226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26" x14ac:dyDescent="0.3">
      <c r="A31" s="61">
        <v>19</v>
      </c>
      <c r="B31" s="61" t="s">
        <v>215</v>
      </c>
      <c r="C31" s="46">
        <v>37.470551293323147</v>
      </c>
      <c r="D31" s="46">
        <v>45.62752411337221</v>
      </c>
      <c r="E31" s="46">
        <v>30.42478294323875</v>
      </c>
      <c r="F31" s="46">
        <v>36.986488373700546</v>
      </c>
      <c r="G31" s="46">
        <v>28.568179987509197</v>
      </c>
      <c r="H31" s="46">
        <v>27.883191847962976</v>
      </c>
      <c r="I31" s="46">
        <v>16.379106072375397</v>
      </c>
      <c r="J31" s="46">
        <v>25.983706443549117</v>
      </c>
      <c r="K31" s="46">
        <v>21.099241823136342</v>
      </c>
      <c r="L31" s="46"/>
      <c r="M31" s="46">
        <v>34.654767773541195</v>
      </c>
      <c r="N31" s="46">
        <v>27.968465671393414</v>
      </c>
      <c r="O31" s="62">
        <v>30.276909667554754</v>
      </c>
    </row>
    <row r="32" spans="1:26" x14ac:dyDescent="0.3">
      <c r="A32" s="61">
        <v>20</v>
      </c>
      <c r="B32" s="61" t="s">
        <v>216</v>
      </c>
      <c r="C32" s="46">
        <v>50.203875517100457</v>
      </c>
      <c r="D32" s="46">
        <v>49.99815151295202</v>
      </c>
      <c r="E32" s="46">
        <v>47.887008746681687</v>
      </c>
      <c r="F32" s="46">
        <v>38.254204686582462</v>
      </c>
      <c r="G32" s="46">
        <v>24.927439300802217</v>
      </c>
      <c r="H32" s="46">
        <v>26.777953556532051</v>
      </c>
      <c r="I32" s="46">
        <v>22.440089889513885</v>
      </c>
      <c r="J32" s="46">
        <v>30.545699827129081</v>
      </c>
      <c r="K32" s="46"/>
      <c r="L32" s="46">
        <v>42.649276360070417</v>
      </c>
      <c r="M32" s="46">
        <v>41.872490245564286</v>
      </c>
      <c r="N32" s="46">
        <v>31.559919199711928</v>
      </c>
      <c r="O32" s="62">
        <v>37.01055534933095</v>
      </c>
    </row>
    <row r="33" spans="1:15" x14ac:dyDescent="0.3">
      <c r="A33" s="61">
        <v>21</v>
      </c>
      <c r="B33" s="61" t="s">
        <v>217</v>
      </c>
      <c r="C33" s="46">
        <v>44.679860573649911</v>
      </c>
      <c r="D33" s="46">
        <v>46.260973255896538</v>
      </c>
      <c r="E33" s="46">
        <v>44.253082101701651</v>
      </c>
      <c r="F33" s="46">
        <v>30.991125605555364</v>
      </c>
      <c r="G33" s="46">
        <v>23.518810390427447</v>
      </c>
      <c r="H33" s="46">
        <v>21.265593148459711</v>
      </c>
      <c r="I33" s="46">
        <v>18.188603098383826</v>
      </c>
      <c r="J33" s="46">
        <v>25.006176643012022</v>
      </c>
      <c r="K33" s="46">
        <v>24.998446451349377</v>
      </c>
      <c r="L33" s="46">
        <v>37.781327885057834</v>
      </c>
      <c r="M33" s="46">
        <v>34.360772581546051</v>
      </c>
      <c r="N33" s="46">
        <v>32.311891911322462</v>
      </c>
      <c r="O33" s="62">
        <v>31.968055303863512</v>
      </c>
    </row>
    <row r="34" spans="1:15" x14ac:dyDescent="0.3">
      <c r="A34" s="61">
        <v>22</v>
      </c>
      <c r="B34" s="61" t="s">
        <v>218</v>
      </c>
      <c r="C34" s="46">
        <v>38.455414601744032</v>
      </c>
      <c r="D34" s="46">
        <v>38.016694270719469</v>
      </c>
      <c r="E34" s="46">
        <v>33.670169439136558</v>
      </c>
      <c r="F34" s="46">
        <v>27.492596090652537</v>
      </c>
      <c r="G34" s="46">
        <v>18.375565665710088</v>
      </c>
      <c r="H34" s="46">
        <v>20.440335078537206</v>
      </c>
      <c r="I34" s="46">
        <v>16.323959346053172</v>
      </c>
      <c r="J34" s="46">
        <v>16.362725681690502</v>
      </c>
      <c r="K34" s="46">
        <v>22.132590312384675</v>
      </c>
      <c r="L34" s="46">
        <v>29.090263930154293</v>
      </c>
      <c r="M34" s="46">
        <v>28.830768802621392</v>
      </c>
      <c r="N34" s="46">
        <v>24.280960961679305</v>
      </c>
      <c r="O34" s="62">
        <v>26.1226703484236</v>
      </c>
    </row>
    <row r="35" spans="1:15" x14ac:dyDescent="0.3">
      <c r="A35" s="61">
        <v>23</v>
      </c>
      <c r="B35" s="61" t="s">
        <v>221</v>
      </c>
      <c r="C35" s="46">
        <v>31.456405356895015</v>
      </c>
      <c r="D35" s="46">
        <v>32.508156587400883</v>
      </c>
      <c r="E35" s="46">
        <v>29.61346671814626</v>
      </c>
      <c r="F35" s="46">
        <v>21.127428360966569</v>
      </c>
      <c r="G35" s="46">
        <v>15.732825420370116</v>
      </c>
      <c r="H35" s="46">
        <v>16.092475838430527</v>
      </c>
      <c r="I35" s="46">
        <v>12.62678096517541</v>
      </c>
      <c r="J35" s="46">
        <v>20.73425949433042</v>
      </c>
      <c r="K35" s="46">
        <v>17.108550736825947</v>
      </c>
      <c r="L35" s="46">
        <v>22.371376462310842</v>
      </c>
      <c r="M35" s="46">
        <v>22.596851291892143</v>
      </c>
      <c r="N35" s="46">
        <v>19.223932783070602</v>
      </c>
      <c r="O35" s="62">
        <v>21.766042501317894</v>
      </c>
    </row>
    <row r="36" spans="1:15" x14ac:dyDescent="0.3">
      <c r="A36" s="61">
        <v>24</v>
      </c>
      <c r="B36" s="61" t="s">
        <v>220</v>
      </c>
      <c r="C36" s="46">
        <v>30.060692426044668</v>
      </c>
      <c r="D36" s="46">
        <v>28.14843060848219</v>
      </c>
      <c r="E36" s="46">
        <v>18.911677869501339</v>
      </c>
      <c r="F36" s="46">
        <v>20.186231652212776</v>
      </c>
      <c r="G36" s="46">
        <v>14.927771127760856</v>
      </c>
      <c r="H36" s="46">
        <v>15.196116179778539</v>
      </c>
      <c r="I36" s="46">
        <v>11.021427224392507</v>
      </c>
      <c r="J36" s="46">
        <v>14.990441592458772</v>
      </c>
      <c r="K36" s="46">
        <v>17.001875923920252</v>
      </c>
      <c r="L36" s="46">
        <v>21.154939448696169</v>
      </c>
      <c r="M36" s="46">
        <v>19.948145838433739</v>
      </c>
      <c r="N36" s="46">
        <v>20.624140147884336</v>
      </c>
      <c r="O36" s="62">
        <v>19.347657503297174</v>
      </c>
    </row>
    <row r="37" spans="1:15" x14ac:dyDescent="0.3">
      <c r="A37" s="61">
        <v>25</v>
      </c>
      <c r="B37" s="61" t="s">
        <v>219</v>
      </c>
      <c r="C37" s="46">
        <v>27.473660058617025</v>
      </c>
      <c r="D37" s="46">
        <v>28.923979684429565</v>
      </c>
      <c r="E37" s="46">
        <v>26.149739104864523</v>
      </c>
      <c r="F37" s="46">
        <v>20.074627310123475</v>
      </c>
      <c r="G37" s="46">
        <v>13.317662386446795</v>
      </c>
      <c r="H37" s="46">
        <v>13.822385000657748</v>
      </c>
      <c r="I37" s="46">
        <v>9.7878761510601127</v>
      </c>
      <c r="J37" s="46">
        <v>14.283325773553347</v>
      </c>
      <c r="K37" s="46">
        <v>15.439606083301305</v>
      </c>
      <c r="L37" s="46">
        <v>19.281693535529904</v>
      </c>
      <c r="M37" s="46">
        <v>19.881928201075798</v>
      </c>
      <c r="N37" s="46">
        <v>17.104466887205184</v>
      </c>
      <c r="O37" s="62">
        <v>18.795079181405399</v>
      </c>
    </row>
    <row r="38" spans="1:15" x14ac:dyDescent="0.3">
      <c r="A38" s="28" t="s">
        <v>213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3">
      <c r="A39" s="61">
        <v>26</v>
      </c>
      <c r="B39" s="61" t="s">
        <v>187</v>
      </c>
      <c r="C39" s="46">
        <v>23.472710581759291</v>
      </c>
      <c r="D39" s="46">
        <v>27.182096342867169</v>
      </c>
      <c r="E39" s="46">
        <v>24.998826240074266</v>
      </c>
      <c r="F39" s="46">
        <v>18.207582713840612</v>
      </c>
      <c r="G39" s="46">
        <v>14.91923698249196</v>
      </c>
      <c r="H39" s="46">
        <v>15.389176157246792</v>
      </c>
      <c r="I39" s="46">
        <v>11.209065979209271</v>
      </c>
      <c r="J39" s="46">
        <v>15.044058169657871</v>
      </c>
      <c r="K39" s="46">
        <v>16.420326137434344</v>
      </c>
      <c r="L39" s="46">
        <v>17.421448500181086</v>
      </c>
      <c r="M39" s="46">
        <v>16.706997322965154</v>
      </c>
      <c r="N39" s="46">
        <v>14.229092883402584</v>
      </c>
      <c r="O39" s="62">
        <v>17.933384834260867</v>
      </c>
    </row>
    <row r="40" spans="1:15" x14ac:dyDescent="0.3">
      <c r="A40" s="61">
        <v>27</v>
      </c>
      <c r="B40" s="61" t="s">
        <v>188</v>
      </c>
      <c r="C40" s="46">
        <v>28.162530955100976</v>
      </c>
      <c r="D40" s="46">
        <v>31.140377288738563</v>
      </c>
      <c r="E40" s="46">
        <v>27.973373511086677</v>
      </c>
      <c r="F40" s="46">
        <v>26.379265013951517</v>
      </c>
      <c r="G40" s="46">
        <v>18.345366111090694</v>
      </c>
      <c r="H40" s="46">
        <v>19.29326942150146</v>
      </c>
      <c r="I40" s="46">
        <v>10.208376100750174</v>
      </c>
      <c r="J40" s="46">
        <v>17.335613191311534</v>
      </c>
      <c r="K40" s="46">
        <v>16.719303039821511</v>
      </c>
      <c r="L40" s="46">
        <v>20.682439137861746</v>
      </c>
      <c r="M40" s="46">
        <v>23.767211940200049</v>
      </c>
      <c r="N40" s="46">
        <v>22.101013941521227</v>
      </c>
      <c r="O40" s="62">
        <v>21.84234497107801</v>
      </c>
    </row>
    <row r="41" spans="1:15" x14ac:dyDescent="0.3">
      <c r="A41" s="61">
        <v>28</v>
      </c>
      <c r="B41" s="61" t="s">
        <v>189</v>
      </c>
      <c r="C41" s="46">
        <v>25.158087493192344</v>
      </c>
      <c r="D41" s="46">
        <v>22.895055079026704</v>
      </c>
      <c r="E41" s="46">
        <v>21.826279782686839</v>
      </c>
      <c r="F41" s="46">
        <v>18.384324478894595</v>
      </c>
      <c r="G41" s="46">
        <v>11.569080932480112</v>
      </c>
      <c r="H41" s="46">
        <v>11.984732330898019</v>
      </c>
      <c r="I41" s="46">
        <v>5.6580609937418274</v>
      </c>
      <c r="J41" s="46">
        <v>14.946268712417751</v>
      </c>
      <c r="K41" s="46">
        <v>11.375639823893874</v>
      </c>
      <c r="L41" s="46">
        <v>19.316098708180412</v>
      </c>
      <c r="M41" s="46">
        <v>18.831905665828501</v>
      </c>
      <c r="N41" s="46">
        <v>17.115959225414528</v>
      </c>
      <c r="O41" s="62">
        <v>16.58845776888796</v>
      </c>
    </row>
    <row r="42" spans="1:15" x14ac:dyDescent="0.3">
      <c r="A42" s="61">
        <v>29</v>
      </c>
      <c r="B42" s="61" t="s">
        <v>262</v>
      </c>
      <c r="C42" s="46">
        <v>28.043903285270854</v>
      </c>
      <c r="D42" s="46">
        <v>25.765420881749897</v>
      </c>
      <c r="E42" s="46">
        <v>28.146688255945925</v>
      </c>
      <c r="F42" s="46">
        <v>26.304854467758894</v>
      </c>
      <c r="G42" s="46">
        <v>13.486838769242997</v>
      </c>
      <c r="H42" s="46">
        <v>15.178580780822948</v>
      </c>
      <c r="I42" s="46">
        <v>10.441359188937376</v>
      </c>
      <c r="J42" s="46"/>
      <c r="K42" s="46">
        <v>13.836042766718867</v>
      </c>
      <c r="L42" s="46">
        <v>24.779163085099881</v>
      </c>
      <c r="M42" s="46">
        <v>24.731045239109356</v>
      </c>
      <c r="N42" s="46">
        <v>19.26171432529776</v>
      </c>
      <c r="O42" s="62">
        <v>20.906873731450432</v>
      </c>
    </row>
    <row r="43" spans="1:15" x14ac:dyDescent="0.3">
      <c r="A43" s="61">
        <v>30</v>
      </c>
      <c r="B43" s="61" t="s">
        <v>190</v>
      </c>
      <c r="C43" s="46">
        <v>25.401961918925171</v>
      </c>
      <c r="D43" s="46">
        <v>27.134072125432478</v>
      </c>
      <c r="E43" s="46">
        <v>21.59757072788355</v>
      </c>
      <c r="F43" s="46">
        <v>18.949371976617698</v>
      </c>
      <c r="G43" s="46">
        <v>11.534385814217817</v>
      </c>
      <c r="H43" s="46">
        <v>12.883502440623372</v>
      </c>
      <c r="I43" s="46">
        <v>9.8220977182981049</v>
      </c>
      <c r="J43" s="46">
        <v>15.306874535100322</v>
      </c>
      <c r="K43" s="46">
        <v>16.707778380879859</v>
      </c>
      <c r="L43" s="46">
        <v>16.542053616698084</v>
      </c>
      <c r="M43" s="46">
        <v>19.601716848921686</v>
      </c>
      <c r="N43" s="46">
        <v>16.675493312227129</v>
      </c>
      <c r="O43" s="62">
        <v>17.679739951318773</v>
      </c>
    </row>
    <row r="44" spans="1:15" x14ac:dyDescent="0.3">
      <c r="A44" s="61">
        <v>31</v>
      </c>
      <c r="B44" s="61" t="s">
        <v>191</v>
      </c>
      <c r="C44" s="46">
        <v>39.186436903503946</v>
      </c>
      <c r="D44" s="46">
        <v>39.377924263757116</v>
      </c>
      <c r="E44" s="46">
        <v>37.770446248569158</v>
      </c>
      <c r="F44" s="46">
        <v>33.941121731404721</v>
      </c>
      <c r="G44" s="46">
        <v>16.778652698381794</v>
      </c>
      <c r="H44" s="46">
        <v>21.100948314469218</v>
      </c>
      <c r="I44" s="46">
        <v>16.929032221718803</v>
      </c>
      <c r="J44" s="46">
        <v>25.488890885570072</v>
      </c>
      <c r="K44" s="46">
        <v>23.390263045539932</v>
      </c>
      <c r="L44" s="46">
        <v>33.389422946100488</v>
      </c>
      <c r="M44" s="46">
        <v>33.193833944919248</v>
      </c>
      <c r="N44" s="46">
        <v>27.529228254760117</v>
      </c>
      <c r="O44" s="62">
        <v>29.006350121557887</v>
      </c>
    </row>
    <row r="45" spans="1:15" x14ac:dyDescent="0.3">
      <c r="A45" s="61">
        <v>32</v>
      </c>
      <c r="B45" s="61" t="s">
        <v>192</v>
      </c>
      <c r="C45" s="46">
        <v>23.89898274595155</v>
      </c>
      <c r="D45" s="46">
        <v>21.05930850692214</v>
      </c>
      <c r="E45" s="46">
        <v>22.165847525278835</v>
      </c>
      <c r="F45" s="46">
        <v>20.822938609765309</v>
      </c>
      <c r="G45" s="46">
        <v>10.493139040157686</v>
      </c>
      <c r="H45" s="46">
        <v>12.67279626016991</v>
      </c>
      <c r="I45" s="46">
        <v>9.5354536211318237</v>
      </c>
      <c r="J45" s="46">
        <v>16.689116508041256</v>
      </c>
      <c r="K45" s="46">
        <v>12.263909678753524</v>
      </c>
      <c r="L45" s="46">
        <v>22.403610998262593</v>
      </c>
      <c r="M45" s="46">
        <v>22.788516811813409</v>
      </c>
      <c r="N45" s="46">
        <v>17.574710707094443</v>
      </c>
      <c r="O45" s="62">
        <v>17.697360917778543</v>
      </c>
    </row>
    <row r="46" spans="1:15" x14ac:dyDescent="0.3">
      <c r="A46" s="61">
        <v>33</v>
      </c>
      <c r="B46" s="61" t="s">
        <v>193</v>
      </c>
      <c r="C46" s="46">
        <v>22.282182532795805</v>
      </c>
      <c r="D46" s="46">
        <v>19.050687487570666</v>
      </c>
      <c r="E46" s="46">
        <v>17.970644405632889</v>
      </c>
      <c r="F46" s="46">
        <v>16.848573556153998</v>
      </c>
      <c r="G46" s="46">
        <v>9.3154461523902885</v>
      </c>
      <c r="H46" s="46"/>
      <c r="I46" s="46">
        <v>10.157068960128608</v>
      </c>
      <c r="J46" s="46">
        <v>13.202377913132231</v>
      </c>
      <c r="K46" s="46"/>
      <c r="L46" s="46">
        <v>16.817645367386408</v>
      </c>
      <c r="M46" s="46">
        <v>18.893771278540466</v>
      </c>
      <c r="N46" s="46">
        <v>14.577842728885971</v>
      </c>
      <c r="O46" s="62">
        <v>15.911624038261735</v>
      </c>
    </row>
    <row r="47" spans="1:15" x14ac:dyDescent="0.3">
      <c r="A47" s="61">
        <v>34</v>
      </c>
      <c r="B47" s="61" t="s">
        <v>194</v>
      </c>
      <c r="C47" s="46">
        <v>22.381699123712394</v>
      </c>
      <c r="D47" s="46">
        <v>23.823677747627514</v>
      </c>
      <c r="E47" s="46">
        <v>20.544259673941312</v>
      </c>
      <c r="F47" s="46">
        <v>17.291350456830589</v>
      </c>
      <c r="G47" s="46">
        <v>11.842170555349634</v>
      </c>
      <c r="H47" s="46">
        <v>13.040608316830296</v>
      </c>
      <c r="I47" s="46">
        <v>9.4384437347919032</v>
      </c>
      <c r="J47" s="46">
        <v>14.245611028142186</v>
      </c>
      <c r="K47" s="46">
        <v>13.381633752119363</v>
      </c>
      <c r="L47" s="46">
        <v>19.069874638959682</v>
      </c>
      <c r="M47" s="46">
        <v>18.979824556370986</v>
      </c>
      <c r="N47" s="46">
        <v>15.968070343649815</v>
      </c>
      <c r="O47" s="62">
        <v>16.667268660693811</v>
      </c>
    </row>
    <row r="48" spans="1:15" x14ac:dyDescent="0.3">
      <c r="A48" s="28" t="s">
        <v>214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3">
      <c r="A49" s="61">
        <v>35</v>
      </c>
      <c r="B49" s="61" t="s">
        <v>195</v>
      </c>
      <c r="C49" s="46">
        <v>52.077359959288998</v>
      </c>
      <c r="D49" s="46">
        <v>56.021134897479278</v>
      </c>
      <c r="E49" s="46">
        <v>50.371633591060885</v>
      </c>
      <c r="F49" s="46">
        <v>51.041127071064786</v>
      </c>
      <c r="G49" s="46">
        <v>40.150042027781112</v>
      </c>
      <c r="H49" s="46">
        <v>42.72592434145939</v>
      </c>
      <c r="I49" s="46">
        <v>31.236214107325939</v>
      </c>
      <c r="J49" s="46">
        <v>40.65931616615714</v>
      </c>
      <c r="K49" s="46">
        <v>44.391086676370627</v>
      </c>
      <c r="L49" s="46">
        <v>44.875629155070527</v>
      </c>
      <c r="M49" s="46">
        <v>45.991754085801375</v>
      </c>
      <c r="N49" s="46">
        <v>39.969166964739166</v>
      </c>
      <c r="O49" s="62">
        <v>44.959199086966606</v>
      </c>
    </row>
    <row r="50" spans="1:15" x14ac:dyDescent="0.3">
      <c r="A50" s="61">
        <v>36</v>
      </c>
      <c r="B50" s="61" t="s">
        <v>196</v>
      </c>
      <c r="C50" s="46">
        <v>48.346693422314544</v>
      </c>
      <c r="D50" s="46">
        <v>49.9537600578971</v>
      </c>
      <c r="E50" s="46">
        <v>46.175687476810332</v>
      </c>
      <c r="F50" s="46">
        <v>44.138420384090743</v>
      </c>
      <c r="G50" s="46">
        <v>33.352398932784951</v>
      </c>
      <c r="H50" s="46">
        <v>37.410853592853044</v>
      </c>
      <c r="I50" s="46">
        <v>26.540731876141823</v>
      </c>
      <c r="J50" s="46">
        <v>35.12586733414161</v>
      </c>
      <c r="K50" s="46">
        <v>35.682877277608213</v>
      </c>
      <c r="L50" s="46">
        <v>37.561886605361678</v>
      </c>
      <c r="M50" s="46">
        <v>37.954542968057233</v>
      </c>
      <c r="N50" s="46">
        <v>33.626959204942544</v>
      </c>
      <c r="O50" s="62">
        <v>38.822556594416987</v>
      </c>
    </row>
    <row r="51" spans="1:15" x14ac:dyDescent="0.3">
      <c r="A51" s="61">
        <v>37</v>
      </c>
      <c r="B51" s="61" t="s">
        <v>197</v>
      </c>
      <c r="C51" s="46">
        <v>29.950504171867141</v>
      </c>
      <c r="D51" s="46">
        <v>32.245845269147615</v>
      </c>
      <c r="E51" s="46">
        <v>24.273194071503031</v>
      </c>
      <c r="F51" s="46">
        <v>24.458058373723667</v>
      </c>
      <c r="G51" s="46">
        <v>16.319878394213564</v>
      </c>
      <c r="H51" s="46">
        <v>16.418557358908107</v>
      </c>
      <c r="I51" s="46">
        <v>12.716029788995062</v>
      </c>
      <c r="J51" s="46">
        <v>17.911063071951428</v>
      </c>
      <c r="K51" s="46">
        <v>19.588661251327398</v>
      </c>
      <c r="L51" s="46"/>
      <c r="M51" s="46">
        <v>23.239099936839441</v>
      </c>
      <c r="N51" s="46">
        <v>20.996054352353163</v>
      </c>
      <c r="O51" s="62">
        <v>21.646995094620873</v>
      </c>
    </row>
    <row r="52" spans="1:15" x14ac:dyDescent="0.3">
      <c r="A52" s="61">
        <v>38</v>
      </c>
      <c r="B52" s="61" t="s">
        <v>198</v>
      </c>
      <c r="C52" s="46">
        <v>18.750848829326628</v>
      </c>
      <c r="D52" s="46">
        <v>24.70851797690613</v>
      </c>
      <c r="E52" s="46">
        <v>14.751165855437009</v>
      </c>
      <c r="F52" s="46">
        <v>21.387031764035697</v>
      </c>
      <c r="G52" s="46">
        <v>14.41206552617891</v>
      </c>
      <c r="H52" s="46">
        <v>12.09177349792169</v>
      </c>
      <c r="I52" s="46">
        <v>6.32123668788019</v>
      </c>
      <c r="J52" s="46">
        <v>13.184304495743367</v>
      </c>
      <c r="K52" s="46">
        <v>11.829868059492336</v>
      </c>
      <c r="L52" s="46">
        <v>16.250107567749989</v>
      </c>
      <c r="M52" s="46">
        <v>17.939544171905549</v>
      </c>
      <c r="N52" s="46">
        <v>16.177476321118824</v>
      </c>
      <c r="O52" s="62">
        <v>15.650328396141356</v>
      </c>
    </row>
    <row r="53" spans="1:15" x14ac:dyDescent="0.3">
      <c r="A53" s="61">
        <v>39</v>
      </c>
      <c r="B53" s="61" t="s">
        <v>199</v>
      </c>
      <c r="C53" s="46">
        <v>15.958874594657377</v>
      </c>
      <c r="D53" s="46">
        <v>18.237369623213475</v>
      </c>
      <c r="E53" s="46">
        <v>11.530222610200457</v>
      </c>
      <c r="F53" s="46">
        <v>16.695590900390567</v>
      </c>
      <c r="G53" s="46">
        <v>10.603694989125843</v>
      </c>
      <c r="H53" s="46">
        <v>10.432770864329651</v>
      </c>
      <c r="I53" s="46">
        <v>4.7062834823810595</v>
      </c>
      <c r="J53" s="46"/>
      <c r="K53" s="46"/>
      <c r="L53" s="46">
        <v>13.039865244065195</v>
      </c>
      <c r="M53" s="46">
        <v>15.374156720693302</v>
      </c>
      <c r="N53" s="46"/>
      <c r="O53" s="62">
        <v>12.953203225450771</v>
      </c>
    </row>
    <row r="54" spans="1:15" x14ac:dyDescent="0.3">
      <c r="A54" s="28" t="s">
        <v>54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3">
      <c r="A55" s="61">
        <v>40</v>
      </c>
      <c r="B55" s="61" t="s">
        <v>200</v>
      </c>
      <c r="C55" s="46">
        <v>27.164458576925796</v>
      </c>
      <c r="D55" s="46">
        <v>25.573083806437914</v>
      </c>
      <c r="E55" s="46">
        <v>23.388108265842067</v>
      </c>
      <c r="F55" s="46">
        <v>20.980699749977749</v>
      </c>
      <c r="G55" s="46">
        <v>19.56926235638046</v>
      </c>
      <c r="H55" s="46">
        <v>19.375190048552824</v>
      </c>
      <c r="I55" s="46">
        <v>16.112557945857006</v>
      </c>
      <c r="J55" s="46">
        <v>19.715485788751501</v>
      </c>
      <c r="K55" s="46">
        <v>16.914669803719871</v>
      </c>
      <c r="L55" s="46">
        <v>19.243407195233583</v>
      </c>
      <c r="M55" s="46">
        <v>20.682794088339261</v>
      </c>
      <c r="N55" s="46">
        <v>18.631722718243459</v>
      </c>
      <c r="O55" s="62">
        <v>20.612620028688458</v>
      </c>
    </row>
    <row r="56" spans="1:15" x14ac:dyDescent="0.3">
      <c r="A56" s="61">
        <v>41</v>
      </c>
      <c r="B56" s="61" t="s">
        <v>201</v>
      </c>
      <c r="C56" s="46">
        <v>17.040250836280247</v>
      </c>
      <c r="D56" s="46">
        <v>19.275032315694048</v>
      </c>
      <c r="E56" s="46">
        <v>16.189061476295358</v>
      </c>
      <c r="F56" s="46">
        <v>14.075288289184403</v>
      </c>
      <c r="G56" s="46"/>
      <c r="H56" s="46">
        <v>12.972821427075102</v>
      </c>
      <c r="I56" s="46">
        <v>10.699014818085828</v>
      </c>
      <c r="J56" s="46">
        <v>14.210408719964862</v>
      </c>
      <c r="K56" s="46">
        <v>13.502113423874272</v>
      </c>
      <c r="L56" s="46">
        <v>11.468734800768345</v>
      </c>
      <c r="M56" s="46">
        <v>11.747252341916397</v>
      </c>
      <c r="N56" s="46">
        <v>13.668449879032663</v>
      </c>
      <c r="O56" s="62">
        <v>14.077129848015597</v>
      </c>
    </row>
    <row r="57" spans="1:15" x14ac:dyDescent="0.3">
      <c r="A57" s="61">
        <v>42</v>
      </c>
      <c r="B57" s="61" t="s">
        <v>202</v>
      </c>
      <c r="C57" s="46">
        <v>26.519991234944381</v>
      </c>
      <c r="D57" s="46">
        <v>24.230348642113277</v>
      </c>
      <c r="E57" s="46">
        <v>20.92508534917571</v>
      </c>
      <c r="F57" s="46">
        <v>21.031174105085135</v>
      </c>
      <c r="G57" s="46">
        <v>27.267337489963314</v>
      </c>
      <c r="H57" s="46">
        <v>25.401887975647334</v>
      </c>
      <c r="I57" s="46">
        <v>19.345618411789712</v>
      </c>
      <c r="J57" s="46">
        <v>23.621016006906885</v>
      </c>
      <c r="K57" s="46">
        <v>21.196911069522887</v>
      </c>
      <c r="L57" s="46">
        <v>23.055374432424138</v>
      </c>
      <c r="M57" s="46">
        <v>19.900180029279134</v>
      </c>
      <c r="N57" s="46">
        <v>18.552724585546471</v>
      </c>
      <c r="O57" s="62">
        <v>22.587304111033202</v>
      </c>
    </row>
    <row r="58" spans="1:15" x14ac:dyDescent="0.3">
      <c r="A58" s="61">
        <v>43</v>
      </c>
      <c r="B58" s="61" t="s">
        <v>203</v>
      </c>
      <c r="C58" s="46">
        <v>23.438051690478574</v>
      </c>
      <c r="D58" s="46">
        <v>19.68936288311194</v>
      </c>
      <c r="E58" s="46">
        <v>18.077447149530688</v>
      </c>
      <c r="F58" s="46">
        <v>16.576421310345374</v>
      </c>
      <c r="G58" s="46">
        <v>14.763087015107232</v>
      </c>
      <c r="H58" s="46">
        <v>17.994209838311882</v>
      </c>
      <c r="I58" s="46">
        <v>15.213649971857077</v>
      </c>
      <c r="J58" s="46">
        <v>20.78504436074795</v>
      </c>
      <c r="K58" s="46">
        <v>12.346006679795513</v>
      </c>
      <c r="L58" s="46">
        <v>20.178278321117116</v>
      </c>
      <c r="M58" s="46">
        <v>17.421010811759736</v>
      </c>
      <c r="N58" s="46">
        <v>18.226228150855523</v>
      </c>
      <c r="O58" s="62">
        <v>17.892399848584883</v>
      </c>
    </row>
  </sheetData>
  <mergeCells count="1">
    <mergeCell ref="C4:N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V9"/>
  <sheetViews>
    <sheetView workbookViewId="0">
      <selection activeCell="L31" sqref="L31"/>
    </sheetView>
  </sheetViews>
  <sheetFormatPr defaultRowHeight="14.4" x14ac:dyDescent="0.3"/>
  <cols>
    <col min="1" max="1" width="9.109375" style="27"/>
    <col min="2" max="2" width="21.33203125" style="27" customWidth="1"/>
    <col min="3" max="15" width="9.109375" style="27"/>
    <col min="17" max="17" width="17.109375" customWidth="1"/>
  </cols>
  <sheetData>
    <row r="2" spans="1:22" ht="16.8" x14ac:dyDescent="0.3">
      <c r="A2" s="1" t="s">
        <v>231</v>
      </c>
      <c r="Q2" s="1" t="s">
        <v>232</v>
      </c>
    </row>
    <row r="3" spans="1:22" x14ac:dyDescent="0.3">
      <c r="A3" s="28"/>
      <c r="B3" s="61"/>
      <c r="C3" s="115" t="s">
        <v>207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28"/>
      <c r="Q3" s="29"/>
      <c r="R3" s="29">
        <v>2009</v>
      </c>
      <c r="S3" s="29">
        <v>2010</v>
      </c>
      <c r="T3" s="29">
        <v>2011</v>
      </c>
      <c r="U3" s="29">
        <v>2012</v>
      </c>
      <c r="V3" s="29">
        <v>2013</v>
      </c>
    </row>
    <row r="4" spans="1:22" x14ac:dyDescent="0.3">
      <c r="A4" s="28" t="s">
        <v>204</v>
      </c>
      <c r="B4" s="61" t="s">
        <v>205</v>
      </c>
      <c r="C4" s="63">
        <v>1</v>
      </c>
      <c r="D4" s="63">
        <v>2</v>
      </c>
      <c r="E4" s="63">
        <v>3</v>
      </c>
      <c r="F4" s="63">
        <v>4</v>
      </c>
      <c r="G4" s="63">
        <v>5</v>
      </c>
      <c r="H4" s="63">
        <v>6</v>
      </c>
      <c r="I4" s="63">
        <v>7</v>
      </c>
      <c r="J4" s="63">
        <v>8</v>
      </c>
      <c r="K4" s="63">
        <v>9</v>
      </c>
      <c r="L4" s="63">
        <v>10</v>
      </c>
      <c r="M4" s="63">
        <v>11</v>
      </c>
      <c r="N4" s="63">
        <v>12</v>
      </c>
      <c r="O4" s="28" t="s">
        <v>206</v>
      </c>
      <c r="Q4" s="28" t="s">
        <v>200</v>
      </c>
      <c r="R4" s="46">
        <v>5.238837745990395</v>
      </c>
      <c r="S4" s="46">
        <v>4.9521894892204923</v>
      </c>
      <c r="T4" s="46">
        <v>3.9954080089088841</v>
      </c>
      <c r="U4" s="46">
        <v>4.8936055726143577</v>
      </c>
      <c r="V4" s="46">
        <v>3.8598424062125316</v>
      </c>
    </row>
    <row r="5" spans="1:22" x14ac:dyDescent="0.3">
      <c r="A5" s="28" t="s">
        <v>54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Q5" s="28" t="s">
        <v>202</v>
      </c>
      <c r="R5" s="46">
        <v>4.231498556149476</v>
      </c>
      <c r="S5" s="46">
        <v>3.900076003209199</v>
      </c>
      <c r="T5" s="46">
        <v>4.2031275064797597</v>
      </c>
      <c r="U5" s="46">
        <v>3.4081490309344282</v>
      </c>
      <c r="V5" s="46">
        <v>3.9942583835612351</v>
      </c>
    </row>
    <row r="6" spans="1:22" x14ac:dyDescent="0.3">
      <c r="A6" s="61">
        <v>40</v>
      </c>
      <c r="B6" s="61" t="s">
        <v>200</v>
      </c>
      <c r="C6" s="46">
        <v>8.2183761874889658</v>
      </c>
      <c r="D6" s="46">
        <v>4.2442353031875033</v>
      </c>
      <c r="E6" s="46">
        <v>4.4364361733386986</v>
      </c>
      <c r="F6" s="46">
        <v>3.0277939811637302</v>
      </c>
      <c r="G6" s="46">
        <v>3.9227112552739887</v>
      </c>
      <c r="H6" s="46">
        <v>3.9281032833346328</v>
      </c>
      <c r="I6" s="46">
        <v>5.6843726000003994E-2</v>
      </c>
      <c r="J6" s="46">
        <v>3.5301898398179485</v>
      </c>
      <c r="K6" s="46">
        <v>2.9309816706056533</v>
      </c>
      <c r="L6" s="46">
        <v>3.3151622925681519</v>
      </c>
      <c r="M6" s="46">
        <v>4.847432755558569</v>
      </c>
      <c r="N6" s="46"/>
      <c r="O6" s="64">
        <v>3.8598424062125316</v>
      </c>
      <c r="Q6" s="28" t="s">
        <v>203</v>
      </c>
      <c r="R6" s="46">
        <v>5.0040130027001961</v>
      </c>
      <c r="S6" s="46">
        <v>3.9903320253616834</v>
      </c>
      <c r="T6" s="46">
        <v>3.9451582607382996</v>
      </c>
      <c r="U6" s="46">
        <v>5.1288429540257665</v>
      </c>
      <c r="V6" s="46">
        <v>4.2397464290662903</v>
      </c>
    </row>
    <row r="7" spans="1:22" x14ac:dyDescent="0.3">
      <c r="A7" s="61">
        <v>41</v>
      </c>
      <c r="B7" s="61" t="s">
        <v>230</v>
      </c>
      <c r="C7" s="46">
        <v>7.924307999692096</v>
      </c>
      <c r="D7" s="46">
        <v>5.8099967512892556</v>
      </c>
      <c r="E7" s="46">
        <v>4.5728900426676082</v>
      </c>
      <c r="F7" s="46">
        <v>3.4832546338916859</v>
      </c>
      <c r="G7" s="46">
        <v>5.5533441521045672</v>
      </c>
      <c r="H7" s="46">
        <v>5.086835090381741</v>
      </c>
      <c r="I7" s="46">
        <v>6.1299716779318869</v>
      </c>
      <c r="J7" s="46">
        <v>3.6295751353596399</v>
      </c>
      <c r="K7" s="46">
        <v>4.1350356454099817</v>
      </c>
      <c r="L7" s="46"/>
      <c r="M7" s="46">
        <v>4.0186925223316177</v>
      </c>
      <c r="N7" s="46"/>
      <c r="O7" s="64">
        <v>5.0343903651060078</v>
      </c>
    </row>
    <row r="8" spans="1:22" x14ac:dyDescent="0.3">
      <c r="A8" s="61">
        <v>42</v>
      </c>
      <c r="B8" s="61" t="s">
        <v>202</v>
      </c>
      <c r="C8" s="46">
        <v>3.8586456906818913</v>
      </c>
      <c r="D8" s="46">
        <v>4.8502195101793566</v>
      </c>
      <c r="E8" s="46">
        <v>3.0480095528634661</v>
      </c>
      <c r="F8" s="46">
        <v>2.89459329216796</v>
      </c>
      <c r="G8" s="46">
        <v>4.8442617071450336</v>
      </c>
      <c r="H8" s="46">
        <v>5.7848825458192632</v>
      </c>
      <c r="I8" s="46">
        <v>0.70295915283380106</v>
      </c>
      <c r="J8" s="46">
        <v>3.114401314668497</v>
      </c>
      <c r="K8" s="46">
        <v>2.4807761753189652</v>
      </c>
      <c r="L8" s="46">
        <v>8.7087777197557408</v>
      </c>
      <c r="M8" s="46">
        <v>3.6493155577396017</v>
      </c>
      <c r="N8" s="46"/>
      <c r="O8" s="64">
        <v>3.9942583835612351</v>
      </c>
    </row>
    <row r="9" spans="1:22" x14ac:dyDescent="0.3">
      <c r="A9" s="61">
        <v>43</v>
      </c>
      <c r="B9" s="61" t="s">
        <v>203</v>
      </c>
      <c r="C9" s="46">
        <v>6.5872735091527153</v>
      </c>
      <c r="D9" s="46">
        <v>4.829472938644245</v>
      </c>
      <c r="E9" s="46">
        <v>4.5887709352194745</v>
      </c>
      <c r="F9" s="46">
        <v>3.3224434207847291</v>
      </c>
      <c r="G9" s="46">
        <v>3.7629566695931076</v>
      </c>
      <c r="H9" s="46">
        <v>5.669682679681717</v>
      </c>
      <c r="I9" s="46">
        <v>2.4253206311860649</v>
      </c>
      <c r="J9" s="46">
        <v>3.8402462998680016</v>
      </c>
      <c r="K9" s="46">
        <v>2.6473830023398666</v>
      </c>
      <c r="L9" s="46">
        <v>5.9314329852771941</v>
      </c>
      <c r="M9" s="46">
        <v>3.9635570537060492</v>
      </c>
      <c r="N9" s="46"/>
      <c r="O9" s="64">
        <v>4.2397464290662903</v>
      </c>
    </row>
  </sheetData>
  <mergeCells count="1">
    <mergeCell ref="C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workbookViewId="0">
      <selection activeCell="C28" sqref="C28"/>
    </sheetView>
  </sheetViews>
  <sheetFormatPr defaultRowHeight="14.4" x14ac:dyDescent="0.3"/>
  <cols>
    <col min="2" max="2" width="16.5546875" bestFit="1" customWidth="1"/>
    <col min="3" max="3" width="29.109375" bestFit="1" customWidth="1"/>
    <col min="4" max="4" width="21.88671875" customWidth="1"/>
    <col min="5" max="5" width="19.88671875" customWidth="1"/>
    <col min="14" max="14" width="11.44140625" customWidth="1"/>
  </cols>
  <sheetData>
    <row r="1" spans="2:14" x14ac:dyDescent="0.3">
      <c r="B1" s="93" t="s">
        <v>521</v>
      </c>
    </row>
    <row r="3" spans="2:14" ht="15.6" x14ac:dyDescent="0.3">
      <c r="B3" s="94" t="s">
        <v>522</v>
      </c>
      <c r="C3" s="94" t="s">
        <v>523</v>
      </c>
      <c r="D3" s="94" t="s">
        <v>282</v>
      </c>
      <c r="E3" s="94" t="s">
        <v>282</v>
      </c>
      <c r="F3" s="95" t="s">
        <v>524</v>
      </c>
      <c r="G3" s="95" t="s">
        <v>525</v>
      </c>
      <c r="H3" s="95" t="s">
        <v>526</v>
      </c>
      <c r="I3" s="95" t="s">
        <v>527</v>
      </c>
      <c r="J3" s="95" t="s">
        <v>285</v>
      </c>
      <c r="K3" s="95" t="s">
        <v>528</v>
      </c>
      <c r="L3" s="95" t="s">
        <v>289</v>
      </c>
      <c r="M3" s="95" t="s">
        <v>290</v>
      </c>
      <c r="N3" s="95" t="s">
        <v>529</v>
      </c>
    </row>
    <row r="4" spans="2:14" x14ac:dyDescent="0.3">
      <c r="B4" s="94" t="s">
        <v>158</v>
      </c>
      <c r="C4" s="96" t="s">
        <v>530</v>
      </c>
      <c r="D4" s="96">
        <v>6672975</v>
      </c>
      <c r="E4" s="96">
        <v>25496628</v>
      </c>
      <c r="F4" s="97" t="s">
        <v>531</v>
      </c>
      <c r="G4" s="97" t="s">
        <v>531</v>
      </c>
      <c r="H4" s="97" t="s">
        <v>531</v>
      </c>
      <c r="I4" s="97" t="s">
        <v>531</v>
      </c>
      <c r="J4" s="97" t="s">
        <v>531</v>
      </c>
      <c r="K4" s="97" t="s">
        <v>531</v>
      </c>
      <c r="L4" s="97" t="s">
        <v>531</v>
      </c>
      <c r="M4" s="97"/>
      <c r="N4" s="97" t="s">
        <v>532</v>
      </c>
    </row>
    <row r="5" spans="2:14" x14ac:dyDescent="0.3">
      <c r="B5" s="94" t="s">
        <v>303</v>
      </c>
      <c r="C5" s="96" t="s">
        <v>533</v>
      </c>
      <c r="D5" s="96">
        <v>6675650</v>
      </c>
      <c r="E5" s="96">
        <v>25498000</v>
      </c>
      <c r="F5" s="97" t="s">
        <v>531</v>
      </c>
      <c r="G5" s="97"/>
      <c r="H5" s="97" t="s">
        <v>531</v>
      </c>
      <c r="I5" s="97" t="s">
        <v>531</v>
      </c>
      <c r="J5" s="97"/>
      <c r="K5" s="97"/>
      <c r="L5" s="96"/>
      <c r="M5" s="96"/>
      <c r="N5" s="97" t="s">
        <v>532</v>
      </c>
    </row>
    <row r="6" spans="2:14" x14ac:dyDescent="0.3">
      <c r="B6" s="94" t="s">
        <v>159</v>
      </c>
      <c r="C6" s="96" t="s">
        <v>534</v>
      </c>
      <c r="D6" s="96">
        <v>6674951</v>
      </c>
      <c r="E6" s="96">
        <v>25497259</v>
      </c>
      <c r="F6" s="97" t="s">
        <v>531</v>
      </c>
      <c r="G6" s="97" t="s">
        <v>531</v>
      </c>
      <c r="H6" s="97" t="s">
        <v>531</v>
      </c>
      <c r="I6" s="97"/>
      <c r="J6" s="97"/>
      <c r="K6" s="97" t="s">
        <v>531</v>
      </c>
      <c r="L6" s="97" t="s">
        <v>531</v>
      </c>
      <c r="M6" s="97"/>
      <c r="N6" s="97" t="s">
        <v>532</v>
      </c>
    </row>
    <row r="7" spans="2:14" x14ac:dyDescent="0.3">
      <c r="B7" s="94" t="s">
        <v>156</v>
      </c>
      <c r="C7" s="96" t="s">
        <v>535</v>
      </c>
      <c r="D7" s="96">
        <v>6679009</v>
      </c>
      <c r="E7" s="96">
        <v>25505686</v>
      </c>
      <c r="F7" s="97" t="s">
        <v>531</v>
      </c>
      <c r="G7" s="97" t="s">
        <v>531</v>
      </c>
      <c r="H7" s="97" t="s">
        <v>531</v>
      </c>
      <c r="I7" s="97"/>
      <c r="J7" s="97" t="s">
        <v>531</v>
      </c>
      <c r="K7" s="97" t="s">
        <v>531</v>
      </c>
      <c r="L7" s="96"/>
      <c r="M7" s="96"/>
      <c r="N7" s="97" t="s">
        <v>532</v>
      </c>
    </row>
    <row r="8" spans="2:14" x14ac:dyDescent="0.3">
      <c r="B8" s="94" t="s">
        <v>317</v>
      </c>
      <c r="C8" s="96" t="s">
        <v>536</v>
      </c>
      <c r="D8" s="96">
        <v>6678626</v>
      </c>
      <c r="E8" s="96">
        <v>25489543</v>
      </c>
      <c r="F8" s="97" t="s">
        <v>531</v>
      </c>
      <c r="G8" s="97" t="s">
        <v>531</v>
      </c>
      <c r="H8" s="97" t="s">
        <v>531</v>
      </c>
      <c r="I8" s="97"/>
      <c r="J8" s="97"/>
      <c r="K8" s="97"/>
      <c r="L8" s="96"/>
      <c r="M8" s="96"/>
      <c r="N8" s="97" t="s">
        <v>532</v>
      </c>
    </row>
    <row r="9" spans="2:14" x14ac:dyDescent="0.3">
      <c r="B9" s="94" t="s">
        <v>251</v>
      </c>
      <c r="C9" s="96" t="s">
        <v>537</v>
      </c>
      <c r="D9" s="96">
        <v>6689142</v>
      </c>
      <c r="E9" s="96">
        <v>25482583</v>
      </c>
      <c r="F9" s="97"/>
      <c r="G9" s="97" t="s">
        <v>531</v>
      </c>
      <c r="H9" s="97" t="s">
        <v>531</v>
      </c>
      <c r="I9" s="97" t="s">
        <v>531</v>
      </c>
      <c r="J9" s="97"/>
      <c r="K9" s="97" t="s">
        <v>531</v>
      </c>
      <c r="L9" s="96"/>
      <c r="M9" s="96"/>
      <c r="N9" s="97" t="s">
        <v>532</v>
      </c>
    </row>
    <row r="10" spans="2:14" x14ac:dyDescent="0.3">
      <c r="B10" s="94" t="s">
        <v>338</v>
      </c>
      <c r="C10" s="96" t="s">
        <v>538</v>
      </c>
      <c r="D10" s="96">
        <v>6686045</v>
      </c>
      <c r="E10" s="96">
        <v>25502256</v>
      </c>
      <c r="F10" s="97"/>
      <c r="G10" s="97"/>
      <c r="H10" s="97"/>
      <c r="I10" s="97"/>
      <c r="J10" s="97"/>
      <c r="K10" s="97" t="s">
        <v>531</v>
      </c>
      <c r="L10" s="96"/>
      <c r="M10" s="96"/>
      <c r="N10" s="97" t="s">
        <v>532</v>
      </c>
    </row>
    <row r="11" spans="2:14" x14ac:dyDescent="0.3">
      <c r="B11" s="94" t="s">
        <v>334</v>
      </c>
      <c r="C11" s="96" t="s">
        <v>536</v>
      </c>
      <c r="D11" s="96">
        <v>6686378</v>
      </c>
      <c r="E11" s="96">
        <v>25502187</v>
      </c>
      <c r="F11" s="97" t="s">
        <v>531</v>
      </c>
      <c r="G11" s="97" t="s">
        <v>531</v>
      </c>
      <c r="H11" s="97" t="s">
        <v>531</v>
      </c>
      <c r="I11" s="97"/>
      <c r="J11" s="97" t="s">
        <v>531</v>
      </c>
      <c r="K11" s="97"/>
      <c r="L11" s="96"/>
      <c r="M11" s="96"/>
      <c r="N11" s="97" t="s">
        <v>532</v>
      </c>
    </row>
    <row r="12" spans="2:14" x14ac:dyDescent="0.3">
      <c r="B12" s="94" t="s">
        <v>203</v>
      </c>
      <c r="C12" s="96" t="s">
        <v>539</v>
      </c>
      <c r="D12" s="96">
        <v>6672481</v>
      </c>
      <c r="E12" s="96">
        <v>25498546</v>
      </c>
      <c r="F12" s="97"/>
      <c r="G12" s="97" t="s">
        <v>531</v>
      </c>
      <c r="H12" s="97" t="s">
        <v>531</v>
      </c>
      <c r="I12" s="97" t="s">
        <v>531</v>
      </c>
      <c r="J12" s="97"/>
      <c r="K12" s="97"/>
      <c r="L12" s="96"/>
      <c r="M12" s="96"/>
      <c r="N12" s="96" t="s">
        <v>540</v>
      </c>
    </row>
    <row r="13" spans="2:14" x14ac:dyDescent="0.3">
      <c r="B13" s="94" t="s">
        <v>233</v>
      </c>
      <c r="C13" s="96" t="s">
        <v>535</v>
      </c>
      <c r="D13" s="96">
        <v>6683462</v>
      </c>
      <c r="E13" s="96">
        <v>25501332</v>
      </c>
      <c r="F13" s="97"/>
      <c r="G13" s="97" t="s">
        <v>531</v>
      </c>
      <c r="H13" s="97" t="s">
        <v>531</v>
      </c>
      <c r="I13" s="97"/>
      <c r="J13" s="97"/>
      <c r="K13" s="97"/>
      <c r="L13" s="97"/>
      <c r="M13" s="97"/>
      <c r="N13" s="96" t="s">
        <v>540</v>
      </c>
    </row>
    <row r="14" spans="2:14" x14ac:dyDescent="0.3">
      <c r="B14" s="94" t="s">
        <v>185</v>
      </c>
      <c r="C14" s="96" t="s">
        <v>535</v>
      </c>
      <c r="D14" s="96">
        <v>6677827</v>
      </c>
      <c r="E14" s="96">
        <v>25483992</v>
      </c>
      <c r="F14" s="97"/>
      <c r="G14" s="97" t="s">
        <v>531</v>
      </c>
      <c r="H14" s="97" t="s">
        <v>531</v>
      </c>
      <c r="I14" s="97"/>
      <c r="J14" s="97"/>
      <c r="K14" s="97"/>
      <c r="L14" s="96"/>
      <c r="M14" s="96"/>
      <c r="N14" s="96" t="s">
        <v>540</v>
      </c>
    </row>
    <row r="15" spans="2:14" x14ac:dyDescent="0.3">
      <c r="B15" s="94" t="s">
        <v>367</v>
      </c>
      <c r="C15" s="96" t="s">
        <v>541</v>
      </c>
      <c r="D15" s="96">
        <v>6685482</v>
      </c>
      <c r="E15" s="96">
        <v>25490297</v>
      </c>
      <c r="F15" s="97" t="s">
        <v>531</v>
      </c>
      <c r="G15" s="97" t="s">
        <v>531</v>
      </c>
      <c r="H15" s="97" t="s">
        <v>531</v>
      </c>
      <c r="I15" s="97"/>
      <c r="J15" s="97"/>
      <c r="K15" s="97"/>
      <c r="L15" s="96"/>
      <c r="M15" s="96"/>
      <c r="N15" s="96" t="s">
        <v>540</v>
      </c>
    </row>
    <row r="16" spans="2:14" x14ac:dyDescent="0.3">
      <c r="B16" s="94" t="s">
        <v>511</v>
      </c>
      <c r="C16" s="96" t="s">
        <v>542</v>
      </c>
      <c r="D16" s="96">
        <v>6724575</v>
      </c>
      <c r="E16" s="96">
        <v>25492404</v>
      </c>
      <c r="F16" s="97" t="s">
        <v>531</v>
      </c>
      <c r="G16" s="97"/>
      <c r="H16" s="97" t="s">
        <v>531</v>
      </c>
      <c r="I16" s="97"/>
      <c r="J16" s="97"/>
      <c r="K16" s="97"/>
      <c r="L16" s="96"/>
      <c r="M16" s="97"/>
      <c r="N16" s="96" t="s">
        <v>540</v>
      </c>
    </row>
    <row r="17" spans="2:14" x14ac:dyDescent="0.3">
      <c r="B17" s="94" t="s">
        <v>505</v>
      </c>
      <c r="C17" s="96" t="s">
        <v>543</v>
      </c>
      <c r="D17" s="96">
        <v>6682072</v>
      </c>
      <c r="E17" s="96">
        <v>24503478</v>
      </c>
      <c r="F17" s="97" t="s">
        <v>531</v>
      </c>
      <c r="G17" s="97" t="s">
        <v>531</v>
      </c>
      <c r="H17" s="97" t="s">
        <v>531</v>
      </c>
      <c r="I17" s="97"/>
      <c r="J17" s="97"/>
      <c r="K17" s="97"/>
      <c r="L17" s="96"/>
      <c r="M17" s="97"/>
      <c r="N17" s="97" t="s">
        <v>532</v>
      </c>
    </row>
    <row r="18" spans="2:14" x14ac:dyDescent="0.3">
      <c r="B18" s="94" t="s">
        <v>497</v>
      </c>
      <c r="C18" s="96" t="s">
        <v>544</v>
      </c>
      <c r="D18" s="96">
        <v>6680903</v>
      </c>
      <c r="E18" s="96">
        <v>25474710</v>
      </c>
      <c r="F18" s="97"/>
      <c r="G18" s="97"/>
      <c r="H18" s="97"/>
      <c r="I18" s="97"/>
      <c r="J18" s="97"/>
      <c r="K18" s="97"/>
      <c r="L18" s="96"/>
      <c r="M18" s="97" t="s">
        <v>531</v>
      </c>
      <c r="N18" s="97" t="s">
        <v>532</v>
      </c>
    </row>
    <row r="19" spans="2:14" x14ac:dyDescent="0.3">
      <c r="B19" s="94" t="s">
        <v>500</v>
      </c>
      <c r="C19" s="96" t="s">
        <v>544</v>
      </c>
      <c r="D19" s="96">
        <v>6680511</v>
      </c>
      <c r="E19" s="96">
        <v>25473917</v>
      </c>
      <c r="F19" s="97" t="s">
        <v>531</v>
      </c>
      <c r="G19" s="97" t="s">
        <v>531</v>
      </c>
      <c r="H19" s="97"/>
      <c r="I19" s="97"/>
      <c r="J19" s="97"/>
      <c r="K19" s="97"/>
      <c r="L19" s="96"/>
      <c r="M19" s="97" t="s">
        <v>531</v>
      </c>
      <c r="N19" s="97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7"/>
  <sheetViews>
    <sheetView workbookViewId="0">
      <selection activeCell="E10" sqref="E10"/>
    </sheetView>
  </sheetViews>
  <sheetFormatPr defaultRowHeight="14.4" x14ac:dyDescent="0.3"/>
  <cols>
    <col min="1" max="1" width="23.44140625" style="92" customWidth="1"/>
    <col min="2" max="2" width="28.88671875" customWidth="1"/>
    <col min="4" max="4" width="15.88671875" customWidth="1"/>
    <col min="5" max="5" width="14.44140625" customWidth="1"/>
    <col min="6" max="12" width="15.6640625" customWidth="1"/>
    <col min="14" max="14" width="13.33203125" customWidth="1"/>
  </cols>
  <sheetData>
    <row r="1" spans="1:17" s="92" customFormat="1" x14ac:dyDescent="0.3"/>
    <row r="2" spans="1:17" s="92" customFormat="1" x14ac:dyDescent="0.3">
      <c r="A2" s="92" t="s">
        <v>280</v>
      </c>
      <c r="B2" s="92" t="s">
        <v>281</v>
      </c>
      <c r="D2" s="92" t="s">
        <v>282</v>
      </c>
      <c r="E2" s="92" t="s">
        <v>282</v>
      </c>
      <c r="F2" s="92" t="s">
        <v>283</v>
      </c>
      <c r="G2" s="92" t="s">
        <v>284</v>
      </c>
      <c r="H2" s="92" t="s">
        <v>285</v>
      </c>
      <c r="I2" s="92" t="s">
        <v>286</v>
      </c>
      <c r="J2" s="92" t="s">
        <v>287</v>
      </c>
      <c r="K2" s="92" t="s">
        <v>288</v>
      </c>
      <c r="L2" s="92" t="s">
        <v>289</v>
      </c>
      <c r="M2" s="92" t="s">
        <v>290</v>
      </c>
      <c r="N2" s="92" t="s">
        <v>291</v>
      </c>
      <c r="O2" s="92" t="s">
        <v>292</v>
      </c>
      <c r="P2" s="92" t="s">
        <v>293</v>
      </c>
      <c r="Q2" s="92" t="s">
        <v>294</v>
      </c>
    </row>
    <row r="3" spans="1:17" x14ac:dyDescent="0.3">
      <c r="A3" s="92" t="s">
        <v>158</v>
      </c>
      <c r="B3" t="s">
        <v>295</v>
      </c>
      <c r="C3" t="s">
        <v>296</v>
      </c>
      <c r="D3">
        <v>6672975</v>
      </c>
      <c r="E3">
        <v>25496628</v>
      </c>
      <c r="F3" t="s">
        <v>297</v>
      </c>
      <c r="G3" t="s">
        <v>298</v>
      </c>
      <c r="H3" t="s">
        <v>298</v>
      </c>
      <c r="I3" t="s">
        <v>298</v>
      </c>
      <c r="J3" t="s">
        <v>298</v>
      </c>
      <c r="K3" t="s">
        <v>298</v>
      </c>
      <c r="L3" t="s">
        <v>299</v>
      </c>
      <c r="Q3">
        <v>2013</v>
      </c>
    </row>
    <row r="4" spans="1:17" x14ac:dyDescent="0.3">
      <c r="A4" s="92" t="s">
        <v>248</v>
      </c>
      <c r="B4" t="s">
        <v>182</v>
      </c>
      <c r="C4" t="s">
        <v>296</v>
      </c>
      <c r="D4">
        <v>6674715</v>
      </c>
      <c r="E4">
        <v>25495347</v>
      </c>
      <c r="F4" t="s">
        <v>300</v>
      </c>
      <c r="G4" t="s">
        <v>301</v>
      </c>
      <c r="H4" t="s">
        <v>301</v>
      </c>
      <c r="I4" t="s">
        <v>301</v>
      </c>
      <c r="J4" t="s">
        <v>301</v>
      </c>
      <c r="N4" t="s">
        <v>302</v>
      </c>
    </row>
    <row r="5" spans="1:17" x14ac:dyDescent="0.3">
      <c r="A5" s="92" t="s">
        <v>303</v>
      </c>
      <c r="B5" t="s">
        <v>304</v>
      </c>
      <c r="C5" t="s">
        <v>296</v>
      </c>
      <c r="D5">
        <v>6675650</v>
      </c>
      <c r="E5">
        <v>25498000</v>
      </c>
      <c r="F5" t="s">
        <v>305</v>
      </c>
      <c r="G5" t="s">
        <v>306</v>
      </c>
      <c r="H5" t="s">
        <v>307</v>
      </c>
      <c r="I5" t="s">
        <v>308</v>
      </c>
      <c r="J5" t="s">
        <v>309</v>
      </c>
      <c r="K5" t="s">
        <v>310</v>
      </c>
    </row>
    <row r="6" spans="1:17" x14ac:dyDescent="0.3">
      <c r="A6" s="92" t="s">
        <v>159</v>
      </c>
      <c r="B6" t="s">
        <v>311</v>
      </c>
      <c r="C6" t="s">
        <v>296</v>
      </c>
      <c r="D6">
        <v>6674951</v>
      </c>
      <c r="E6">
        <v>25497259</v>
      </c>
      <c r="G6" t="s">
        <v>312</v>
      </c>
      <c r="I6" t="s">
        <v>312</v>
      </c>
      <c r="J6" t="s">
        <v>312</v>
      </c>
      <c r="K6" t="s">
        <v>312</v>
      </c>
      <c r="L6" t="s">
        <v>313</v>
      </c>
      <c r="N6" t="s">
        <v>314</v>
      </c>
      <c r="O6" t="s">
        <v>315</v>
      </c>
      <c r="P6" t="s">
        <v>316</v>
      </c>
    </row>
    <row r="7" spans="1:17" x14ac:dyDescent="0.3">
      <c r="A7" s="92" t="s">
        <v>317</v>
      </c>
      <c r="B7" t="s">
        <v>318</v>
      </c>
      <c r="C7" t="s">
        <v>319</v>
      </c>
      <c r="D7">
        <v>6678626</v>
      </c>
      <c r="E7">
        <v>25489543</v>
      </c>
      <c r="G7" t="s">
        <v>320</v>
      </c>
      <c r="J7" t="s">
        <v>320</v>
      </c>
      <c r="K7" t="s">
        <v>320</v>
      </c>
    </row>
    <row r="8" spans="1:17" x14ac:dyDescent="0.3">
      <c r="A8" s="92" t="s">
        <v>321</v>
      </c>
      <c r="B8" t="s">
        <v>322</v>
      </c>
      <c r="C8" t="s">
        <v>319</v>
      </c>
      <c r="D8">
        <v>6678207</v>
      </c>
      <c r="E8">
        <v>25489855</v>
      </c>
      <c r="G8" t="s">
        <v>323</v>
      </c>
      <c r="H8" t="s">
        <v>323</v>
      </c>
      <c r="J8" t="s">
        <v>323</v>
      </c>
      <c r="K8">
        <v>2009</v>
      </c>
    </row>
    <row r="9" spans="1:17" x14ac:dyDescent="0.3">
      <c r="A9" s="92" t="s">
        <v>249</v>
      </c>
      <c r="B9" t="s">
        <v>324</v>
      </c>
      <c r="C9" t="s">
        <v>319</v>
      </c>
      <c r="D9">
        <v>6678675</v>
      </c>
      <c r="E9">
        <v>25489755</v>
      </c>
      <c r="F9" t="s">
        <v>325</v>
      </c>
      <c r="G9" t="s">
        <v>326</v>
      </c>
      <c r="H9" t="s">
        <v>326</v>
      </c>
      <c r="J9" t="s">
        <v>326</v>
      </c>
      <c r="N9">
        <v>2002</v>
      </c>
    </row>
    <row r="10" spans="1:17" x14ac:dyDescent="0.3">
      <c r="A10" s="92" t="s">
        <v>327</v>
      </c>
      <c r="B10" t="s">
        <v>328</v>
      </c>
      <c r="C10" t="s">
        <v>319</v>
      </c>
      <c r="D10" s="91">
        <v>6678813</v>
      </c>
      <c r="E10" s="91">
        <v>25489567</v>
      </c>
      <c r="F10" t="s">
        <v>329</v>
      </c>
      <c r="G10" t="s">
        <v>329</v>
      </c>
      <c r="H10" t="s">
        <v>329</v>
      </c>
    </row>
    <row r="11" spans="1:17" x14ac:dyDescent="0.3">
      <c r="A11" s="92" t="s">
        <v>330</v>
      </c>
      <c r="B11" t="s">
        <v>331</v>
      </c>
      <c r="C11" t="s">
        <v>319</v>
      </c>
      <c r="D11" s="91">
        <v>6673976</v>
      </c>
      <c r="E11" s="91">
        <v>25488735</v>
      </c>
      <c r="F11" t="s">
        <v>332</v>
      </c>
      <c r="G11" t="s">
        <v>333</v>
      </c>
    </row>
    <row r="12" spans="1:17" x14ac:dyDescent="0.3">
      <c r="A12" s="92" t="s">
        <v>334</v>
      </c>
      <c r="B12" t="s">
        <v>335</v>
      </c>
      <c r="C12" t="s">
        <v>336</v>
      </c>
      <c r="D12">
        <v>6686045</v>
      </c>
      <c r="E12">
        <v>25502256</v>
      </c>
      <c r="G12" t="s">
        <v>309</v>
      </c>
      <c r="H12" t="s">
        <v>309</v>
      </c>
      <c r="J12" t="s">
        <v>309</v>
      </c>
      <c r="K12" t="s">
        <v>337</v>
      </c>
      <c r="N12" t="s">
        <v>314</v>
      </c>
    </row>
    <row r="13" spans="1:17" x14ac:dyDescent="0.3">
      <c r="A13" s="92" t="s">
        <v>338</v>
      </c>
      <c r="B13" t="s">
        <v>339</v>
      </c>
      <c r="C13" t="s">
        <v>336</v>
      </c>
      <c r="D13">
        <v>6686378</v>
      </c>
      <c r="E13">
        <v>25502187</v>
      </c>
      <c r="F13" t="s">
        <v>340</v>
      </c>
      <c r="G13" t="s">
        <v>340</v>
      </c>
      <c r="I13" t="s">
        <v>341</v>
      </c>
    </row>
    <row r="14" spans="1:17" x14ac:dyDescent="0.3">
      <c r="A14" s="92" t="s">
        <v>342</v>
      </c>
      <c r="B14" t="s">
        <v>343</v>
      </c>
      <c r="C14" t="s">
        <v>336</v>
      </c>
      <c r="D14" s="91">
        <v>6687304</v>
      </c>
      <c r="E14" s="91">
        <v>25501758</v>
      </c>
      <c r="F14" t="s">
        <v>344</v>
      </c>
      <c r="G14" t="s">
        <v>345</v>
      </c>
      <c r="I14" t="s">
        <v>346</v>
      </c>
    </row>
    <row r="15" spans="1:17" x14ac:dyDescent="0.3">
      <c r="A15" s="92" t="s">
        <v>251</v>
      </c>
      <c r="B15" t="s">
        <v>347</v>
      </c>
      <c r="C15" t="s">
        <v>319</v>
      </c>
      <c r="D15">
        <v>6689142</v>
      </c>
      <c r="E15">
        <v>25482583</v>
      </c>
      <c r="F15" t="s">
        <v>348</v>
      </c>
      <c r="G15" t="s">
        <v>349</v>
      </c>
      <c r="I15" t="s">
        <v>348</v>
      </c>
      <c r="J15" t="s">
        <v>350</v>
      </c>
      <c r="K15" t="s">
        <v>351</v>
      </c>
      <c r="N15" t="s">
        <v>352</v>
      </c>
    </row>
    <row r="16" spans="1:17" x14ac:dyDescent="0.3">
      <c r="A16" s="92" t="s">
        <v>251</v>
      </c>
      <c r="B16" t="s">
        <v>353</v>
      </c>
      <c r="C16" t="s">
        <v>319</v>
      </c>
      <c r="D16" s="91">
        <v>6689448</v>
      </c>
      <c r="E16" s="91">
        <v>25482687</v>
      </c>
      <c r="F16" t="s">
        <v>354</v>
      </c>
      <c r="G16" t="s">
        <v>354</v>
      </c>
      <c r="I16" t="s">
        <v>354</v>
      </c>
      <c r="K16" t="s">
        <v>354</v>
      </c>
    </row>
    <row r="17" spans="1:15" x14ac:dyDescent="0.3">
      <c r="A17" s="92" t="s">
        <v>156</v>
      </c>
      <c r="B17" t="s">
        <v>355</v>
      </c>
      <c r="C17" t="s">
        <v>296</v>
      </c>
      <c r="D17">
        <v>6679009</v>
      </c>
      <c r="E17">
        <v>25505686</v>
      </c>
      <c r="G17" t="s">
        <v>337</v>
      </c>
      <c r="H17" t="s">
        <v>337</v>
      </c>
      <c r="I17" t="s">
        <v>337</v>
      </c>
      <c r="J17" t="s">
        <v>337</v>
      </c>
      <c r="K17" t="s">
        <v>337</v>
      </c>
      <c r="N17" t="s">
        <v>356</v>
      </c>
      <c r="O17" t="s">
        <v>337</v>
      </c>
    </row>
    <row r="18" spans="1:15" x14ac:dyDescent="0.3">
      <c r="A18" s="92" t="s">
        <v>357</v>
      </c>
      <c r="B18" t="s">
        <v>358</v>
      </c>
      <c r="C18" t="s">
        <v>296</v>
      </c>
      <c r="D18">
        <v>6670600</v>
      </c>
      <c r="E18">
        <v>25495550</v>
      </c>
      <c r="F18">
        <v>2012</v>
      </c>
      <c r="G18">
        <v>2012</v>
      </c>
      <c r="K18">
        <v>2012</v>
      </c>
    </row>
    <row r="19" spans="1:15" x14ac:dyDescent="0.3">
      <c r="A19" s="92" t="s">
        <v>202</v>
      </c>
      <c r="B19" t="s">
        <v>359</v>
      </c>
      <c r="C19" t="s">
        <v>296</v>
      </c>
      <c r="D19" s="91">
        <v>6672420</v>
      </c>
      <c r="E19" s="91">
        <v>25497385</v>
      </c>
      <c r="F19" t="s">
        <v>360</v>
      </c>
      <c r="G19" t="s">
        <v>360</v>
      </c>
      <c r="K19" t="s">
        <v>360</v>
      </c>
    </row>
    <row r="20" spans="1:15" x14ac:dyDescent="0.3">
      <c r="A20" s="92" t="s">
        <v>203</v>
      </c>
      <c r="B20" t="s">
        <v>361</v>
      </c>
      <c r="C20" t="s">
        <v>296</v>
      </c>
      <c r="D20">
        <v>6672481</v>
      </c>
      <c r="E20">
        <v>25498546</v>
      </c>
      <c r="F20" t="s">
        <v>362</v>
      </c>
      <c r="G20" t="s">
        <v>362</v>
      </c>
      <c r="K20" t="s">
        <v>362</v>
      </c>
    </row>
    <row r="21" spans="1:15" x14ac:dyDescent="0.3">
      <c r="A21" s="92" t="s">
        <v>200</v>
      </c>
      <c r="B21" t="s">
        <v>363</v>
      </c>
      <c r="C21" t="s">
        <v>296</v>
      </c>
      <c r="D21" s="91">
        <v>6671543</v>
      </c>
      <c r="E21" s="91">
        <v>25495635</v>
      </c>
      <c r="F21">
        <v>2008</v>
      </c>
      <c r="G21">
        <v>2008</v>
      </c>
      <c r="K21">
        <v>2008</v>
      </c>
    </row>
    <row r="22" spans="1:15" x14ac:dyDescent="0.3">
      <c r="A22" s="92" t="s">
        <v>233</v>
      </c>
      <c r="B22" t="s">
        <v>364</v>
      </c>
      <c r="C22" t="s">
        <v>296</v>
      </c>
      <c r="D22">
        <v>6683462</v>
      </c>
      <c r="E22">
        <v>25501332</v>
      </c>
      <c r="G22">
        <v>2013</v>
      </c>
      <c r="K22">
        <v>2013</v>
      </c>
      <c r="O22">
        <v>2013</v>
      </c>
    </row>
    <row r="23" spans="1:15" x14ac:dyDescent="0.3">
      <c r="A23" s="92" t="s">
        <v>365</v>
      </c>
      <c r="B23" t="s">
        <v>366</v>
      </c>
      <c r="C23" t="s">
        <v>185</v>
      </c>
      <c r="D23">
        <v>6677827</v>
      </c>
      <c r="E23">
        <v>25483992</v>
      </c>
      <c r="G23">
        <v>2013</v>
      </c>
      <c r="K23">
        <v>2013</v>
      </c>
      <c r="O23">
        <v>2013</v>
      </c>
    </row>
    <row r="24" spans="1:15" x14ac:dyDescent="0.3">
      <c r="A24" s="92" t="s">
        <v>367</v>
      </c>
      <c r="B24" t="s">
        <v>368</v>
      </c>
      <c r="C24" t="s">
        <v>336</v>
      </c>
      <c r="D24">
        <v>6685482</v>
      </c>
      <c r="E24">
        <v>25490297</v>
      </c>
      <c r="G24">
        <v>2013</v>
      </c>
      <c r="J24">
        <v>2013</v>
      </c>
      <c r="K24">
        <v>2013</v>
      </c>
    </row>
    <row r="25" spans="1:15" x14ac:dyDescent="0.3">
      <c r="A25" s="92" t="s">
        <v>369</v>
      </c>
      <c r="B25" t="s">
        <v>370</v>
      </c>
      <c r="C25" t="s">
        <v>296</v>
      </c>
      <c r="D25" s="91">
        <v>6681019</v>
      </c>
      <c r="E25">
        <v>25501410</v>
      </c>
      <c r="G25">
        <v>2012</v>
      </c>
      <c r="J25">
        <v>2012</v>
      </c>
      <c r="K25">
        <v>2012</v>
      </c>
      <c r="L25">
        <v>2012</v>
      </c>
    </row>
    <row r="26" spans="1:15" x14ac:dyDescent="0.3">
      <c r="A26" s="92" t="s">
        <v>239</v>
      </c>
      <c r="B26" t="s">
        <v>371</v>
      </c>
      <c r="C26" t="s">
        <v>319</v>
      </c>
      <c r="D26" s="91">
        <v>6672648</v>
      </c>
      <c r="E26" s="91">
        <v>25480813</v>
      </c>
      <c r="G26">
        <v>2012</v>
      </c>
      <c r="K26">
        <v>2012</v>
      </c>
      <c r="O26">
        <v>2012</v>
      </c>
    </row>
    <row r="27" spans="1:15" x14ac:dyDescent="0.3">
      <c r="A27" s="92" t="s">
        <v>372</v>
      </c>
      <c r="B27" t="s">
        <v>373</v>
      </c>
      <c r="C27" t="s">
        <v>336</v>
      </c>
      <c r="D27" s="91">
        <v>6685714</v>
      </c>
      <c r="E27" s="91">
        <v>25505170</v>
      </c>
      <c r="G27">
        <v>2012</v>
      </c>
      <c r="K27">
        <v>2012</v>
      </c>
    </row>
    <row r="28" spans="1:15" x14ac:dyDescent="0.3">
      <c r="A28" s="92" t="s">
        <v>374</v>
      </c>
      <c r="B28" t="s">
        <v>375</v>
      </c>
      <c r="C28" t="s">
        <v>296</v>
      </c>
      <c r="D28" s="91">
        <v>6675992</v>
      </c>
      <c r="E28">
        <v>25497293</v>
      </c>
      <c r="G28">
        <v>2011</v>
      </c>
      <c r="J28">
        <v>2011</v>
      </c>
      <c r="K28">
        <v>2011</v>
      </c>
    </row>
    <row r="29" spans="1:15" x14ac:dyDescent="0.3">
      <c r="A29" s="92" t="s">
        <v>376</v>
      </c>
      <c r="B29" t="s">
        <v>377</v>
      </c>
      <c r="C29" t="s">
        <v>319</v>
      </c>
      <c r="D29" s="91">
        <v>6672407</v>
      </c>
      <c r="E29" s="91">
        <v>25486221</v>
      </c>
      <c r="G29" t="s">
        <v>378</v>
      </c>
      <c r="H29">
        <v>1995</v>
      </c>
      <c r="K29" t="s">
        <v>378</v>
      </c>
    </row>
    <row r="30" spans="1:15" x14ac:dyDescent="0.3">
      <c r="A30" s="92" t="s">
        <v>238</v>
      </c>
      <c r="B30" t="s">
        <v>379</v>
      </c>
      <c r="C30" t="s">
        <v>336</v>
      </c>
      <c r="D30">
        <v>6690120</v>
      </c>
      <c r="E30">
        <v>25505093</v>
      </c>
      <c r="G30">
        <v>2011</v>
      </c>
      <c r="K30">
        <v>2011</v>
      </c>
      <c r="O30">
        <v>2011</v>
      </c>
    </row>
    <row r="31" spans="1:15" x14ac:dyDescent="0.3">
      <c r="A31" s="92" t="s">
        <v>380</v>
      </c>
      <c r="B31" t="s">
        <v>381</v>
      </c>
      <c r="C31" t="s">
        <v>319</v>
      </c>
      <c r="D31" s="91">
        <v>6672923</v>
      </c>
      <c r="E31">
        <v>25487882</v>
      </c>
      <c r="G31">
        <v>2010</v>
      </c>
      <c r="J31">
        <v>2010</v>
      </c>
    </row>
    <row r="32" spans="1:15" x14ac:dyDescent="0.3">
      <c r="A32" s="92" t="s">
        <v>382</v>
      </c>
      <c r="B32" t="s">
        <v>383</v>
      </c>
      <c r="C32" t="s">
        <v>336</v>
      </c>
      <c r="D32">
        <v>6682979</v>
      </c>
      <c r="E32">
        <v>25492041</v>
      </c>
      <c r="G32">
        <v>2010</v>
      </c>
      <c r="J32">
        <v>2010</v>
      </c>
    </row>
    <row r="33" spans="1:15" x14ac:dyDescent="0.3">
      <c r="A33" s="92" t="s">
        <v>157</v>
      </c>
      <c r="B33" t="s">
        <v>384</v>
      </c>
      <c r="C33" t="s">
        <v>296</v>
      </c>
      <c r="D33" s="91">
        <v>6675245</v>
      </c>
      <c r="E33">
        <v>25495339</v>
      </c>
      <c r="G33" t="s">
        <v>385</v>
      </c>
      <c r="J33" t="s">
        <v>385</v>
      </c>
      <c r="K33">
        <v>2010</v>
      </c>
      <c r="L33">
        <v>2010</v>
      </c>
      <c r="N33" t="s">
        <v>386</v>
      </c>
      <c r="O33">
        <v>2010</v>
      </c>
    </row>
    <row r="34" spans="1:15" x14ac:dyDescent="0.3">
      <c r="A34" s="92" t="s">
        <v>387</v>
      </c>
      <c r="B34" t="s">
        <v>388</v>
      </c>
      <c r="C34" t="s">
        <v>319</v>
      </c>
      <c r="D34">
        <v>6676807</v>
      </c>
      <c r="E34">
        <v>25483299</v>
      </c>
      <c r="G34">
        <v>2009</v>
      </c>
      <c r="J34">
        <v>2009</v>
      </c>
      <c r="K34">
        <v>2009</v>
      </c>
    </row>
    <row r="35" spans="1:15" x14ac:dyDescent="0.3">
      <c r="A35" s="92" t="s">
        <v>389</v>
      </c>
      <c r="B35" t="s">
        <v>390</v>
      </c>
      <c r="C35" t="s">
        <v>336</v>
      </c>
      <c r="D35">
        <v>6686123</v>
      </c>
      <c r="E35">
        <v>25500118</v>
      </c>
      <c r="G35">
        <v>2009</v>
      </c>
      <c r="J35">
        <v>2009</v>
      </c>
    </row>
    <row r="36" spans="1:15" x14ac:dyDescent="0.3">
      <c r="A36" s="92" t="s">
        <v>391</v>
      </c>
      <c r="B36" t="s">
        <v>392</v>
      </c>
      <c r="C36" t="s">
        <v>296</v>
      </c>
      <c r="D36">
        <v>6674317</v>
      </c>
      <c r="E36">
        <v>25497519</v>
      </c>
      <c r="G36" t="s">
        <v>393</v>
      </c>
      <c r="J36" t="s">
        <v>393</v>
      </c>
      <c r="K36">
        <v>2005</v>
      </c>
    </row>
    <row r="37" spans="1:15" x14ac:dyDescent="0.3">
      <c r="A37" s="92" t="s">
        <v>185</v>
      </c>
      <c r="B37" t="s">
        <v>394</v>
      </c>
      <c r="C37" t="s">
        <v>185</v>
      </c>
      <c r="D37">
        <v>6677502</v>
      </c>
      <c r="E37">
        <v>25485009</v>
      </c>
      <c r="G37">
        <v>2008</v>
      </c>
      <c r="J37">
        <v>2008</v>
      </c>
    </row>
    <row r="38" spans="1:15" x14ac:dyDescent="0.3">
      <c r="A38" s="92" t="s">
        <v>237</v>
      </c>
      <c r="B38" t="s">
        <v>395</v>
      </c>
      <c r="C38" t="s">
        <v>336</v>
      </c>
      <c r="D38" s="91">
        <v>6686578</v>
      </c>
      <c r="E38" s="91">
        <v>25506237</v>
      </c>
      <c r="G38">
        <v>2008</v>
      </c>
      <c r="J38">
        <v>2008</v>
      </c>
      <c r="K38">
        <v>2008</v>
      </c>
      <c r="N38">
        <v>2008</v>
      </c>
      <c r="O38">
        <v>2008</v>
      </c>
    </row>
    <row r="39" spans="1:15" x14ac:dyDescent="0.3">
      <c r="A39" s="92" t="s">
        <v>236</v>
      </c>
      <c r="B39" t="s">
        <v>396</v>
      </c>
      <c r="C39" t="s">
        <v>296</v>
      </c>
      <c r="D39" s="91">
        <v>6672588</v>
      </c>
      <c r="E39" s="91">
        <v>25497295</v>
      </c>
      <c r="F39">
        <v>2007</v>
      </c>
      <c r="G39">
        <v>2007</v>
      </c>
      <c r="J39">
        <v>2007</v>
      </c>
      <c r="O39">
        <v>2007</v>
      </c>
    </row>
    <row r="40" spans="1:15" x14ac:dyDescent="0.3">
      <c r="A40" s="92" t="s">
        <v>397</v>
      </c>
      <c r="B40" t="s">
        <v>398</v>
      </c>
      <c r="C40" t="s">
        <v>319</v>
      </c>
      <c r="D40" s="91">
        <v>6677045</v>
      </c>
      <c r="E40" s="91">
        <v>25481034</v>
      </c>
      <c r="G40">
        <v>2007</v>
      </c>
      <c r="J40">
        <v>2007</v>
      </c>
    </row>
    <row r="41" spans="1:15" x14ac:dyDescent="0.3">
      <c r="A41" s="92" t="s">
        <v>214</v>
      </c>
      <c r="B41" t="s">
        <v>399</v>
      </c>
      <c r="C41" t="s">
        <v>336</v>
      </c>
      <c r="D41">
        <v>6689079</v>
      </c>
      <c r="E41">
        <v>25498520</v>
      </c>
      <c r="G41">
        <v>2007</v>
      </c>
      <c r="J41">
        <v>2007</v>
      </c>
      <c r="N41">
        <v>2007</v>
      </c>
    </row>
    <row r="42" spans="1:15" x14ac:dyDescent="0.3">
      <c r="A42" s="92" t="s">
        <v>400</v>
      </c>
      <c r="B42" t="s">
        <v>401</v>
      </c>
      <c r="C42" t="s">
        <v>319</v>
      </c>
      <c r="D42" s="91">
        <v>6674804</v>
      </c>
      <c r="E42" s="91">
        <v>25489400</v>
      </c>
      <c r="G42">
        <v>2006</v>
      </c>
      <c r="J42">
        <v>2006</v>
      </c>
    </row>
    <row r="43" spans="1:15" x14ac:dyDescent="0.3">
      <c r="A43" s="92" t="s">
        <v>402</v>
      </c>
      <c r="B43" t="s">
        <v>403</v>
      </c>
      <c r="C43" t="s">
        <v>336</v>
      </c>
      <c r="D43" s="91">
        <v>6689369</v>
      </c>
      <c r="E43" s="91">
        <v>25491157</v>
      </c>
      <c r="G43">
        <v>2006</v>
      </c>
      <c r="J43">
        <v>2006</v>
      </c>
    </row>
    <row r="44" spans="1:15" x14ac:dyDescent="0.3">
      <c r="A44" s="92" t="s">
        <v>252</v>
      </c>
      <c r="B44" t="s">
        <v>404</v>
      </c>
      <c r="C44" t="s">
        <v>319</v>
      </c>
      <c r="D44" s="91">
        <v>6680737</v>
      </c>
      <c r="E44" s="91">
        <v>25489666</v>
      </c>
      <c r="G44">
        <v>2005</v>
      </c>
      <c r="H44">
        <v>2005</v>
      </c>
      <c r="J44">
        <v>2005</v>
      </c>
      <c r="N44">
        <v>2005</v>
      </c>
    </row>
    <row r="45" spans="1:15" x14ac:dyDescent="0.3">
      <c r="A45" s="92" t="s">
        <v>405</v>
      </c>
      <c r="B45" t="s">
        <v>406</v>
      </c>
      <c r="C45" t="s">
        <v>336</v>
      </c>
      <c r="D45" s="91">
        <v>6684238</v>
      </c>
      <c r="E45" s="91">
        <v>25498300</v>
      </c>
      <c r="G45" t="s">
        <v>407</v>
      </c>
      <c r="J45" t="s">
        <v>407</v>
      </c>
    </row>
    <row r="46" spans="1:15" x14ac:dyDescent="0.3">
      <c r="A46" s="92" t="s">
        <v>408</v>
      </c>
      <c r="B46" t="s">
        <v>409</v>
      </c>
      <c r="C46" t="s">
        <v>296</v>
      </c>
      <c r="D46" s="91">
        <v>6673840</v>
      </c>
      <c r="E46" s="91">
        <v>25495709</v>
      </c>
      <c r="G46" t="s">
        <v>410</v>
      </c>
      <c r="H46">
        <v>1997</v>
      </c>
      <c r="I46">
        <v>1997</v>
      </c>
      <c r="J46" t="s">
        <v>411</v>
      </c>
      <c r="K46" t="s">
        <v>411</v>
      </c>
    </row>
    <row r="47" spans="1:15" x14ac:dyDescent="0.3">
      <c r="A47" s="92" t="s">
        <v>412</v>
      </c>
      <c r="B47" t="s">
        <v>413</v>
      </c>
      <c r="C47" t="s">
        <v>319</v>
      </c>
      <c r="D47" s="91">
        <v>6671483</v>
      </c>
      <c r="E47" s="91">
        <v>25479985</v>
      </c>
      <c r="G47">
        <v>2004</v>
      </c>
      <c r="J47">
        <v>2004</v>
      </c>
    </row>
    <row r="48" spans="1:15" x14ac:dyDescent="0.3">
      <c r="A48" s="92" t="s">
        <v>414</v>
      </c>
      <c r="B48" t="s">
        <v>415</v>
      </c>
      <c r="C48" t="s">
        <v>336</v>
      </c>
      <c r="D48">
        <v>6685618</v>
      </c>
      <c r="E48">
        <v>25498860</v>
      </c>
      <c r="G48">
        <v>2004</v>
      </c>
      <c r="J48">
        <v>2004</v>
      </c>
    </row>
    <row r="49" spans="1:14" x14ac:dyDescent="0.3">
      <c r="A49" s="92" t="s">
        <v>416</v>
      </c>
      <c r="B49" t="s">
        <v>417</v>
      </c>
      <c r="C49" t="s">
        <v>319</v>
      </c>
      <c r="D49">
        <v>6675107</v>
      </c>
      <c r="E49">
        <v>25477574</v>
      </c>
      <c r="G49">
        <v>2003</v>
      </c>
      <c r="J49">
        <v>2003</v>
      </c>
    </row>
    <row r="50" spans="1:14" x14ac:dyDescent="0.3">
      <c r="A50" s="92" t="s">
        <v>418</v>
      </c>
      <c r="B50" t="s">
        <v>419</v>
      </c>
      <c r="C50" t="s">
        <v>336</v>
      </c>
      <c r="D50">
        <v>6685354</v>
      </c>
      <c r="E50" s="91">
        <v>25487896</v>
      </c>
      <c r="G50">
        <v>2003</v>
      </c>
    </row>
    <row r="51" spans="1:14" x14ac:dyDescent="0.3">
      <c r="A51" s="92" t="s">
        <v>420</v>
      </c>
      <c r="B51" t="s">
        <v>421</v>
      </c>
      <c r="C51" t="s">
        <v>296</v>
      </c>
      <c r="D51">
        <v>6673042</v>
      </c>
      <c r="E51">
        <v>25496328</v>
      </c>
      <c r="G51" t="s">
        <v>422</v>
      </c>
      <c r="J51" t="s">
        <v>422</v>
      </c>
    </row>
    <row r="52" spans="1:14" x14ac:dyDescent="0.3">
      <c r="A52" s="92" t="s">
        <v>423</v>
      </c>
      <c r="B52" t="s">
        <v>424</v>
      </c>
      <c r="C52" t="s">
        <v>296</v>
      </c>
      <c r="D52">
        <v>6682267</v>
      </c>
      <c r="E52" s="91">
        <v>25500220</v>
      </c>
      <c r="G52">
        <v>2002</v>
      </c>
      <c r="H52">
        <v>2002</v>
      </c>
      <c r="J52">
        <v>2002</v>
      </c>
    </row>
    <row r="53" spans="1:14" x14ac:dyDescent="0.3">
      <c r="A53" s="92" t="s">
        <v>376</v>
      </c>
      <c r="B53" t="s">
        <v>425</v>
      </c>
      <c r="C53" t="s">
        <v>319</v>
      </c>
      <c r="D53" s="91">
        <v>6671795</v>
      </c>
      <c r="E53" s="91">
        <v>25485750</v>
      </c>
      <c r="G53">
        <v>2002</v>
      </c>
      <c r="J53">
        <v>2002</v>
      </c>
    </row>
    <row r="54" spans="1:14" x14ac:dyDescent="0.3">
      <c r="A54" s="92" t="s">
        <v>426</v>
      </c>
      <c r="B54" t="s">
        <v>427</v>
      </c>
      <c r="C54" t="s">
        <v>336</v>
      </c>
      <c r="D54" s="91">
        <v>6689227</v>
      </c>
      <c r="E54" s="91">
        <v>25500256</v>
      </c>
      <c r="G54">
        <v>2002</v>
      </c>
      <c r="J54">
        <v>2002</v>
      </c>
      <c r="N54">
        <v>2002</v>
      </c>
    </row>
    <row r="55" spans="1:14" x14ac:dyDescent="0.3">
      <c r="A55" s="92" t="s">
        <v>428</v>
      </c>
      <c r="B55" t="s">
        <v>429</v>
      </c>
      <c r="C55" t="s">
        <v>296</v>
      </c>
      <c r="D55" s="91">
        <v>6683149</v>
      </c>
      <c r="E55">
        <v>25504083</v>
      </c>
      <c r="G55">
        <v>2001</v>
      </c>
    </row>
    <row r="56" spans="1:14" x14ac:dyDescent="0.3">
      <c r="A56" s="92" t="s">
        <v>430</v>
      </c>
      <c r="B56" t="s">
        <v>431</v>
      </c>
      <c r="C56" t="s">
        <v>319</v>
      </c>
      <c r="D56">
        <v>6672928</v>
      </c>
      <c r="E56">
        <v>25486908</v>
      </c>
      <c r="G56">
        <v>2001</v>
      </c>
      <c r="J56">
        <v>2001</v>
      </c>
    </row>
    <row r="57" spans="1:14" x14ac:dyDescent="0.3">
      <c r="A57" s="92" t="s">
        <v>432</v>
      </c>
      <c r="B57" t="s">
        <v>433</v>
      </c>
      <c r="C57" t="s">
        <v>336</v>
      </c>
      <c r="D57">
        <v>6686684</v>
      </c>
      <c r="E57" s="91">
        <v>25491866</v>
      </c>
      <c r="G57">
        <v>2001</v>
      </c>
      <c r="H57">
        <v>2001</v>
      </c>
    </row>
    <row r="58" spans="1:14" x14ac:dyDescent="0.3">
      <c r="A58" s="92" t="s">
        <v>203</v>
      </c>
      <c r="B58" t="s">
        <v>434</v>
      </c>
      <c r="C58" t="s">
        <v>296</v>
      </c>
      <c r="D58" s="91">
        <v>6672486</v>
      </c>
      <c r="E58">
        <v>25498292</v>
      </c>
      <c r="F58">
        <v>2000</v>
      </c>
      <c r="G58">
        <v>2000</v>
      </c>
    </row>
    <row r="59" spans="1:14" x14ac:dyDescent="0.3">
      <c r="A59" s="92" t="s">
        <v>185</v>
      </c>
      <c r="B59" t="s">
        <v>435</v>
      </c>
      <c r="C59" t="s">
        <v>185</v>
      </c>
      <c r="D59" s="91">
        <v>6677475</v>
      </c>
      <c r="E59" s="91">
        <v>25485136</v>
      </c>
      <c r="G59">
        <v>2000</v>
      </c>
      <c r="H59">
        <v>2000</v>
      </c>
      <c r="J59">
        <v>2000</v>
      </c>
    </row>
    <row r="60" spans="1:14" x14ac:dyDescent="0.3">
      <c r="A60" s="92" t="s">
        <v>436</v>
      </c>
      <c r="B60" t="s">
        <v>437</v>
      </c>
      <c r="C60" t="s">
        <v>336</v>
      </c>
      <c r="D60">
        <v>6693061</v>
      </c>
      <c r="E60" s="91">
        <v>25503964</v>
      </c>
      <c r="G60">
        <v>2000</v>
      </c>
    </row>
    <row r="61" spans="1:14" x14ac:dyDescent="0.3">
      <c r="A61" s="92" t="s">
        <v>438</v>
      </c>
      <c r="B61" t="s">
        <v>439</v>
      </c>
      <c r="C61" t="s">
        <v>296</v>
      </c>
      <c r="D61" s="91">
        <v>6676260</v>
      </c>
      <c r="E61" s="91">
        <v>25501999</v>
      </c>
      <c r="G61">
        <v>1999</v>
      </c>
      <c r="H61">
        <v>1999</v>
      </c>
      <c r="N61">
        <v>2000</v>
      </c>
    </row>
    <row r="62" spans="1:14" x14ac:dyDescent="0.3">
      <c r="A62" s="92" t="s">
        <v>440</v>
      </c>
      <c r="B62" t="s">
        <v>441</v>
      </c>
      <c r="C62" t="s">
        <v>319</v>
      </c>
      <c r="D62" s="91">
        <v>6673999</v>
      </c>
      <c r="E62" s="91">
        <v>25490174</v>
      </c>
      <c r="G62">
        <v>1999</v>
      </c>
      <c r="H62">
        <v>1999</v>
      </c>
    </row>
    <row r="63" spans="1:14" x14ac:dyDescent="0.3">
      <c r="A63" s="92" t="s">
        <v>382</v>
      </c>
      <c r="B63" t="s">
        <v>442</v>
      </c>
      <c r="C63" t="s">
        <v>336</v>
      </c>
      <c r="D63" s="91">
        <v>6683477</v>
      </c>
      <c r="E63" s="91">
        <v>25491648</v>
      </c>
      <c r="G63">
        <v>1999</v>
      </c>
      <c r="J63">
        <v>1999</v>
      </c>
    </row>
    <row r="64" spans="1:14" x14ac:dyDescent="0.3">
      <c r="A64" s="92" t="s">
        <v>420</v>
      </c>
      <c r="B64" t="s">
        <v>443</v>
      </c>
      <c r="C64" t="s">
        <v>296</v>
      </c>
      <c r="D64" s="91">
        <v>6672442</v>
      </c>
      <c r="E64" s="91">
        <v>25495871</v>
      </c>
      <c r="G64">
        <v>1998</v>
      </c>
      <c r="H64">
        <v>1998</v>
      </c>
      <c r="J64">
        <v>1998</v>
      </c>
    </row>
    <row r="65" spans="1:10" x14ac:dyDescent="0.3">
      <c r="A65" s="92" t="s">
        <v>444</v>
      </c>
      <c r="B65" t="s">
        <v>445</v>
      </c>
      <c r="C65" t="s">
        <v>319</v>
      </c>
      <c r="D65" s="91">
        <v>6676721</v>
      </c>
      <c r="E65" s="91">
        <v>25486745</v>
      </c>
      <c r="G65">
        <v>1998</v>
      </c>
      <c r="H65">
        <v>1998</v>
      </c>
    </row>
    <row r="66" spans="1:10" x14ac:dyDescent="0.3">
      <c r="A66" s="92" t="s">
        <v>446</v>
      </c>
      <c r="B66" t="s">
        <v>447</v>
      </c>
      <c r="C66" t="s">
        <v>336</v>
      </c>
      <c r="D66" s="91">
        <v>6685133</v>
      </c>
      <c r="E66" s="91">
        <v>25505164</v>
      </c>
      <c r="G66" t="s">
        <v>448</v>
      </c>
      <c r="H66" t="s">
        <v>448</v>
      </c>
      <c r="J66" t="s">
        <v>448</v>
      </c>
    </row>
    <row r="67" spans="1:10" x14ac:dyDescent="0.3">
      <c r="A67" s="92" t="s">
        <v>449</v>
      </c>
      <c r="B67" t="s">
        <v>450</v>
      </c>
      <c r="C67" t="s">
        <v>319</v>
      </c>
      <c r="D67" s="91">
        <v>6681272</v>
      </c>
      <c r="E67" s="91">
        <v>25486004</v>
      </c>
      <c r="G67">
        <v>1997</v>
      </c>
    </row>
    <row r="68" spans="1:10" x14ac:dyDescent="0.3">
      <c r="A68" s="92" t="s">
        <v>451</v>
      </c>
      <c r="B68" t="s">
        <v>452</v>
      </c>
      <c r="C68" t="s">
        <v>296</v>
      </c>
      <c r="D68" s="91">
        <v>6674985</v>
      </c>
      <c r="E68" s="91">
        <v>25498360</v>
      </c>
      <c r="G68">
        <v>1996</v>
      </c>
      <c r="H68">
        <v>1996</v>
      </c>
    </row>
    <row r="69" spans="1:10" x14ac:dyDescent="0.3">
      <c r="A69" s="92" t="s">
        <v>453</v>
      </c>
      <c r="B69" t="s">
        <v>454</v>
      </c>
      <c r="C69" t="s">
        <v>319</v>
      </c>
      <c r="D69" s="91">
        <v>6673065</v>
      </c>
      <c r="E69" s="91">
        <v>25489110</v>
      </c>
      <c r="G69">
        <v>1996</v>
      </c>
      <c r="H69">
        <v>1996</v>
      </c>
    </row>
    <row r="70" spans="1:10" x14ac:dyDescent="0.3">
      <c r="A70" s="92" t="s">
        <v>405</v>
      </c>
      <c r="B70" t="s">
        <v>455</v>
      </c>
      <c r="C70" t="s">
        <v>336</v>
      </c>
      <c r="D70" s="91">
        <v>6684228</v>
      </c>
      <c r="E70" s="91">
        <v>25498230</v>
      </c>
      <c r="G70">
        <v>1996</v>
      </c>
    </row>
    <row r="71" spans="1:10" x14ac:dyDescent="0.3">
      <c r="A71" s="92" t="s">
        <v>456</v>
      </c>
      <c r="B71" t="s">
        <v>457</v>
      </c>
      <c r="C71" t="s">
        <v>296</v>
      </c>
      <c r="D71" s="91">
        <v>6673058</v>
      </c>
      <c r="E71" s="91">
        <v>25496802</v>
      </c>
      <c r="G71" t="s">
        <v>458</v>
      </c>
      <c r="H71" t="s">
        <v>458</v>
      </c>
    </row>
    <row r="72" spans="1:10" x14ac:dyDescent="0.3">
      <c r="A72" s="92" t="s">
        <v>250</v>
      </c>
      <c r="B72" t="s">
        <v>459</v>
      </c>
      <c r="C72" t="s">
        <v>336</v>
      </c>
      <c r="D72" s="91">
        <v>6686768</v>
      </c>
      <c r="E72" s="91">
        <v>25502198</v>
      </c>
      <c r="G72" t="s">
        <v>460</v>
      </c>
      <c r="H72" t="s">
        <v>460</v>
      </c>
      <c r="J72" t="s">
        <v>460</v>
      </c>
    </row>
    <row r="73" spans="1:10" x14ac:dyDescent="0.3">
      <c r="A73" s="92" t="s">
        <v>461</v>
      </c>
      <c r="B73" t="s">
        <v>462</v>
      </c>
      <c r="C73" t="s">
        <v>336</v>
      </c>
      <c r="D73" s="91">
        <v>6684677</v>
      </c>
      <c r="E73" s="91">
        <v>25507507</v>
      </c>
      <c r="F73">
        <v>1995</v>
      </c>
      <c r="G73">
        <v>1995</v>
      </c>
      <c r="I73">
        <v>1995</v>
      </c>
    </row>
    <row r="74" spans="1:10" x14ac:dyDescent="0.3">
      <c r="A74" s="92" t="s">
        <v>376</v>
      </c>
      <c r="B74" t="s">
        <v>463</v>
      </c>
      <c r="C74" t="s">
        <v>319</v>
      </c>
      <c r="D74" s="91">
        <v>6672526</v>
      </c>
      <c r="E74" s="91">
        <v>25486198</v>
      </c>
      <c r="G74">
        <v>1995</v>
      </c>
      <c r="H74">
        <v>1995</v>
      </c>
    </row>
    <row r="75" spans="1:10" x14ac:dyDescent="0.3">
      <c r="A75" s="92" t="s">
        <v>464</v>
      </c>
      <c r="B75" t="s">
        <v>465</v>
      </c>
      <c r="C75" t="s">
        <v>296</v>
      </c>
      <c r="D75">
        <v>6677585</v>
      </c>
      <c r="E75" s="91">
        <v>25493624</v>
      </c>
      <c r="G75" t="s">
        <v>466</v>
      </c>
      <c r="H75" t="s">
        <v>466</v>
      </c>
    </row>
    <row r="76" spans="1:10" x14ac:dyDescent="0.3">
      <c r="A76" s="92" t="s">
        <v>467</v>
      </c>
      <c r="B76" t="s">
        <v>468</v>
      </c>
      <c r="C76" t="s">
        <v>296</v>
      </c>
      <c r="D76" s="91">
        <v>6672270</v>
      </c>
      <c r="E76" s="91">
        <v>25495291</v>
      </c>
      <c r="F76">
        <v>1994</v>
      </c>
      <c r="G76">
        <v>1994</v>
      </c>
      <c r="H76">
        <v>1994</v>
      </c>
    </row>
    <row r="77" spans="1:10" x14ac:dyDescent="0.3">
      <c r="A77" s="92" t="s">
        <v>469</v>
      </c>
      <c r="B77" t="s">
        <v>470</v>
      </c>
      <c r="C77" t="s">
        <v>319</v>
      </c>
      <c r="D77" s="91">
        <v>6670574</v>
      </c>
      <c r="E77" s="91">
        <v>25481030</v>
      </c>
      <c r="G77" t="s">
        <v>471</v>
      </c>
    </row>
    <row r="78" spans="1:10" x14ac:dyDescent="0.3">
      <c r="A78" s="92" t="s">
        <v>214</v>
      </c>
      <c r="B78" t="s">
        <v>472</v>
      </c>
      <c r="C78" t="s">
        <v>336</v>
      </c>
      <c r="D78">
        <v>6689358</v>
      </c>
      <c r="E78" s="91">
        <v>25497994</v>
      </c>
      <c r="F78">
        <v>1993</v>
      </c>
      <c r="G78">
        <v>1993</v>
      </c>
      <c r="H78">
        <v>1993</v>
      </c>
    </row>
    <row r="79" spans="1:10" x14ac:dyDescent="0.3">
      <c r="A79" s="92" t="s">
        <v>473</v>
      </c>
      <c r="B79" t="s">
        <v>474</v>
      </c>
      <c r="C79" t="s">
        <v>296</v>
      </c>
      <c r="D79" s="91">
        <v>6678032</v>
      </c>
      <c r="E79">
        <v>25507626</v>
      </c>
      <c r="F79" t="s">
        <v>475</v>
      </c>
      <c r="G79" t="s">
        <v>475</v>
      </c>
    </row>
    <row r="80" spans="1:10" x14ac:dyDescent="0.3">
      <c r="A80" s="92" t="s">
        <v>476</v>
      </c>
      <c r="B80" t="s">
        <v>477</v>
      </c>
      <c r="C80" t="s">
        <v>296</v>
      </c>
      <c r="D80" s="91">
        <v>6676767</v>
      </c>
      <c r="E80" s="91">
        <v>2549272</v>
      </c>
      <c r="G80" t="s">
        <v>475</v>
      </c>
      <c r="H80" t="s">
        <v>475</v>
      </c>
    </row>
    <row r="81" spans="1:13" x14ac:dyDescent="0.3">
      <c r="A81" s="92" t="s">
        <v>478</v>
      </c>
      <c r="B81" t="s">
        <v>479</v>
      </c>
      <c r="C81" t="s">
        <v>296</v>
      </c>
      <c r="D81" s="91">
        <v>6680201</v>
      </c>
      <c r="E81" s="91">
        <v>25504842</v>
      </c>
      <c r="F81" t="s">
        <v>480</v>
      </c>
    </row>
    <row r="82" spans="1:13" x14ac:dyDescent="0.3">
      <c r="A82" s="92" t="s">
        <v>185</v>
      </c>
      <c r="B82" t="s">
        <v>481</v>
      </c>
      <c r="C82" t="s">
        <v>185</v>
      </c>
      <c r="D82" s="91">
        <v>6678202</v>
      </c>
      <c r="E82" s="91">
        <v>25483985</v>
      </c>
      <c r="F82" t="s">
        <v>482</v>
      </c>
    </row>
    <row r="83" spans="1:13" x14ac:dyDescent="0.3">
      <c r="A83" s="92" t="s">
        <v>483</v>
      </c>
      <c r="B83" t="s">
        <v>484</v>
      </c>
      <c r="C83" t="s">
        <v>336</v>
      </c>
      <c r="D83" s="91">
        <v>6684806</v>
      </c>
      <c r="E83" s="91">
        <v>25491321</v>
      </c>
      <c r="F83" t="s">
        <v>482</v>
      </c>
    </row>
    <row r="84" spans="1:13" x14ac:dyDescent="0.3">
      <c r="A84" s="92" t="s">
        <v>485</v>
      </c>
      <c r="B84" t="s">
        <v>486</v>
      </c>
      <c r="C84" t="s">
        <v>296</v>
      </c>
      <c r="D84" s="91">
        <v>6681399</v>
      </c>
      <c r="E84" s="91">
        <v>25496450</v>
      </c>
      <c r="F84" t="s">
        <v>487</v>
      </c>
    </row>
    <row r="85" spans="1:13" x14ac:dyDescent="0.3">
      <c r="A85" s="92" t="s">
        <v>488</v>
      </c>
      <c r="B85" t="s">
        <v>489</v>
      </c>
      <c r="C85" t="s">
        <v>296</v>
      </c>
      <c r="D85" s="91">
        <v>6672127</v>
      </c>
      <c r="E85" s="91">
        <v>25496657</v>
      </c>
      <c r="F85" t="s">
        <v>490</v>
      </c>
    </row>
    <row r="86" spans="1:13" x14ac:dyDescent="0.3">
      <c r="A86" s="92" t="s">
        <v>400</v>
      </c>
      <c r="B86" t="s">
        <v>491</v>
      </c>
      <c r="C86" t="s">
        <v>319</v>
      </c>
      <c r="D86" s="91">
        <v>6674437</v>
      </c>
      <c r="E86" s="91">
        <v>25488589</v>
      </c>
      <c r="G86" t="s">
        <v>492</v>
      </c>
      <c r="H86" t="s">
        <v>492</v>
      </c>
    </row>
    <row r="87" spans="1:13" x14ac:dyDescent="0.3">
      <c r="A87" s="92" t="s">
        <v>493</v>
      </c>
      <c r="B87" t="s">
        <v>494</v>
      </c>
      <c r="C87" t="s">
        <v>336</v>
      </c>
      <c r="D87" s="91">
        <v>6687372</v>
      </c>
      <c r="E87" s="91">
        <v>25498477</v>
      </c>
      <c r="F87" t="s">
        <v>492</v>
      </c>
      <c r="G87" t="s">
        <v>492</v>
      </c>
    </row>
    <row r="88" spans="1:13" x14ac:dyDescent="0.3">
      <c r="A88" s="92" t="s">
        <v>495</v>
      </c>
      <c r="B88" t="s">
        <v>496</v>
      </c>
      <c r="C88" t="s">
        <v>296</v>
      </c>
      <c r="D88" s="91">
        <v>6681508</v>
      </c>
      <c r="E88" s="91">
        <v>25497201</v>
      </c>
      <c r="G88" t="s">
        <v>492</v>
      </c>
      <c r="H88" t="s">
        <v>492</v>
      </c>
    </row>
    <row r="89" spans="1:13" x14ac:dyDescent="0.3">
      <c r="A89" s="92" t="s">
        <v>497</v>
      </c>
      <c r="B89" t="s">
        <v>498</v>
      </c>
      <c r="C89" t="s">
        <v>319</v>
      </c>
      <c r="D89">
        <v>6680903</v>
      </c>
      <c r="E89">
        <v>25474710</v>
      </c>
      <c r="F89" t="s">
        <v>337</v>
      </c>
      <c r="J89" t="s">
        <v>499</v>
      </c>
      <c r="K89" t="s">
        <v>315</v>
      </c>
      <c r="M89" t="s">
        <v>499</v>
      </c>
    </row>
    <row r="90" spans="1:13" x14ac:dyDescent="0.3">
      <c r="A90" s="92" t="s">
        <v>500</v>
      </c>
      <c r="B90" t="s">
        <v>501</v>
      </c>
      <c r="C90" t="s">
        <v>319</v>
      </c>
      <c r="D90">
        <v>6680511</v>
      </c>
      <c r="E90">
        <v>25473917</v>
      </c>
      <c r="M90" t="s">
        <v>502</v>
      </c>
    </row>
    <row r="91" spans="1:13" x14ac:dyDescent="0.3">
      <c r="A91" s="92" t="s">
        <v>503</v>
      </c>
      <c r="B91" t="s">
        <v>504</v>
      </c>
      <c r="C91" t="s">
        <v>505</v>
      </c>
      <c r="D91">
        <v>6682072</v>
      </c>
      <c r="E91">
        <v>24503478</v>
      </c>
      <c r="G91" t="s">
        <v>316</v>
      </c>
      <c r="J91" t="s">
        <v>316</v>
      </c>
      <c r="K91" t="s">
        <v>316</v>
      </c>
    </row>
    <row r="92" spans="1:13" x14ac:dyDescent="0.3">
      <c r="A92" s="92" t="s">
        <v>506</v>
      </c>
      <c r="B92" t="s">
        <v>507</v>
      </c>
      <c r="C92" t="s">
        <v>506</v>
      </c>
      <c r="D92" s="91">
        <v>6698060</v>
      </c>
      <c r="E92" s="91">
        <v>26481290</v>
      </c>
      <c r="G92" t="s">
        <v>508</v>
      </c>
      <c r="J92" t="s">
        <v>508</v>
      </c>
    </row>
    <row r="93" spans="1:13" x14ac:dyDescent="0.3">
      <c r="A93" s="92" t="s">
        <v>509</v>
      </c>
      <c r="B93" t="s">
        <v>510</v>
      </c>
      <c r="C93" t="s">
        <v>509</v>
      </c>
      <c r="D93" s="91">
        <v>6698270</v>
      </c>
      <c r="E93" s="91">
        <v>25501191</v>
      </c>
      <c r="G93">
        <v>2009</v>
      </c>
      <c r="J93">
        <v>2009</v>
      </c>
    </row>
    <row r="94" spans="1:13" x14ac:dyDescent="0.3">
      <c r="A94" s="92" t="s">
        <v>511</v>
      </c>
      <c r="B94" t="s">
        <v>512</v>
      </c>
      <c r="C94" t="s">
        <v>511</v>
      </c>
      <c r="D94">
        <v>6724575</v>
      </c>
      <c r="E94">
        <v>25492404</v>
      </c>
      <c r="G94" t="s">
        <v>513</v>
      </c>
      <c r="J94" t="s">
        <v>513</v>
      </c>
    </row>
    <row r="95" spans="1:13" x14ac:dyDescent="0.3">
      <c r="A95" s="92" t="s">
        <v>514</v>
      </c>
      <c r="B95" t="s">
        <v>515</v>
      </c>
      <c r="C95" t="s">
        <v>514</v>
      </c>
      <c r="D95" s="91">
        <v>6706141</v>
      </c>
      <c r="E95" s="91">
        <v>25504733</v>
      </c>
      <c r="G95">
        <v>2006</v>
      </c>
      <c r="J95">
        <v>2006</v>
      </c>
    </row>
    <row r="96" spans="1:13" x14ac:dyDescent="0.3">
      <c r="A96" s="92" t="s">
        <v>516</v>
      </c>
      <c r="B96" t="s">
        <v>517</v>
      </c>
      <c r="C96" t="s">
        <v>516</v>
      </c>
      <c r="D96" s="91">
        <v>6698898</v>
      </c>
      <c r="E96" s="91">
        <v>25505390</v>
      </c>
      <c r="G96" t="s">
        <v>518</v>
      </c>
      <c r="J96" t="s">
        <v>518</v>
      </c>
    </row>
    <row r="97" spans="1:10" x14ac:dyDescent="0.3">
      <c r="A97" s="92" t="s">
        <v>519</v>
      </c>
      <c r="B97" t="s">
        <v>520</v>
      </c>
      <c r="C97" t="s">
        <v>519</v>
      </c>
      <c r="D97" s="91">
        <v>6706589</v>
      </c>
      <c r="E97" s="91">
        <v>25504932</v>
      </c>
      <c r="G97">
        <v>2012</v>
      </c>
      <c r="J97">
        <v>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3"/>
  <sheetViews>
    <sheetView workbookViewId="0">
      <selection activeCell="B4" sqref="B4"/>
    </sheetView>
  </sheetViews>
  <sheetFormatPr defaultRowHeight="14.4" x14ac:dyDescent="0.3"/>
  <cols>
    <col min="2" max="2" width="5.6640625" style="5" customWidth="1"/>
    <col min="3" max="9" width="10.6640625" style="4" customWidth="1"/>
  </cols>
  <sheetData>
    <row r="1" spans="2:30" ht="19.8" x14ac:dyDescent="0.4">
      <c r="B1" s="89" t="s">
        <v>263</v>
      </c>
    </row>
    <row r="2" spans="2:30" ht="17.399999999999999" x14ac:dyDescent="0.3">
      <c r="B2" s="89"/>
    </row>
    <row r="3" spans="2:30" ht="16.8" x14ac:dyDescent="0.3">
      <c r="B3" s="1" t="s">
        <v>0</v>
      </c>
      <c r="C3" s="2"/>
      <c r="D3" s="2"/>
      <c r="E3" s="2"/>
      <c r="F3" s="2"/>
      <c r="G3" s="2"/>
      <c r="H3" s="2"/>
      <c r="I3" s="2"/>
      <c r="L3" s="1" t="s">
        <v>18</v>
      </c>
      <c r="M3" s="1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12"/>
      <c r="Z3" s="13"/>
      <c r="AA3" s="13"/>
      <c r="AB3" s="13"/>
      <c r="AC3" s="13"/>
      <c r="AD3" s="13"/>
    </row>
    <row r="4" spans="2:30" x14ac:dyDescent="0.3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L4" s="14"/>
      <c r="M4" s="15" t="s">
        <v>43</v>
      </c>
      <c r="N4" s="15">
        <v>97</v>
      </c>
      <c r="O4" s="15">
        <v>98</v>
      </c>
      <c r="P4" s="15">
        <v>99</v>
      </c>
      <c r="Q4" s="15" t="s">
        <v>19</v>
      </c>
      <c r="R4" s="15" t="s">
        <v>20</v>
      </c>
      <c r="S4" s="15" t="s">
        <v>21</v>
      </c>
      <c r="T4" s="15" t="s">
        <v>22</v>
      </c>
      <c r="U4" s="15" t="s">
        <v>23</v>
      </c>
      <c r="V4" s="15" t="s">
        <v>24</v>
      </c>
      <c r="W4" s="15" t="s">
        <v>25</v>
      </c>
      <c r="X4" s="15" t="s">
        <v>26</v>
      </c>
      <c r="Y4" s="15" t="s">
        <v>27</v>
      </c>
      <c r="Z4" s="15" t="s">
        <v>28</v>
      </c>
      <c r="AA4" s="15" t="s">
        <v>29</v>
      </c>
      <c r="AB4" s="15" t="s">
        <v>30</v>
      </c>
      <c r="AC4" s="15" t="s">
        <v>31</v>
      </c>
      <c r="AD4" s="15" t="s">
        <v>37</v>
      </c>
    </row>
    <row r="5" spans="2:30" x14ac:dyDescent="0.3">
      <c r="B5" s="7">
        <v>1</v>
      </c>
      <c r="C5" s="8">
        <v>15.113576374826607</v>
      </c>
      <c r="D5" s="8">
        <v>11.635502621229177</v>
      </c>
      <c r="E5" s="8">
        <v>10.538228377212777</v>
      </c>
      <c r="F5" s="8">
        <v>8.6952870191196219</v>
      </c>
      <c r="G5" s="8">
        <v>12.965220027623372</v>
      </c>
      <c r="H5" s="8">
        <v>9.8872256104630765</v>
      </c>
      <c r="I5" s="8">
        <v>16.037882335753629</v>
      </c>
      <c r="L5" s="20" t="s">
        <v>32</v>
      </c>
      <c r="M5" s="24">
        <v>28.069613842398045</v>
      </c>
      <c r="N5" s="16">
        <v>24.531514410551221</v>
      </c>
      <c r="O5" s="16">
        <v>26.773118408796854</v>
      </c>
      <c r="P5" s="16">
        <v>23.438694992116346</v>
      </c>
      <c r="Q5" s="16">
        <v>23.299875099398239</v>
      </c>
      <c r="R5" s="16">
        <v>22.898237032284751</v>
      </c>
      <c r="S5" s="16">
        <v>25.163336028647336</v>
      </c>
      <c r="T5" s="16">
        <v>23.070728339661791</v>
      </c>
      <c r="U5" s="16">
        <v>19.524987922705368</v>
      </c>
      <c r="V5" s="16"/>
      <c r="W5" s="16"/>
      <c r="X5" s="17"/>
      <c r="Y5" s="17"/>
      <c r="Z5" s="18"/>
      <c r="AA5" s="18"/>
      <c r="AB5" s="18"/>
      <c r="AC5" s="18"/>
      <c r="AD5" s="18"/>
    </row>
    <row r="6" spans="2:30" x14ac:dyDescent="0.3">
      <c r="B6" s="7">
        <v>2</v>
      </c>
      <c r="C6" s="8">
        <v>14.144196085484358</v>
      </c>
      <c r="D6" s="8">
        <v>11.413689236111116</v>
      </c>
      <c r="E6" s="8">
        <v>10.672290913161273</v>
      </c>
      <c r="F6" s="8">
        <v>9.8193384668469896</v>
      </c>
      <c r="G6" s="8">
        <v>13.29406623294344</v>
      </c>
      <c r="H6" s="8">
        <v>11.47614384715223</v>
      </c>
      <c r="I6" s="8">
        <v>16.714278728507455</v>
      </c>
      <c r="L6" s="20" t="s">
        <v>2</v>
      </c>
      <c r="M6" s="22"/>
      <c r="N6" s="16"/>
      <c r="O6" s="16"/>
      <c r="P6" s="16"/>
      <c r="Q6" s="16"/>
      <c r="R6" s="16"/>
      <c r="S6" s="16"/>
      <c r="T6" s="16"/>
      <c r="U6" s="16"/>
      <c r="V6" s="16">
        <v>30.477994624284015</v>
      </c>
      <c r="W6" s="16">
        <v>30.066426364572347</v>
      </c>
      <c r="X6" s="16">
        <v>28.962010913734868</v>
      </c>
      <c r="Y6" s="8">
        <v>28.210688781386541</v>
      </c>
      <c r="Z6" s="8">
        <v>26.795892169447953</v>
      </c>
      <c r="AA6" s="8">
        <v>24.777463708104637</v>
      </c>
      <c r="AB6" s="8">
        <v>23.632161966771189</v>
      </c>
      <c r="AC6" s="8">
        <v>21.293248257158172</v>
      </c>
      <c r="AD6" s="8">
        <v>24.476445173885956</v>
      </c>
    </row>
    <row r="7" spans="2:30" x14ac:dyDescent="0.3">
      <c r="B7" s="7">
        <v>3</v>
      </c>
      <c r="C7" s="8">
        <v>31.576878643683859</v>
      </c>
      <c r="D7" s="8">
        <v>26.24796096904441</v>
      </c>
      <c r="E7" s="8">
        <v>15.494801304471617</v>
      </c>
      <c r="F7" s="8">
        <v>8.3030154706047572</v>
      </c>
      <c r="G7" s="8">
        <v>36.968575866140149</v>
      </c>
      <c r="H7" s="8">
        <v>24.548984751474748</v>
      </c>
      <c r="I7" s="8">
        <v>54.323757355087508</v>
      </c>
      <c r="L7" s="20" t="s">
        <v>3</v>
      </c>
      <c r="M7" s="22"/>
      <c r="N7" s="16">
        <v>22.738236850416659</v>
      </c>
      <c r="O7" s="16">
        <v>21.535696618292949</v>
      </c>
      <c r="P7" s="16">
        <v>19.88307419179495</v>
      </c>
      <c r="Q7" s="16">
        <v>20.067653982674166</v>
      </c>
      <c r="R7" s="16">
        <v>19.112724937754397</v>
      </c>
      <c r="S7" s="16">
        <v>22.015769626328421</v>
      </c>
      <c r="T7" s="16">
        <v>19.454787724965399</v>
      </c>
      <c r="U7" s="16">
        <v>16.907732017895988</v>
      </c>
      <c r="V7" s="16">
        <v>19.74863594681338</v>
      </c>
      <c r="W7" s="16">
        <v>19.536110469147168</v>
      </c>
      <c r="X7" s="16">
        <v>19.049424206815463</v>
      </c>
      <c r="Y7" s="8">
        <v>17.898912666281113</v>
      </c>
      <c r="Z7" s="8">
        <v>16.656468955948665</v>
      </c>
      <c r="AA7" s="8">
        <v>17.392863489627914</v>
      </c>
      <c r="AB7" s="8">
        <v>16.732933110848411</v>
      </c>
      <c r="AC7" s="8">
        <v>14.493873718736893</v>
      </c>
      <c r="AD7" s="8">
        <v>17.391220592892022</v>
      </c>
    </row>
    <row r="8" spans="2:30" x14ac:dyDescent="0.3">
      <c r="B8" s="7">
        <v>4</v>
      </c>
      <c r="C8" s="8">
        <v>31.861844918972256</v>
      </c>
      <c r="D8" s="8">
        <v>26.783462962962922</v>
      </c>
      <c r="E8" s="8">
        <v>16.864374642155873</v>
      </c>
      <c r="F8" s="8">
        <v>15.432141996063967</v>
      </c>
      <c r="G8" s="8">
        <v>47.779041944174089</v>
      </c>
      <c r="H8" s="8">
        <v>23.755184833450819</v>
      </c>
      <c r="I8" s="8">
        <v>39.448070969040344</v>
      </c>
      <c r="L8" s="20" t="s">
        <v>4</v>
      </c>
      <c r="M8" s="22"/>
      <c r="N8" s="16"/>
      <c r="O8" s="16"/>
      <c r="P8" s="16">
        <v>16.41329032872012</v>
      </c>
      <c r="Q8" s="16">
        <v>15.30821103556087</v>
      </c>
      <c r="R8" s="16">
        <v>16.353209496120165</v>
      </c>
      <c r="S8" s="16">
        <v>16.86085855679595</v>
      </c>
      <c r="T8" s="16">
        <v>16.372990427862995</v>
      </c>
      <c r="U8" s="16">
        <v>13.909660394676507</v>
      </c>
      <c r="V8" s="16">
        <v>15.302407152682301</v>
      </c>
      <c r="W8" s="16">
        <v>16.584867591424928</v>
      </c>
      <c r="X8" s="16">
        <v>16.768830109531606</v>
      </c>
      <c r="Y8" s="8">
        <v>14.327316556914365</v>
      </c>
      <c r="Z8" s="8">
        <v>15.3724907493062</v>
      </c>
      <c r="AA8" s="8">
        <v>15.074516294585344</v>
      </c>
      <c r="AB8" s="8">
        <v>14.785771015138705</v>
      </c>
      <c r="AC8" s="8">
        <v>12.729258685579049</v>
      </c>
      <c r="AD8" s="8">
        <v>13.084448101039305</v>
      </c>
    </row>
    <row r="9" spans="2:30" x14ac:dyDescent="0.3">
      <c r="B9" s="7">
        <v>5</v>
      </c>
      <c r="C9" s="8">
        <v>38.971983767296152</v>
      </c>
      <c r="D9" s="8">
        <v>23.380137759710937</v>
      </c>
      <c r="E9" s="8">
        <v>20.030298564141727</v>
      </c>
      <c r="F9" s="8">
        <v>13.856772307940775</v>
      </c>
      <c r="G9" s="8">
        <v>23.602981493765189</v>
      </c>
      <c r="H9" s="8">
        <v>17.127631306353248</v>
      </c>
      <c r="I9" s="8">
        <v>21.148285491391892</v>
      </c>
      <c r="L9" s="20" t="s">
        <v>5</v>
      </c>
      <c r="M9" s="22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8"/>
      <c r="Z9" s="8">
        <v>11.853435491843809</v>
      </c>
      <c r="AA9" s="8">
        <v>12.170689389217765</v>
      </c>
      <c r="AB9" s="8">
        <v>11.454222360908233</v>
      </c>
      <c r="AC9" s="8">
        <v>9.7216677556902003</v>
      </c>
      <c r="AD9" s="8" t="s">
        <v>38</v>
      </c>
    </row>
    <row r="10" spans="2:30" x14ac:dyDescent="0.3">
      <c r="B10" s="7">
        <v>6</v>
      </c>
      <c r="C10" s="8">
        <v>31.729065402198305</v>
      </c>
      <c r="D10" s="8">
        <v>20.309034144830804</v>
      </c>
      <c r="E10" s="8">
        <v>15.082980668182687</v>
      </c>
      <c r="F10" s="8">
        <v>13.6738233138943</v>
      </c>
      <c r="G10" s="8">
        <v>19.224693162388895</v>
      </c>
      <c r="H10" s="8">
        <v>15.807339769111083</v>
      </c>
      <c r="I10" s="8">
        <v>17.141316834479817</v>
      </c>
      <c r="L10" s="20" t="s">
        <v>33</v>
      </c>
      <c r="M10" s="22"/>
      <c r="N10" s="16">
        <v>20.22881085660255</v>
      </c>
      <c r="O10" s="16">
        <v>22.761238310116482</v>
      </c>
      <c r="P10" s="16">
        <v>21.682946368541447</v>
      </c>
      <c r="Q10" s="16">
        <v>23.057691200375249</v>
      </c>
      <c r="R10" s="16">
        <v>24.944580829393391</v>
      </c>
      <c r="S10" s="16">
        <v>24.3134466412302</v>
      </c>
      <c r="T10" s="16">
        <v>20.686149233075739</v>
      </c>
      <c r="U10" s="16">
        <v>18.564969117818421</v>
      </c>
      <c r="V10" s="16"/>
      <c r="W10" s="16"/>
      <c r="X10" s="16"/>
      <c r="Y10" s="16"/>
      <c r="Z10" s="19"/>
      <c r="AA10" s="19"/>
      <c r="AB10" s="19"/>
      <c r="AC10" s="19"/>
      <c r="AD10" s="19"/>
    </row>
    <row r="11" spans="2:30" x14ac:dyDescent="0.3">
      <c r="B11" s="7">
        <v>7</v>
      </c>
      <c r="C11" s="8">
        <v>26.185856502676657</v>
      </c>
      <c r="D11" s="8">
        <v>16.025445136849584</v>
      </c>
      <c r="E11" s="8">
        <v>9.8122504204176586</v>
      </c>
      <c r="F11" s="8">
        <v>9.6971521014516195</v>
      </c>
      <c r="G11" s="8">
        <v>13.940116488826618</v>
      </c>
      <c r="H11" s="8">
        <v>11.083225461368166</v>
      </c>
      <c r="I11" s="8">
        <v>13.857451616770582</v>
      </c>
      <c r="L11" s="20" t="s">
        <v>34</v>
      </c>
      <c r="M11" s="22"/>
      <c r="N11" s="16"/>
      <c r="O11" s="16"/>
      <c r="P11" s="16"/>
      <c r="Q11" s="16"/>
      <c r="R11" s="16"/>
      <c r="S11" s="16"/>
      <c r="T11" s="16"/>
      <c r="U11" s="16"/>
      <c r="V11" s="16">
        <v>22.691404344290852</v>
      </c>
      <c r="W11" s="16">
        <v>20.216859041622893</v>
      </c>
      <c r="X11" s="16">
        <v>20.034768870684594</v>
      </c>
      <c r="Y11" s="8">
        <v>18.688243566775274</v>
      </c>
      <c r="Z11" s="8">
        <v>14.95852143038293</v>
      </c>
      <c r="AA11" s="8"/>
      <c r="AB11" s="8"/>
      <c r="AC11" s="8"/>
      <c r="AD11" s="8"/>
    </row>
    <row r="12" spans="2:30" x14ac:dyDescent="0.3">
      <c r="B12" s="7">
        <v>8</v>
      </c>
      <c r="C12" s="8">
        <v>25.783626998665682</v>
      </c>
      <c r="D12" s="8">
        <v>16.162813497492031</v>
      </c>
      <c r="E12" s="8">
        <v>9.5169973108437933</v>
      </c>
      <c r="F12" s="8">
        <v>9.6891070738383913</v>
      </c>
      <c r="G12" s="8">
        <v>14.180561333125844</v>
      </c>
      <c r="H12" s="8">
        <v>11.225284869015761</v>
      </c>
      <c r="I12" s="8">
        <v>14.926707101038962</v>
      </c>
      <c r="L12" s="20" t="s">
        <v>35</v>
      </c>
      <c r="M12" s="22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8"/>
      <c r="Z12" s="8"/>
      <c r="AA12" s="8">
        <v>14.745170350652238</v>
      </c>
      <c r="AB12" s="8">
        <v>20.398627793753725</v>
      </c>
      <c r="AC12" s="8">
        <v>16.965578707208582</v>
      </c>
      <c r="AD12" s="8">
        <v>19.629076240641069</v>
      </c>
    </row>
    <row r="13" spans="2:30" x14ac:dyDescent="0.3">
      <c r="B13" s="7">
        <v>9</v>
      </c>
      <c r="C13" s="8">
        <v>21.821513856111117</v>
      </c>
      <c r="D13" s="8">
        <v>13.903977059925078</v>
      </c>
      <c r="E13" s="8">
        <v>12.97441517579901</v>
      </c>
      <c r="F13" s="8">
        <v>10.107909187616068</v>
      </c>
      <c r="G13" s="8">
        <v>13.467976002638931</v>
      </c>
      <c r="H13" s="8">
        <v>13.091223189807359</v>
      </c>
      <c r="I13" s="8">
        <v>13.839755520257658</v>
      </c>
      <c r="L13" s="20" t="s">
        <v>7</v>
      </c>
      <c r="M13" s="22"/>
      <c r="N13" s="16"/>
      <c r="O13" s="16">
        <v>22.365437846986865</v>
      </c>
      <c r="P13" s="16">
        <v>20.208859241945031</v>
      </c>
      <c r="Q13" s="16">
        <v>20.115759325402035</v>
      </c>
      <c r="R13" s="16">
        <v>19.224873171690909</v>
      </c>
      <c r="S13" s="16">
        <v>21.7866190695532</v>
      </c>
      <c r="T13" s="16">
        <v>22.608596908442365</v>
      </c>
      <c r="U13" s="16">
        <v>20.213696900114769</v>
      </c>
      <c r="V13" s="16">
        <v>22.636252592763359</v>
      </c>
      <c r="W13" s="16">
        <v>20.814336959037242</v>
      </c>
      <c r="X13" s="16">
        <v>18.914894354000729</v>
      </c>
      <c r="Y13" s="8">
        <v>16.906159336863968</v>
      </c>
      <c r="Z13" s="8">
        <v>14.069347826086963</v>
      </c>
      <c r="AA13" s="8">
        <v>16.155203857029793</v>
      </c>
      <c r="AB13" s="8">
        <v>14.531731135307938</v>
      </c>
      <c r="AC13" s="8">
        <v>12.458066514560786</v>
      </c>
      <c r="AD13" s="8">
        <v>13.848544009175981</v>
      </c>
    </row>
    <row r="14" spans="2:30" x14ac:dyDescent="0.3">
      <c r="B14" s="7">
        <v>10</v>
      </c>
      <c r="C14" s="8">
        <v>16.678916722979817</v>
      </c>
      <c r="D14" s="8">
        <v>14.767170040803505</v>
      </c>
      <c r="E14" s="8">
        <v>11.923079153493967</v>
      </c>
      <c r="F14" s="8">
        <v>9.1098882473911775</v>
      </c>
      <c r="G14" s="8">
        <v>13.609174124024495</v>
      </c>
      <c r="H14" s="8">
        <v>10.59783834185027</v>
      </c>
      <c r="I14" s="8">
        <v>19.870479997371966</v>
      </c>
      <c r="L14" s="20" t="s">
        <v>36</v>
      </c>
      <c r="M14" s="22"/>
      <c r="N14" s="16"/>
      <c r="O14" s="16"/>
      <c r="P14" s="16">
        <v>10.99928276465336</v>
      </c>
      <c r="Q14" s="16">
        <v>10.003617809408702</v>
      </c>
      <c r="R14" s="16">
        <v>11.034751642683085</v>
      </c>
      <c r="S14" s="16">
        <v>11.665930232558139</v>
      </c>
      <c r="T14" s="16">
        <v>11.820280885503506</v>
      </c>
      <c r="U14" s="16"/>
      <c r="V14" s="16"/>
      <c r="W14" s="16"/>
      <c r="X14" s="16"/>
      <c r="Y14" s="8"/>
      <c r="Z14" s="19"/>
      <c r="AA14" s="19"/>
      <c r="AB14" s="19"/>
      <c r="AC14" s="19"/>
      <c r="AD14" s="19"/>
    </row>
    <row r="15" spans="2:30" x14ac:dyDescent="0.3">
      <c r="B15" s="7">
        <v>11</v>
      </c>
      <c r="C15" s="8">
        <v>20.046480125081935</v>
      </c>
      <c r="D15" s="8">
        <v>14.003177374301686</v>
      </c>
      <c r="E15" s="8">
        <v>10.99331763158732</v>
      </c>
      <c r="F15" s="8"/>
      <c r="G15" s="8">
        <v>12.697346397198885</v>
      </c>
      <c r="H15" s="8">
        <v>8.2324169993278495</v>
      </c>
      <c r="I15" s="8">
        <v>25.401866776564177</v>
      </c>
      <c r="L15" s="21" t="s">
        <v>8</v>
      </c>
      <c r="M15" s="23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8"/>
      <c r="Z15" s="8"/>
      <c r="AA15" s="8"/>
      <c r="AB15" s="8"/>
      <c r="AC15" s="8"/>
      <c r="AD15" s="8">
        <v>22.946624454324375</v>
      </c>
    </row>
    <row r="16" spans="2:30" x14ac:dyDescent="0.3">
      <c r="B16" s="7">
        <v>12</v>
      </c>
      <c r="C16" s="8">
        <v>19.289830836875158</v>
      </c>
      <c r="D16" s="8">
        <v>13.309345574387955</v>
      </c>
      <c r="E16" s="8">
        <v>13.093753175659483</v>
      </c>
      <c r="F16" s="8"/>
      <c r="G16" s="8">
        <v>13.017564140439292</v>
      </c>
      <c r="H16" s="8">
        <v>9.5316712618247266</v>
      </c>
      <c r="I16" s="8">
        <v>21.60042418464139</v>
      </c>
      <c r="L16" s="5" t="s">
        <v>42</v>
      </c>
      <c r="M16" s="5"/>
    </row>
    <row r="17" spans="2:30" ht="16.8" x14ac:dyDescent="0.35">
      <c r="B17" s="3"/>
      <c r="L17" s="5" t="s">
        <v>16</v>
      </c>
    </row>
    <row r="19" spans="2:30" x14ac:dyDescent="0.3"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2:30" x14ac:dyDescent="0.3">
      <c r="B20" s="1" t="s">
        <v>9</v>
      </c>
      <c r="C20" s="2"/>
      <c r="D20" s="2"/>
      <c r="E20" s="2"/>
      <c r="F20" s="2"/>
      <c r="G20" s="2"/>
      <c r="H20" s="2"/>
      <c r="I20" s="2"/>
      <c r="L20" s="26" t="s">
        <v>45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2:30" x14ac:dyDescent="0.3">
      <c r="B21" s="6" t="s">
        <v>1</v>
      </c>
      <c r="C21" s="6" t="s">
        <v>2</v>
      </c>
      <c r="D21" s="6" t="s">
        <v>3</v>
      </c>
      <c r="E21" s="6" t="s">
        <v>4</v>
      </c>
      <c r="F21" s="6" t="s">
        <v>5</v>
      </c>
      <c r="G21" s="6" t="s">
        <v>6</v>
      </c>
      <c r="H21" s="6" t="s">
        <v>7</v>
      </c>
      <c r="I21" s="6" t="s">
        <v>8</v>
      </c>
      <c r="L21" s="28"/>
      <c r="M21" s="29">
        <v>96</v>
      </c>
      <c r="N21" s="29">
        <v>97</v>
      </c>
      <c r="O21" s="29">
        <v>98</v>
      </c>
      <c r="P21" s="29">
        <v>99</v>
      </c>
      <c r="Q21" s="29" t="s">
        <v>19</v>
      </c>
      <c r="R21" s="29" t="s">
        <v>20</v>
      </c>
      <c r="S21" s="29" t="s">
        <v>21</v>
      </c>
      <c r="T21" s="29" t="s">
        <v>22</v>
      </c>
      <c r="U21" s="29" t="s">
        <v>23</v>
      </c>
      <c r="V21" s="29" t="s">
        <v>24</v>
      </c>
      <c r="W21" s="29" t="s">
        <v>25</v>
      </c>
      <c r="X21" s="29" t="s">
        <v>26</v>
      </c>
      <c r="Y21" s="29" t="s">
        <v>27</v>
      </c>
      <c r="Z21" s="29" t="s">
        <v>28</v>
      </c>
      <c r="AA21" s="29" t="s">
        <v>29</v>
      </c>
      <c r="AB21" s="29" t="s">
        <v>30</v>
      </c>
      <c r="AC21" s="29" t="s">
        <v>31</v>
      </c>
      <c r="AD21" s="29" t="s">
        <v>37</v>
      </c>
    </row>
    <row r="22" spans="2:30" x14ac:dyDescent="0.3">
      <c r="B22" s="7">
        <v>1</v>
      </c>
      <c r="C22" s="8">
        <v>100</v>
      </c>
      <c r="D22" s="8">
        <v>99.865591397849457</v>
      </c>
      <c r="E22" s="8">
        <v>99.731182795698928</v>
      </c>
      <c r="F22" s="8">
        <v>100</v>
      </c>
      <c r="G22" s="8">
        <v>93.145161290322577</v>
      </c>
      <c r="H22" s="8">
        <v>100</v>
      </c>
      <c r="I22" s="8">
        <v>92.741935483870961</v>
      </c>
      <c r="L22" s="28" t="s">
        <v>32</v>
      </c>
      <c r="M22" s="31">
        <v>31</v>
      </c>
      <c r="N22" s="31">
        <v>21</v>
      </c>
      <c r="O22" s="31">
        <v>38</v>
      </c>
      <c r="P22" s="31">
        <v>9</v>
      </c>
      <c r="Q22" s="31">
        <v>16</v>
      </c>
      <c r="R22" s="31">
        <v>21</v>
      </c>
      <c r="S22" s="31">
        <v>32</v>
      </c>
      <c r="T22" s="31">
        <v>21</v>
      </c>
      <c r="U22" s="31">
        <v>9</v>
      </c>
      <c r="V22" s="31"/>
      <c r="W22" s="31"/>
      <c r="X22" s="31"/>
      <c r="Y22" s="31"/>
      <c r="Z22" s="31"/>
      <c r="AA22" s="31"/>
      <c r="AB22" s="31"/>
      <c r="AC22" s="31"/>
      <c r="AD22" s="31"/>
    </row>
    <row r="23" spans="2:30" x14ac:dyDescent="0.3">
      <c r="B23" s="7">
        <v>2</v>
      </c>
      <c r="C23" s="8">
        <v>99.851190476190482</v>
      </c>
      <c r="D23" s="8">
        <v>100</v>
      </c>
      <c r="E23" s="8">
        <v>99.25595238095238</v>
      </c>
      <c r="F23" s="8">
        <v>96.279761904761912</v>
      </c>
      <c r="G23" s="8">
        <v>100</v>
      </c>
      <c r="H23" s="8">
        <v>100</v>
      </c>
      <c r="I23" s="8">
        <v>99.702380952380949</v>
      </c>
      <c r="L23" s="28" t="s">
        <v>2</v>
      </c>
      <c r="M23" s="31"/>
      <c r="N23" s="31"/>
      <c r="O23" s="31"/>
      <c r="P23" s="31"/>
      <c r="Q23" s="31"/>
      <c r="R23" s="31"/>
      <c r="S23" s="31"/>
      <c r="T23" s="31"/>
      <c r="U23" s="31"/>
      <c r="V23" s="31">
        <v>49</v>
      </c>
      <c r="W23" s="31">
        <v>37</v>
      </c>
      <c r="X23" s="31">
        <v>33</v>
      </c>
      <c r="Y23" s="31">
        <v>35</v>
      </c>
      <c r="Z23" s="31">
        <v>30</v>
      </c>
      <c r="AA23" s="31">
        <v>24</v>
      </c>
      <c r="AB23" s="31">
        <v>19</v>
      </c>
      <c r="AC23" s="31">
        <v>7</v>
      </c>
      <c r="AD23" s="31">
        <v>17</v>
      </c>
    </row>
    <row r="24" spans="2:30" x14ac:dyDescent="0.3">
      <c r="B24" s="7">
        <v>3</v>
      </c>
      <c r="C24" s="8">
        <v>100</v>
      </c>
      <c r="D24" s="8">
        <v>100</v>
      </c>
      <c r="E24" s="8">
        <v>100</v>
      </c>
      <c r="F24" s="8">
        <v>90.578734858681017</v>
      </c>
      <c r="G24" s="8">
        <v>99.865410497981159</v>
      </c>
      <c r="H24" s="8">
        <v>100</v>
      </c>
      <c r="I24" s="8">
        <v>100</v>
      </c>
      <c r="L24" s="28" t="s">
        <v>3</v>
      </c>
      <c r="M24" s="31"/>
      <c r="N24" s="31">
        <v>10</v>
      </c>
      <c r="O24" s="31">
        <v>8</v>
      </c>
      <c r="P24" s="31">
        <v>1</v>
      </c>
      <c r="Q24" s="31">
        <v>7</v>
      </c>
      <c r="R24" s="31">
        <v>5</v>
      </c>
      <c r="S24" s="31">
        <v>19</v>
      </c>
      <c r="T24" s="31">
        <v>9</v>
      </c>
      <c r="U24" s="31">
        <v>4</v>
      </c>
      <c r="V24" s="31">
        <v>11</v>
      </c>
      <c r="W24" s="31">
        <v>13</v>
      </c>
      <c r="X24" s="31">
        <v>10</v>
      </c>
      <c r="Y24" s="31">
        <v>7</v>
      </c>
      <c r="Z24" s="31">
        <v>5</v>
      </c>
      <c r="AA24" s="31">
        <v>3</v>
      </c>
      <c r="AB24" s="31">
        <v>3</v>
      </c>
      <c r="AC24" s="31">
        <v>3</v>
      </c>
      <c r="AD24" s="31">
        <v>3</v>
      </c>
    </row>
    <row r="25" spans="2:30" x14ac:dyDescent="0.3">
      <c r="B25" s="7">
        <v>4</v>
      </c>
      <c r="C25" s="8">
        <v>100</v>
      </c>
      <c r="D25" s="8">
        <v>100</v>
      </c>
      <c r="E25" s="8">
        <v>94.861111111111114</v>
      </c>
      <c r="F25" s="8">
        <v>99.861111111111114</v>
      </c>
      <c r="G25" s="8">
        <v>99.722222222222229</v>
      </c>
      <c r="H25" s="8">
        <v>96.527777777777786</v>
      </c>
      <c r="I25" s="8">
        <v>99.861111111111114</v>
      </c>
      <c r="L25" s="28" t="s">
        <v>4</v>
      </c>
      <c r="M25" s="31"/>
      <c r="N25" s="31"/>
      <c r="O25" s="31"/>
      <c r="P25" s="31">
        <v>0</v>
      </c>
      <c r="Q25" s="31">
        <v>3</v>
      </c>
      <c r="R25" s="31">
        <v>3</v>
      </c>
      <c r="S25" s="31">
        <v>10</v>
      </c>
      <c r="T25" s="31">
        <v>2</v>
      </c>
      <c r="U25" s="31">
        <v>4</v>
      </c>
      <c r="V25" s="31">
        <v>2</v>
      </c>
      <c r="W25" s="31">
        <v>10</v>
      </c>
      <c r="X25" s="31">
        <v>6</v>
      </c>
      <c r="Y25" s="31">
        <v>4</v>
      </c>
      <c r="Z25" s="31">
        <v>3</v>
      </c>
      <c r="AA25" s="31">
        <v>3</v>
      </c>
      <c r="AB25" s="31">
        <v>2</v>
      </c>
      <c r="AC25" s="31">
        <v>0</v>
      </c>
      <c r="AD25" s="31">
        <v>0</v>
      </c>
    </row>
    <row r="26" spans="2:30" x14ac:dyDescent="0.3">
      <c r="B26" s="7">
        <v>5</v>
      </c>
      <c r="C26" s="8">
        <v>98.924731182795696</v>
      </c>
      <c r="D26" s="8">
        <v>99.193548387096769</v>
      </c>
      <c r="E26" s="8">
        <v>99.596774193548384</v>
      </c>
      <c r="F26" s="8">
        <v>99.865591397849457</v>
      </c>
      <c r="G26" s="8">
        <v>99.596774193548384</v>
      </c>
      <c r="H26" s="8">
        <v>100</v>
      </c>
      <c r="I26" s="8">
        <v>99.462365591397855</v>
      </c>
      <c r="L26" s="28" t="s">
        <v>5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>
        <v>4</v>
      </c>
      <c r="AA26" s="31">
        <v>1</v>
      </c>
      <c r="AB26" s="31">
        <v>0</v>
      </c>
      <c r="AC26" s="31">
        <v>0</v>
      </c>
      <c r="AD26" s="31" t="s">
        <v>46</v>
      </c>
    </row>
    <row r="27" spans="2:30" x14ac:dyDescent="0.3">
      <c r="B27" s="7">
        <v>6</v>
      </c>
      <c r="C27" s="8">
        <v>99.444444444444443</v>
      </c>
      <c r="D27" s="8">
        <v>99.305555555555557</v>
      </c>
      <c r="E27" s="8">
        <v>100</v>
      </c>
      <c r="F27" s="8">
        <v>99.861111111111114</v>
      </c>
      <c r="G27" s="8">
        <v>100</v>
      </c>
      <c r="H27" s="8">
        <v>92.5</v>
      </c>
      <c r="I27" s="8">
        <v>99.861111111111114</v>
      </c>
      <c r="L27" s="28" t="s">
        <v>33</v>
      </c>
      <c r="M27" s="31"/>
      <c r="N27" s="31">
        <v>10</v>
      </c>
      <c r="O27" s="31">
        <v>28</v>
      </c>
      <c r="P27" s="31">
        <v>6</v>
      </c>
      <c r="Q27" s="31">
        <v>22</v>
      </c>
      <c r="R27" s="31">
        <v>32</v>
      </c>
      <c r="S27" s="31">
        <v>27</v>
      </c>
      <c r="T27" s="31">
        <v>14</v>
      </c>
      <c r="U27" s="31">
        <v>16</v>
      </c>
      <c r="V27" s="31"/>
      <c r="W27" s="31"/>
      <c r="X27" s="31"/>
      <c r="Y27" s="31"/>
      <c r="Z27" s="31"/>
      <c r="AA27" s="31"/>
      <c r="AB27" s="31"/>
      <c r="AC27" s="31"/>
      <c r="AD27" s="31"/>
    </row>
    <row r="28" spans="2:30" x14ac:dyDescent="0.3">
      <c r="B28" s="7">
        <v>7</v>
      </c>
      <c r="C28" s="8">
        <v>98.924731182795696</v>
      </c>
      <c r="D28" s="8">
        <v>98.521505376344081</v>
      </c>
      <c r="E28" s="8">
        <v>99.462365591397855</v>
      </c>
      <c r="F28" s="8">
        <v>100</v>
      </c>
      <c r="G28" s="8">
        <v>100</v>
      </c>
      <c r="H28" s="8">
        <v>100</v>
      </c>
      <c r="I28" s="8">
        <v>99.596774193548384</v>
      </c>
      <c r="L28" s="28" t="s">
        <v>34</v>
      </c>
      <c r="M28" s="31"/>
      <c r="N28" s="31"/>
      <c r="O28" s="31"/>
      <c r="P28" s="31"/>
      <c r="Q28" s="31"/>
      <c r="R28" s="31"/>
      <c r="S28" s="31"/>
      <c r="T28" s="31"/>
      <c r="U28" s="31"/>
      <c r="V28" s="31">
        <v>22</v>
      </c>
      <c r="W28" s="31">
        <v>14</v>
      </c>
      <c r="X28" s="31">
        <v>16</v>
      </c>
      <c r="Y28" s="31">
        <v>12</v>
      </c>
      <c r="Z28" s="31">
        <v>9</v>
      </c>
      <c r="AA28" s="31"/>
      <c r="AB28" s="31"/>
      <c r="AC28" s="31"/>
      <c r="AD28" s="31"/>
    </row>
    <row r="29" spans="2:30" x14ac:dyDescent="0.3">
      <c r="B29" s="7">
        <v>8</v>
      </c>
      <c r="C29" s="8">
        <v>93.682795698924721</v>
      </c>
      <c r="D29" s="8">
        <v>98.252688172043008</v>
      </c>
      <c r="E29" s="8">
        <v>97.849462365591393</v>
      </c>
      <c r="F29" s="8">
        <v>93.145161290322577</v>
      </c>
      <c r="G29" s="8">
        <v>99.327956989247312</v>
      </c>
      <c r="H29" s="8">
        <v>100</v>
      </c>
      <c r="I29" s="8">
        <v>100</v>
      </c>
      <c r="L29" s="28" t="s">
        <v>35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>
        <v>6</v>
      </c>
      <c r="AB29" s="31">
        <v>15</v>
      </c>
      <c r="AC29" s="31">
        <v>10</v>
      </c>
      <c r="AD29" s="31">
        <v>17</v>
      </c>
    </row>
    <row r="30" spans="2:30" x14ac:dyDescent="0.3">
      <c r="B30" s="7">
        <v>9</v>
      </c>
      <c r="C30" s="8">
        <v>100</v>
      </c>
      <c r="D30" s="8">
        <v>98.888888888888886</v>
      </c>
      <c r="E30" s="8">
        <v>99.166666666666671</v>
      </c>
      <c r="F30" s="8">
        <v>93.333333333333329</v>
      </c>
      <c r="G30" s="8">
        <v>98.472222222222229</v>
      </c>
      <c r="H30" s="8">
        <v>100</v>
      </c>
      <c r="I30" s="8">
        <v>99.722222222222229</v>
      </c>
      <c r="L30" s="28" t="s">
        <v>7</v>
      </c>
      <c r="M30" s="31"/>
      <c r="N30" s="31"/>
      <c r="O30" s="31">
        <v>23</v>
      </c>
      <c r="P30" s="31">
        <v>7</v>
      </c>
      <c r="Q30" s="31">
        <v>10</v>
      </c>
      <c r="R30" s="31">
        <v>13</v>
      </c>
      <c r="S30" s="31">
        <v>22</v>
      </c>
      <c r="T30" s="31">
        <v>16</v>
      </c>
      <c r="U30" s="31">
        <v>12</v>
      </c>
      <c r="V30" s="31">
        <v>23</v>
      </c>
      <c r="W30" s="31">
        <v>18</v>
      </c>
      <c r="X30" s="31">
        <v>13</v>
      </c>
      <c r="Y30" s="31">
        <v>5</v>
      </c>
      <c r="Z30" s="31">
        <v>4</v>
      </c>
      <c r="AA30" s="31">
        <v>8</v>
      </c>
      <c r="AB30" s="31">
        <v>4</v>
      </c>
      <c r="AC30" s="31">
        <v>1</v>
      </c>
      <c r="AD30" s="31">
        <v>4</v>
      </c>
    </row>
    <row r="31" spans="2:30" x14ac:dyDescent="0.3">
      <c r="B31" s="7">
        <v>10</v>
      </c>
      <c r="C31" s="8">
        <v>100</v>
      </c>
      <c r="D31" s="8">
        <v>95.161290322580655</v>
      </c>
      <c r="E31" s="8">
        <v>100</v>
      </c>
      <c r="F31" s="8">
        <v>91.397849462365585</v>
      </c>
      <c r="G31" s="8">
        <v>98.790322580645167</v>
      </c>
      <c r="H31" s="8">
        <v>99.462365591397855</v>
      </c>
      <c r="I31" s="8">
        <v>99.731182795698928</v>
      </c>
      <c r="L31" s="28" t="s">
        <v>36</v>
      </c>
      <c r="M31" s="31"/>
      <c r="N31" s="31"/>
      <c r="O31" s="31"/>
      <c r="P31" s="31">
        <v>0</v>
      </c>
      <c r="Q31" s="31">
        <v>0</v>
      </c>
      <c r="R31" s="31">
        <v>2</v>
      </c>
      <c r="S31" s="31">
        <v>2</v>
      </c>
      <c r="T31" s="31">
        <v>1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spans="2:30" x14ac:dyDescent="0.3">
      <c r="B32" s="7">
        <v>11</v>
      </c>
      <c r="C32" s="8">
        <v>100</v>
      </c>
      <c r="D32" s="8">
        <v>99.444444444444443</v>
      </c>
      <c r="E32" s="8">
        <v>100</v>
      </c>
      <c r="F32" s="8">
        <v>13.611111111111111</v>
      </c>
      <c r="G32" s="8">
        <v>100</v>
      </c>
      <c r="H32" s="8">
        <v>100</v>
      </c>
      <c r="I32" s="8">
        <v>93.055555555555557</v>
      </c>
      <c r="L32" s="28" t="s">
        <v>8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>
        <v>30</v>
      </c>
    </row>
    <row r="33" spans="2:30" ht="16.8" x14ac:dyDescent="0.35">
      <c r="B33" s="7">
        <v>12</v>
      </c>
      <c r="C33" s="8">
        <v>99.05913978494624</v>
      </c>
      <c r="D33" s="8">
        <v>95.161290322580655</v>
      </c>
      <c r="E33" s="8">
        <v>94.892473118279568</v>
      </c>
      <c r="F33" s="8"/>
      <c r="G33" s="8">
        <v>97.849462365591393</v>
      </c>
      <c r="H33" s="8">
        <v>94.489247311827967</v>
      </c>
      <c r="I33" s="8">
        <v>85.08064516129032</v>
      </c>
      <c r="L33" s="5" t="s">
        <v>44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2:30" x14ac:dyDescent="0.3">
      <c r="L34" s="5" t="s">
        <v>42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7" spans="2:30" ht="16.8" x14ac:dyDescent="0.3">
      <c r="B37" s="1" t="s">
        <v>10</v>
      </c>
      <c r="C37" s="2"/>
      <c r="D37" s="2"/>
      <c r="E37" s="2"/>
      <c r="F37" s="2"/>
      <c r="G37" s="2"/>
      <c r="H37" s="2"/>
      <c r="I37" s="2"/>
    </row>
    <row r="38" spans="2:30" x14ac:dyDescent="0.3">
      <c r="B38" s="6" t="s">
        <v>1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</row>
    <row r="39" spans="2:30" x14ac:dyDescent="0.3">
      <c r="B39" s="7">
        <v>1</v>
      </c>
      <c r="C39" s="8">
        <v>33.85791651666667</v>
      </c>
      <c r="D39" s="8">
        <v>27.224652777777766</v>
      </c>
      <c r="E39" s="8">
        <v>20.246634719160834</v>
      </c>
      <c r="F39" s="8">
        <v>21.883422105833333</v>
      </c>
      <c r="G39" s="8">
        <v>29.51986105833333</v>
      </c>
      <c r="H39" s="8">
        <v>27.756676424372927</v>
      </c>
      <c r="I39" s="8">
        <v>45.629053682916684</v>
      </c>
    </row>
    <row r="40" spans="2:30" x14ac:dyDescent="0.3">
      <c r="B40" s="7">
        <v>2</v>
      </c>
      <c r="C40" s="8">
        <v>21.352465200000001</v>
      </c>
      <c r="D40" s="8">
        <v>18.122083333333332</v>
      </c>
      <c r="E40" s="8">
        <v>15.654765981463607</v>
      </c>
      <c r="F40" s="8">
        <v>18.03918595875</v>
      </c>
      <c r="G40" s="8">
        <v>20.945173825000001</v>
      </c>
      <c r="H40" s="8">
        <v>24.189717343399085</v>
      </c>
      <c r="I40" s="8">
        <v>35.51704680521739</v>
      </c>
    </row>
    <row r="41" spans="2:30" x14ac:dyDescent="0.3">
      <c r="B41" s="7">
        <v>3</v>
      </c>
      <c r="C41" s="8">
        <v>58.713090174999998</v>
      </c>
      <c r="D41" s="8">
        <v>49.925173611111113</v>
      </c>
      <c r="E41" s="8">
        <v>22.044541175785778</v>
      </c>
      <c r="F41" s="8">
        <v>17.196174340833334</v>
      </c>
      <c r="G41" s="8">
        <v>88.376701895833335</v>
      </c>
      <c r="H41" s="8">
        <v>58.013577064096154</v>
      </c>
      <c r="I41" s="8">
        <v>94.395405058333338</v>
      </c>
    </row>
    <row r="42" spans="2:30" x14ac:dyDescent="0.3">
      <c r="B42" s="7">
        <v>4</v>
      </c>
      <c r="C42" s="8">
        <v>59.629097208333341</v>
      </c>
      <c r="D42" s="8">
        <v>50.228645833333331</v>
      </c>
      <c r="E42" s="8">
        <v>31.207265264695355</v>
      </c>
      <c r="F42" s="8">
        <v>23.375956416666664</v>
      </c>
      <c r="G42" s="8">
        <v>110.67951393333333</v>
      </c>
      <c r="H42" s="8">
        <v>48.469579238289583</v>
      </c>
      <c r="I42" s="8">
        <v>110.69021996250001</v>
      </c>
    </row>
    <row r="43" spans="2:30" x14ac:dyDescent="0.3">
      <c r="B43" s="7">
        <v>5</v>
      </c>
      <c r="C43" s="8">
        <v>69.954243059090899</v>
      </c>
      <c r="D43" s="8">
        <v>42.15069444444444</v>
      </c>
      <c r="E43" s="8">
        <v>31.974186141188543</v>
      </c>
      <c r="F43" s="8">
        <v>22.318277362499998</v>
      </c>
      <c r="G43" s="8">
        <v>36.985864833333345</v>
      </c>
      <c r="H43" s="8">
        <v>24.727097097721185</v>
      </c>
      <c r="I43" s="8">
        <v>32.821361058333345</v>
      </c>
    </row>
    <row r="44" spans="2:30" x14ac:dyDescent="0.3">
      <c r="B44" s="7">
        <v>6</v>
      </c>
      <c r="C44" s="8">
        <v>57.120659512500019</v>
      </c>
      <c r="D44" s="8">
        <v>34.424930555555569</v>
      </c>
      <c r="E44" s="8">
        <v>29.966115276013898</v>
      </c>
      <c r="F44" s="8">
        <v>23.344351124999999</v>
      </c>
      <c r="G44" s="8">
        <v>36.51809009583333</v>
      </c>
      <c r="H44" s="8">
        <v>31.09191993847897</v>
      </c>
      <c r="I44" s="8">
        <v>32.481389441666671</v>
      </c>
    </row>
    <row r="45" spans="2:30" x14ac:dyDescent="0.3">
      <c r="B45" s="7">
        <v>7</v>
      </c>
      <c r="C45" s="8">
        <v>41.402396212500001</v>
      </c>
      <c r="D45" s="8">
        <v>24.529340277777777</v>
      </c>
      <c r="E45" s="8">
        <v>17.75289026861936</v>
      </c>
      <c r="F45" s="8">
        <v>17.827611566666668</v>
      </c>
      <c r="G45" s="8">
        <v>23.724340204166666</v>
      </c>
      <c r="H45" s="8">
        <v>18.215410371791503</v>
      </c>
      <c r="I45" s="8">
        <v>20.94617633333333</v>
      </c>
    </row>
    <row r="46" spans="2:30" x14ac:dyDescent="0.3">
      <c r="B46" s="7">
        <v>8</v>
      </c>
      <c r="C46" s="8">
        <v>39.147827787499999</v>
      </c>
      <c r="D46" s="8">
        <v>26.11578947368421</v>
      </c>
      <c r="E46" s="8">
        <v>16.685981945445835</v>
      </c>
      <c r="F46" s="8">
        <v>16.647174199583329</v>
      </c>
      <c r="G46" s="8">
        <v>24.505381983333333</v>
      </c>
      <c r="H46" s="8">
        <v>20.177180037373073</v>
      </c>
      <c r="I46" s="8">
        <v>21.846639390833328</v>
      </c>
    </row>
    <row r="47" spans="2:30" x14ac:dyDescent="0.3">
      <c r="B47" s="7">
        <v>9</v>
      </c>
      <c r="C47" s="8">
        <v>34.361041704166666</v>
      </c>
      <c r="D47" s="8">
        <v>24.996527777777775</v>
      </c>
      <c r="E47" s="8">
        <v>23.370255832157412</v>
      </c>
      <c r="F47" s="8">
        <v>19.2496653</v>
      </c>
      <c r="G47" s="8">
        <v>26.190451258333336</v>
      </c>
      <c r="H47" s="8">
        <v>27.380771368748565</v>
      </c>
      <c r="I47" s="8">
        <v>22.578797737500008</v>
      </c>
    </row>
    <row r="48" spans="2:30" x14ac:dyDescent="0.3">
      <c r="B48" s="7">
        <v>10</v>
      </c>
      <c r="C48" s="8">
        <v>25.193784710833331</v>
      </c>
      <c r="D48" s="8">
        <v>22.724999999999998</v>
      </c>
      <c r="E48" s="8">
        <v>17.878063889432497</v>
      </c>
      <c r="F48" s="8">
        <v>19.221408755416665</v>
      </c>
      <c r="G48" s="8">
        <v>22.778896525000004</v>
      </c>
      <c r="H48" s="8">
        <v>17.724061857391145</v>
      </c>
      <c r="I48" s="8">
        <v>49.006452392500002</v>
      </c>
    </row>
    <row r="49" spans="1:9" x14ac:dyDescent="0.3">
      <c r="B49" s="7">
        <v>11</v>
      </c>
      <c r="C49" s="8">
        <v>46.331074932791665</v>
      </c>
      <c r="D49" s="8">
        <v>31.622881944444455</v>
      </c>
      <c r="E49" s="8">
        <v>22.427012494028148</v>
      </c>
      <c r="F49" s="8"/>
      <c r="G49" s="8">
        <v>27.459010946091666</v>
      </c>
      <c r="H49" s="8">
        <v>16.319913399098184</v>
      </c>
      <c r="I49" s="8">
        <v>64.373694513749996</v>
      </c>
    </row>
    <row r="50" spans="1:9" x14ac:dyDescent="0.3">
      <c r="B50" s="7">
        <v>12</v>
      </c>
      <c r="C50" s="8">
        <v>37.938201658333334</v>
      </c>
      <c r="D50" s="8">
        <v>22.698125000000001</v>
      </c>
      <c r="E50" s="8">
        <v>22.301699308469594</v>
      </c>
      <c r="F50" s="8"/>
      <c r="G50" s="8">
        <v>26.770543299583327</v>
      </c>
      <c r="H50" s="8">
        <v>22.817669947990083</v>
      </c>
      <c r="I50" s="8">
        <v>53.513989281666674</v>
      </c>
    </row>
    <row r="51" spans="1:9" ht="16.2" x14ac:dyDescent="0.3">
      <c r="B51" s="5" t="s">
        <v>15</v>
      </c>
    </row>
    <row r="55" spans="1:9" ht="16.8" x14ac:dyDescent="0.3">
      <c r="B55" s="1" t="s">
        <v>11</v>
      </c>
    </row>
    <row r="56" spans="1:9" x14ac:dyDescent="0.3">
      <c r="A56" s="114"/>
      <c r="B56" s="114"/>
      <c r="C56" s="6" t="s">
        <v>2</v>
      </c>
      <c r="D56" s="6" t="s">
        <v>3</v>
      </c>
      <c r="E56" s="6" t="s">
        <v>4</v>
      </c>
      <c r="F56" s="6" t="s">
        <v>5</v>
      </c>
      <c r="G56" s="6" t="s">
        <v>6</v>
      </c>
      <c r="H56" s="6" t="s">
        <v>7</v>
      </c>
      <c r="I56" s="6" t="s">
        <v>8</v>
      </c>
    </row>
    <row r="57" spans="1:9" x14ac:dyDescent="0.3">
      <c r="A57" s="114" t="s">
        <v>124</v>
      </c>
      <c r="B57" s="114"/>
      <c r="C57" s="8">
        <v>24.476445173885956</v>
      </c>
      <c r="D57" s="8">
        <v>17.391220592892022</v>
      </c>
      <c r="E57" s="8">
        <v>13.084448101039305</v>
      </c>
      <c r="F57" s="8" t="s">
        <v>38</v>
      </c>
      <c r="G57" s="8">
        <v>19.629076240641069</v>
      </c>
      <c r="H57" s="8">
        <v>13.848544009175981</v>
      </c>
      <c r="I57" s="8">
        <v>22.946624454324375</v>
      </c>
    </row>
    <row r="58" spans="1:9" x14ac:dyDescent="0.3">
      <c r="A58" s="114" t="s">
        <v>12</v>
      </c>
      <c r="B58" s="114"/>
      <c r="C58" s="8">
        <v>73.589618633333345</v>
      </c>
      <c r="D58" s="8">
        <v>84.909930555555562</v>
      </c>
      <c r="E58" s="8">
        <v>37.686895143180557</v>
      </c>
      <c r="F58" s="8" t="s">
        <v>39</v>
      </c>
      <c r="G58" s="8">
        <v>147.33257101666666</v>
      </c>
      <c r="H58" s="8">
        <v>65.365067219073168</v>
      </c>
      <c r="I58" s="8">
        <v>129.07672024999997</v>
      </c>
    </row>
    <row r="59" spans="1:9" x14ac:dyDescent="0.3">
      <c r="A59" s="114" t="s">
        <v>13</v>
      </c>
      <c r="B59" s="114"/>
      <c r="C59" s="8">
        <v>320.773346</v>
      </c>
      <c r="D59" s="8">
        <v>255.8175</v>
      </c>
      <c r="E59" s="8">
        <v>206.4</v>
      </c>
      <c r="F59" s="8" t="s">
        <v>40</v>
      </c>
      <c r="G59" s="8">
        <v>436.42498799999998</v>
      </c>
      <c r="H59" s="8">
        <v>225.9</v>
      </c>
      <c r="I59" s="8">
        <v>410.63623000000001</v>
      </c>
    </row>
    <row r="60" spans="1:9" x14ac:dyDescent="0.3">
      <c r="A60" s="114" t="s">
        <v>14</v>
      </c>
      <c r="B60" s="114"/>
      <c r="C60" s="8">
        <v>41.402396212500001</v>
      </c>
      <c r="D60" s="8">
        <v>28.650173611111097</v>
      </c>
      <c r="E60" s="8">
        <v>20.899897917467786</v>
      </c>
      <c r="F60" s="8" t="s">
        <v>41</v>
      </c>
      <c r="G60" s="8">
        <v>35.566145658333333</v>
      </c>
      <c r="H60" s="8">
        <v>24.949488503242915</v>
      </c>
      <c r="I60" s="8">
        <v>47.381298301304348</v>
      </c>
    </row>
    <row r="61" spans="1:9" ht="16.8" x14ac:dyDescent="0.35">
      <c r="B61" s="5" t="s">
        <v>16</v>
      </c>
    </row>
    <row r="62" spans="1:9" ht="16.8" x14ac:dyDescent="0.35">
      <c r="B62" s="5" t="s">
        <v>17</v>
      </c>
    </row>
    <row r="63" spans="1:9" x14ac:dyDescent="0.3">
      <c r="B63" s="5" t="s">
        <v>42</v>
      </c>
    </row>
  </sheetData>
  <mergeCells count="5">
    <mergeCell ref="A56:B56"/>
    <mergeCell ref="A57:B57"/>
    <mergeCell ref="A58:B58"/>
    <mergeCell ref="A59:B59"/>
    <mergeCell ref="A60:B6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2"/>
  <sheetViews>
    <sheetView workbookViewId="0"/>
  </sheetViews>
  <sheetFormatPr defaultRowHeight="14.4" x14ac:dyDescent="0.3"/>
  <cols>
    <col min="2" max="2" width="5.6640625" style="5" customWidth="1"/>
    <col min="3" max="12" width="10.6640625" style="4" customWidth="1"/>
  </cols>
  <sheetData>
    <row r="1" spans="2:31" ht="19.8" x14ac:dyDescent="0.4">
      <c r="B1" s="89" t="s">
        <v>264</v>
      </c>
    </row>
    <row r="2" spans="2:31" ht="17.399999999999999" x14ac:dyDescent="0.3">
      <c r="B2" s="89"/>
    </row>
    <row r="3" spans="2:31" ht="16.8" x14ac:dyDescent="0.3">
      <c r="B3" s="1" t="s">
        <v>47</v>
      </c>
      <c r="C3" s="2"/>
      <c r="D3" s="2"/>
      <c r="E3" s="2"/>
      <c r="F3" s="2"/>
      <c r="G3" s="2"/>
      <c r="H3" s="2"/>
      <c r="I3" s="2"/>
      <c r="J3" s="2"/>
      <c r="K3" s="2"/>
      <c r="L3" s="2"/>
      <c r="O3" s="1" t="s">
        <v>265</v>
      </c>
      <c r="P3" s="10"/>
      <c r="Q3" s="10"/>
      <c r="R3" s="10"/>
      <c r="S3" s="10"/>
      <c r="T3" s="10"/>
      <c r="U3" s="10"/>
      <c r="V3" s="10"/>
      <c r="W3" s="10"/>
      <c r="X3" s="10"/>
      <c r="Y3" s="11"/>
      <c r="Z3" s="12"/>
      <c r="AA3" s="13"/>
      <c r="AB3" s="13"/>
      <c r="AC3" s="13"/>
      <c r="AD3" s="13"/>
      <c r="AE3" s="13"/>
    </row>
    <row r="4" spans="2:31" x14ac:dyDescent="0.3">
      <c r="B4" s="6" t="s">
        <v>1</v>
      </c>
      <c r="C4" s="6" t="s">
        <v>2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36</v>
      </c>
      <c r="I4" s="6" t="s">
        <v>48</v>
      </c>
      <c r="J4" s="6" t="s">
        <v>49</v>
      </c>
      <c r="K4" s="6" t="s">
        <v>50</v>
      </c>
      <c r="L4" s="6" t="s">
        <v>8</v>
      </c>
      <c r="O4" s="14"/>
      <c r="P4" s="15">
        <v>98</v>
      </c>
      <c r="Q4" s="15">
        <v>99</v>
      </c>
      <c r="R4" s="15" t="s">
        <v>19</v>
      </c>
      <c r="S4" s="15" t="s">
        <v>20</v>
      </c>
      <c r="T4" s="15" t="s">
        <v>21</v>
      </c>
      <c r="U4" s="15" t="s">
        <v>22</v>
      </c>
      <c r="V4" s="15" t="s">
        <v>23</v>
      </c>
      <c r="W4" s="15" t="s">
        <v>24</v>
      </c>
      <c r="X4" s="15" t="s">
        <v>25</v>
      </c>
      <c r="Y4" s="15" t="s">
        <v>26</v>
      </c>
      <c r="Z4" s="15" t="s">
        <v>27</v>
      </c>
      <c r="AA4" s="15" t="s">
        <v>28</v>
      </c>
      <c r="AB4" s="15" t="s">
        <v>29</v>
      </c>
      <c r="AC4" s="15" t="s">
        <v>30</v>
      </c>
      <c r="AD4" s="15" t="s">
        <v>31</v>
      </c>
      <c r="AE4" s="15" t="s">
        <v>37</v>
      </c>
    </row>
    <row r="5" spans="2:31" x14ac:dyDescent="0.3">
      <c r="B5" s="7">
        <v>1</v>
      </c>
      <c r="C5" s="32">
        <v>8.3343927273036513</v>
      </c>
      <c r="D5" s="32">
        <v>8.2461879191891878</v>
      </c>
      <c r="E5" s="32">
        <v>7.1237982368521582</v>
      </c>
      <c r="F5" s="32">
        <v>7.3939356138456098</v>
      </c>
      <c r="G5" s="32">
        <v>7.800651930116774</v>
      </c>
      <c r="H5" s="32">
        <v>5.1236069482288844</v>
      </c>
      <c r="I5" s="32">
        <v>8.3804171020698845</v>
      </c>
      <c r="J5" s="32">
        <v>9.4187524772694591</v>
      </c>
      <c r="K5" s="32">
        <v>7.4955410959260078</v>
      </c>
      <c r="L5" s="32">
        <v>8.4193221904161994</v>
      </c>
      <c r="O5" s="20" t="s">
        <v>2</v>
      </c>
      <c r="P5" s="34"/>
      <c r="Q5" s="34"/>
      <c r="R5" s="34"/>
      <c r="S5" s="34"/>
      <c r="T5" s="34"/>
      <c r="U5" s="34"/>
      <c r="V5" s="34"/>
      <c r="W5" s="34">
        <v>11.864398198170793</v>
      </c>
      <c r="X5" s="34">
        <v>12.16666580202325</v>
      </c>
      <c r="Y5" s="34">
        <v>10.465312255715293</v>
      </c>
      <c r="Z5" s="32">
        <v>10.184098937962629</v>
      </c>
      <c r="AA5" s="32">
        <v>9.710193920738746</v>
      </c>
      <c r="AB5" s="32">
        <v>10.860586625491012</v>
      </c>
      <c r="AC5" s="32">
        <v>9.6594214391867315</v>
      </c>
      <c r="AD5" s="32">
        <v>8.3185879945770278</v>
      </c>
      <c r="AE5" s="32">
        <v>8.4757773088628134</v>
      </c>
    </row>
    <row r="6" spans="2:31" x14ac:dyDescent="0.3">
      <c r="B6" s="7">
        <v>2</v>
      </c>
      <c r="C6" s="32">
        <v>9.0131617614287958</v>
      </c>
      <c r="D6" s="32">
        <v>8.4093225935482341</v>
      </c>
      <c r="E6" s="32">
        <v>8.0716394587264197</v>
      </c>
      <c r="F6" s="32">
        <v>8.2272767808931526</v>
      </c>
      <c r="G6" s="32">
        <v>9.1309075787889089</v>
      </c>
      <c r="H6" s="32">
        <v>6.4448611579179769</v>
      </c>
      <c r="I6" s="32">
        <v>8.543942835639875</v>
      </c>
      <c r="J6" s="32">
        <v>9.7775112638426087</v>
      </c>
      <c r="K6" s="32">
        <v>8.1575247951190448</v>
      </c>
      <c r="L6" s="32">
        <v>9.4897367014488854</v>
      </c>
      <c r="O6" s="20" t="s">
        <v>3</v>
      </c>
      <c r="P6" s="34">
        <v>12.290745637051687</v>
      </c>
      <c r="Q6" s="34">
        <v>12.885270785784479</v>
      </c>
      <c r="R6" s="34"/>
      <c r="S6" s="34"/>
      <c r="T6" s="34">
        <v>11.078471297257638</v>
      </c>
      <c r="U6" s="34">
        <v>10.849465063111952</v>
      </c>
      <c r="V6" s="34"/>
      <c r="W6" s="34"/>
      <c r="X6" s="34"/>
      <c r="Y6" s="34"/>
      <c r="Z6" s="32"/>
      <c r="AA6" s="32"/>
      <c r="AB6" s="32"/>
      <c r="AC6" s="32"/>
      <c r="AD6" s="32"/>
      <c r="AE6" s="8"/>
    </row>
    <row r="7" spans="2:31" x14ac:dyDescent="0.3">
      <c r="B7" s="7">
        <v>3</v>
      </c>
      <c r="C7" s="32">
        <v>6.6342621404373299</v>
      </c>
      <c r="D7" s="32">
        <v>6.0397904701728722</v>
      </c>
      <c r="E7" s="32">
        <v>4.9033691891988589</v>
      </c>
      <c r="F7" s="32">
        <v>7.3542019674933847</v>
      </c>
      <c r="G7" s="32">
        <v>8.7122546782986401</v>
      </c>
      <c r="H7" s="32">
        <v>3.5460750292226799</v>
      </c>
      <c r="I7" s="32">
        <v>6.7953186926245035</v>
      </c>
      <c r="J7" s="32">
        <v>9.3989675559049886</v>
      </c>
      <c r="K7" s="32">
        <v>6.1208683509959618</v>
      </c>
      <c r="L7" s="32">
        <v>9.480571003073079</v>
      </c>
      <c r="O7" s="20" t="s">
        <v>4</v>
      </c>
      <c r="P7" s="34"/>
      <c r="Q7" s="34">
        <v>11.026937660924181</v>
      </c>
      <c r="R7" s="34">
        <v>8.5675092269308202</v>
      </c>
      <c r="S7" s="34">
        <v>8.8538315660620182</v>
      </c>
      <c r="T7" s="34">
        <v>9.5865113751848963</v>
      </c>
      <c r="U7" s="34">
        <v>9.730942281472533</v>
      </c>
      <c r="V7" s="34">
        <v>8.373358258036486</v>
      </c>
      <c r="W7" s="34">
        <v>9.3111306771486078</v>
      </c>
      <c r="X7" s="34">
        <v>10.428130108934637</v>
      </c>
      <c r="Y7" s="34">
        <v>8.8682234591806921</v>
      </c>
      <c r="Z7" s="32">
        <v>8.4893946157904043</v>
      </c>
      <c r="AA7" s="32">
        <v>8.1722240164409552</v>
      </c>
      <c r="AB7" s="32">
        <v>8.9024392450325607</v>
      </c>
      <c r="AC7" s="32">
        <v>7.6941568901538835</v>
      </c>
      <c r="AD7" s="32">
        <v>7.3662382832144457</v>
      </c>
      <c r="AE7" s="32">
        <v>6.9012353030995524</v>
      </c>
    </row>
    <row r="8" spans="2:31" x14ac:dyDescent="0.3">
      <c r="B8" s="7">
        <v>4</v>
      </c>
      <c r="C8" s="32">
        <v>8.3968437532975084</v>
      </c>
      <c r="D8" s="32">
        <v>7.4034847962974402</v>
      </c>
      <c r="E8" s="32">
        <v>8.3273087185577204</v>
      </c>
      <c r="F8" s="32">
        <v>8.8161986689520777</v>
      </c>
      <c r="G8" s="32">
        <v>8.7725070440747572</v>
      </c>
      <c r="H8" s="32">
        <v>6.1773356983727261</v>
      </c>
      <c r="I8" s="32">
        <v>8.6185850948660576</v>
      </c>
      <c r="J8" s="32">
        <v>8.6494797665715151</v>
      </c>
      <c r="K8" s="32">
        <v>8.4451231885277842</v>
      </c>
      <c r="L8" s="32">
        <v>9.0375000451311376</v>
      </c>
      <c r="O8" s="20" t="s">
        <v>5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2"/>
      <c r="AA8" s="32">
        <v>7.3644581752429277</v>
      </c>
      <c r="AB8" s="32">
        <v>8.1069267669157057</v>
      </c>
      <c r="AC8" s="32">
        <v>7.4116502280458594</v>
      </c>
      <c r="AD8" s="32">
        <v>6.5959212446973963</v>
      </c>
      <c r="AE8" s="32">
        <v>6.8358213651699815</v>
      </c>
    </row>
    <row r="9" spans="2:31" x14ac:dyDescent="0.3">
      <c r="B9" s="7">
        <v>5</v>
      </c>
      <c r="C9" s="32">
        <v>12.165734023388371</v>
      </c>
      <c r="D9" s="32">
        <v>7.7134871882798501</v>
      </c>
      <c r="E9" s="32">
        <v>7.7239047093970417</v>
      </c>
      <c r="F9" s="32">
        <v>8.1489723784412309</v>
      </c>
      <c r="G9" s="32">
        <v>7.8732442227446136</v>
      </c>
      <c r="H9" s="32">
        <v>7.8451588397790024</v>
      </c>
      <c r="I9" s="32">
        <v>9.7795548155049712</v>
      </c>
      <c r="J9" s="32">
        <v>10.004892336004596</v>
      </c>
      <c r="K9" s="32">
        <v>9.0832322405955708</v>
      </c>
      <c r="L9" s="32">
        <v>8.3850490876534636</v>
      </c>
      <c r="O9" s="20" t="s">
        <v>34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2"/>
      <c r="AA9" s="32">
        <v>7.67829861371888</v>
      </c>
      <c r="AB9" s="32"/>
      <c r="AC9" s="32"/>
      <c r="AD9" s="32"/>
      <c r="AE9" s="8"/>
    </row>
    <row r="10" spans="2:31" x14ac:dyDescent="0.3">
      <c r="B10" s="7">
        <v>6</v>
      </c>
      <c r="C10" s="32">
        <v>12.899752441609916</v>
      </c>
      <c r="D10" s="32">
        <v>9.6060267441643887</v>
      </c>
      <c r="E10" s="32">
        <v>8.1327531252712095</v>
      </c>
      <c r="F10" s="32">
        <v>9.2759148696680604</v>
      </c>
      <c r="G10" s="32">
        <v>7.9969468680008751</v>
      </c>
      <c r="H10" s="32">
        <v>9.9699721874397991</v>
      </c>
      <c r="I10" s="32">
        <v>11.591246026863468</v>
      </c>
      <c r="J10" s="32">
        <v>11.708940548503877</v>
      </c>
      <c r="K10" s="32">
        <v>9.9687470976111072</v>
      </c>
      <c r="L10" s="32">
        <v>9.234789767612817</v>
      </c>
      <c r="O10" s="20" t="s">
        <v>35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2"/>
      <c r="AA10" s="32"/>
      <c r="AB10" s="32">
        <v>8.7771128327057575</v>
      </c>
      <c r="AC10" s="32">
        <v>8.3470776005723781</v>
      </c>
      <c r="AD10" s="32">
        <v>7.2484706872360691</v>
      </c>
      <c r="AE10" s="32">
        <v>6.9806140807276487</v>
      </c>
    </row>
    <row r="11" spans="2:31" x14ac:dyDescent="0.3">
      <c r="B11" s="7">
        <v>7</v>
      </c>
      <c r="C11" s="32">
        <v>9.6131367956951763</v>
      </c>
      <c r="D11" s="32">
        <v>6.7276641936673425</v>
      </c>
      <c r="E11" s="32">
        <v>5.7897612629341406</v>
      </c>
      <c r="F11" s="32">
        <v>6.5647335935497582</v>
      </c>
      <c r="G11" s="32">
        <v>5.6282882010400082</v>
      </c>
      <c r="H11" s="32">
        <v>7.3809240286100923</v>
      </c>
      <c r="I11" s="32">
        <v>8.6336839170974589</v>
      </c>
      <c r="J11" s="32">
        <v>8.4082088696510127</v>
      </c>
      <c r="K11" s="32">
        <v>7.0247330287348539</v>
      </c>
      <c r="L11" s="32">
        <v>7.687039809628188</v>
      </c>
      <c r="O11" s="20" t="s">
        <v>7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2"/>
      <c r="AA11" s="32">
        <v>7.8540113162596592</v>
      </c>
      <c r="AB11" s="32">
        <v>9.3517945804319282</v>
      </c>
      <c r="AC11" s="32">
        <v>8.0296292528949955</v>
      </c>
      <c r="AD11" s="32">
        <v>7.1223493487276146</v>
      </c>
      <c r="AE11" s="32">
        <v>7.1527835983277619</v>
      </c>
    </row>
    <row r="12" spans="2:31" x14ac:dyDescent="0.3">
      <c r="B12" s="7">
        <v>8</v>
      </c>
      <c r="C12" s="32">
        <v>9.4961047247283794</v>
      </c>
      <c r="D12" s="32">
        <v>6.5425582313290329</v>
      </c>
      <c r="E12" s="32">
        <v>5.3945783718800584</v>
      </c>
      <c r="F12" s="32">
        <v>6.5922495612541434</v>
      </c>
      <c r="G12" s="32">
        <v>5.5240367737248235</v>
      </c>
      <c r="H12" s="32">
        <v>5.9957029365867527</v>
      </c>
      <c r="I12" s="32">
        <v>7.6211925968263419</v>
      </c>
      <c r="J12" s="32">
        <v>7.8913090118011091</v>
      </c>
      <c r="K12" s="32">
        <v>6.4528653256317128</v>
      </c>
      <c r="L12" s="32">
        <v>7.8621113501532323</v>
      </c>
      <c r="O12" s="20" t="s">
        <v>36</v>
      </c>
      <c r="P12" s="34"/>
      <c r="Q12" s="34"/>
      <c r="R12" s="34"/>
      <c r="S12" s="34"/>
      <c r="T12" s="34"/>
      <c r="U12" s="34"/>
      <c r="V12" s="34">
        <v>8.2221397149119504</v>
      </c>
      <c r="W12" s="34"/>
      <c r="X12" s="34">
        <v>8.8946006198642245</v>
      </c>
      <c r="Y12" s="34"/>
      <c r="Z12" s="32">
        <v>6.8393759077766187</v>
      </c>
      <c r="AA12" s="35">
        <v>6.9211258111145586</v>
      </c>
      <c r="AB12" s="35">
        <v>8.1874788639200311</v>
      </c>
      <c r="AC12" s="35">
        <v>7.1878534494940824</v>
      </c>
      <c r="AD12" s="35">
        <v>6.742603581528857</v>
      </c>
      <c r="AE12" s="35">
        <v>5.8491533469105832</v>
      </c>
    </row>
    <row r="13" spans="2:31" ht="16.2" x14ac:dyDescent="0.3">
      <c r="B13" s="7">
        <v>9</v>
      </c>
      <c r="C13" s="32">
        <v>8.8763960881240571</v>
      </c>
      <c r="D13" s="32">
        <v>6.7585660026608645</v>
      </c>
      <c r="E13" s="32">
        <v>6.1783095970959678</v>
      </c>
      <c r="F13" s="32">
        <v>6.7885225653558603</v>
      </c>
      <c r="G13" s="32">
        <v>6.3637059865549377</v>
      </c>
      <c r="H13" s="32">
        <v>5.6952295197740135</v>
      </c>
      <c r="I13" s="32">
        <v>7.417259955164603</v>
      </c>
      <c r="J13" s="32">
        <v>8.827392743494519</v>
      </c>
      <c r="K13" s="32">
        <v>6.8573399061944338</v>
      </c>
      <c r="L13" s="32">
        <v>7.7860545721360372</v>
      </c>
      <c r="O13" s="20" t="s">
        <v>54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8" t="s">
        <v>56</v>
      </c>
      <c r="AA13" s="19" t="s">
        <v>57</v>
      </c>
      <c r="AB13" s="19" t="s">
        <v>58</v>
      </c>
      <c r="AC13" s="19" t="s">
        <v>59</v>
      </c>
      <c r="AD13" s="19" t="s">
        <v>60</v>
      </c>
      <c r="AE13" s="35" t="s">
        <v>150</v>
      </c>
    </row>
    <row r="14" spans="2:31" x14ac:dyDescent="0.3">
      <c r="B14" s="7">
        <v>10</v>
      </c>
      <c r="C14" s="32">
        <v>5.4136392790031014</v>
      </c>
      <c r="D14" s="32">
        <v>5.2236783521178038</v>
      </c>
      <c r="E14" s="32">
        <v>6.0660250296411879</v>
      </c>
      <c r="F14" s="32">
        <v>4.9719747483342029</v>
      </c>
      <c r="G14" s="32">
        <v>6.2826610811940702</v>
      </c>
      <c r="H14" s="32">
        <v>3.8024519384908628</v>
      </c>
      <c r="I14" s="32">
        <v>6.3137604768712565</v>
      </c>
      <c r="J14" s="32">
        <v>6.7830602236924395</v>
      </c>
      <c r="K14" s="32">
        <v>5.2251234723924744</v>
      </c>
      <c r="L14" s="32">
        <v>7.9247807280299325</v>
      </c>
      <c r="O14" s="20" t="s">
        <v>49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8"/>
      <c r="AA14" s="19"/>
      <c r="AB14" s="19"/>
      <c r="AC14" s="19"/>
      <c r="AD14" s="19"/>
      <c r="AE14" s="35">
        <v>8.7782575448944726</v>
      </c>
    </row>
    <row r="15" spans="2:31" x14ac:dyDescent="0.3">
      <c r="B15" s="7">
        <v>11</v>
      </c>
      <c r="C15" s="32">
        <v>4.3133112874054325</v>
      </c>
      <c r="D15" s="32">
        <v>4.0201135617038544</v>
      </c>
      <c r="E15" s="32" t="s">
        <v>149</v>
      </c>
      <c r="F15" s="32">
        <v>3.7533125069573923</v>
      </c>
      <c r="G15" s="32">
        <v>5.0690459078847176</v>
      </c>
      <c r="H15" s="32">
        <v>2.8793312324929956</v>
      </c>
      <c r="I15" s="32"/>
      <c r="J15" s="32">
        <v>6.1654680939088085</v>
      </c>
      <c r="K15" s="32">
        <v>4.2362032949027775</v>
      </c>
      <c r="L15" s="32">
        <v>6.7509861865344645</v>
      </c>
      <c r="O15" s="20" t="s">
        <v>50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8"/>
      <c r="AA15" s="19"/>
      <c r="AB15" s="19"/>
      <c r="AC15" s="19"/>
      <c r="AD15" s="19"/>
      <c r="AE15" s="35">
        <v>7.0991383229921787</v>
      </c>
    </row>
    <row r="16" spans="2:31" x14ac:dyDescent="0.3">
      <c r="B16" s="7">
        <v>12</v>
      </c>
      <c r="C16" s="32">
        <v>6.9177190017017827</v>
      </c>
      <c r="D16" s="32">
        <v>6.3092506802970094</v>
      </c>
      <c r="E16" s="32">
        <v>8.2980659466144324</v>
      </c>
      <c r="F16" s="32">
        <v>6.034576612012934</v>
      </c>
      <c r="G16" s="32">
        <v>6.9598764720961439</v>
      </c>
      <c r="H16" s="32">
        <v>5.4062534530386834</v>
      </c>
      <c r="I16" s="32">
        <v>5.8809870672737823</v>
      </c>
      <c r="J16" s="32">
        <v>8.3379901369638549</v>
      </c>
      <c r="K16" s="32">
        <v>6.2054541950315389</v>
      </c>
      <c r="L16" s="32">
        <v>7.8579160428649955</v>
      </c>
      <c r="O16" s="21" t="s">
        <v>8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8"/>
      <c r="AA16" s="8"/>
      <c r="AB16" s="8"/>
      <c r="AC16" s="8"/>
      <c r="AD16" s="8"/>
      <c r="AE16" s="32">
        <v>8.326743344812062</v>
      </c>
    </row>
    <row r="17" spans="2:31" ht="16.2" x14ac:dyDescent="0.3">
      <c r="B17" s="5" t="s">
        <v>52</v>
      </c>
      <c r="O17" s="33" t="s">
        <v>55</v>
      </c>
    </row>
    <row r="18" spans="2:31" ht="16.8" x14ac:dyDescent="0.35">
      <c r="O18" s="5" t="s">
        <v>63</v>
      </c>
    </row>
    <row r="20" spans="2:31" x14ac:dyDescent="0.3">
      <c r="B20" s="1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O20" s="26" t="s">
        <v>61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2:31" x14ac:dyDescent="0.3">
      <c r="B21" s="6" t="s">
        <v>1</v>
      </c>
      <c r="C21" s="6" t="s">
        <v>2</v>
      </c>
      <c r="D21" s="6" t="s">
        <v>4</v>
      </c>
      <c r="E21" s="6" t="s">
        <v>5</v>
      </c>
      <c r="F21" s="6" t="s">
        <v>6</v>
      </c>
      <c r="G21" s="6" t="s">
        <v>7</v>
      </c>
      <c r="H21" s="6" t="s">
        <v>36</v>
      </c>
      <c r="I21" s="6" t="s">
        <v>48</v>
      </c>
      <c r="J21" s="6" t="s">
        <v>49</v>
      </c>
      <c r="K21" s="6" t="s">
        <v>50</v>
      </c>
      <c r="L21" s="6" t="s">
        <v>8</v>
      </c>
      <c r="O21" s="14"/>
      <c r="P21" s="29">
        <v>98</v>
      </c>
      <c r="Q21" s="29">
        <v>99</v>
      </c>
      <c r="R21" s="29" t="s">
        <v>19</v>
      </c>
      <c r="S21" s="29" t="s">
        <v>20</v>
      </c>
      <c r="T21" s="29" t="s">
        <v>21</v>
      </c>
      <c r="U21" s="29" t="s">
        <v>22</v>
      </c>
      <c r="V21" s="29" t="s">
        <v>23</v>
      </c>
      <c r="W21" s="29" t="s">
        <v>24</v>
      </c>
      <c r="X21" s="29" t="s">
        <v>25</v>
      </c>
      <c r="Y21" s="29" t="s">
        <v>26</v>
      </c>
      <c r="Z21" s="29" t="s">
        <v>27</v>
      </c>
      <c r="AA21" s="29" t="s">
        <v>28</v>
      </c>
      <c r="AB21" s="29" t="s">
        <v>29</v>
      </c>
      <c r="AC21" s="29" t="s">
        <v>30</v>
      </c>
      <c r="AD21" s="29" t="s">
        <v>31</v>
      </c>
      <c r="AE21" s="29" t="s">
        <v>37</v>
      </c>
    </row>
    <row r="22" spans="2:31" x14ac:dyDescent="0.3">
      <c r="B22" s="7">
        <v>1</v>
      </c>
      <c r="C22" s="8">
        <v>99.596774193548384</v>
      </c>
      <c r="D22" s="8">
        <v>99.327956989247312</v>
      </c>
      <c r="E22" s="8">
        <v>100</v>
      </c>
      <c r="F22" s="8">
        <v>88.709677419354833</v>
      </c>
      <c r="G22" s="8">
        <v>100</v>
      </c>
      <c r="H22" s="8">
        <v>98.655913978494624</v>
      </c>
      <c r="I22" s="8">
        <v>100</v>
      </c>
      <c r="J22" s="8">
        <v>98.521505376344081</v>
      </c>
      <c r="K22" s="8">
        <v>95.026881720430111</v>
      </c>
      <c r="L22" s="8">
        <v>93.010752688172033</v>
      </c>
      <c r="O22" s="20" t="s">
        <v>2</v>
      </c>
      <c r="P22" s="31"/>
      <c r="Q22" s="31"/>
      <c r="R22" s="31"/>
      <c r="S22" s="31"/>
      <c r="T22" s="31"/>
      <c r="U22" s="31"/>
      <c r="V22" s="31"/>
      <c r="W22" s="31">
        <v>23</v>
      </c>
      <c r="X22" s="31">
        <v>23</v>
      </c>
      <c r="Y22" s="31">
        <v>9</v>
      </c>
      <c r="Z22" s="31">
        <v>14</v>
      </c>
      <c r="AA22" s="31">
        <v>4</v>
      </c>
      <c r="AB22" s="31">
        <v>17</v>
      </c>
      <c r="AC22" s="31">
        <v>12</v>
      </c>
      <c r="AD22" s="31">
        <v>4</v>
      </c>
      <c r="AE22" s="31">
        <v>2</v>
      </c>
    </row>
    <row r="23" spans="2:31" x14ac:dyDescent="0.3">
      <c r="B23" s="7">
        <v>2</v>
      </c>
      <c r="C23" s="8">
        <v>96.13095238095238</v>
      </c>
      <c r="D23" s="8">
        <v>99.851190476190482</v>
      </c>
      <c r="E23" s="8">
        <v>96.279761904761912</v>
      </c>
      <c r="F23" s="8">
        <v>100</v>
      </c>
      <c r="G23" s="8">
        <v>100</v>
      </c>
      <c r="H23" s="8">
        <v>96.279761904761912</v>
      </c>
      <c r="I23" s="8">
        <v>100</v>
      </c>
      <c r="J23" s="8">
        <v>99.553571428571431</v>
      </c>
      <c r="K23" s="8">
        <v>100</v>
      </c>
      <c r="L23" s="8">
        <v>99.851190476190482</v>
      </c>
      <c r="O23" s="20" t="s">
        <v>3</v>
      </c>
      <c r="P23" s="31">
        <v>26</v>
      </c>
      <c r="Q23" s="31">
        <v>21</v>
      </c>
      <c r="R23" s="31"/>
      <c r="S23" s="31"/>
      <c r="T23" s="31">
        <v>18</v>
      </c>
      <c r="U23" s="31">
        <v>23</v>
      </c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2:31" x14ac:dyDescent="0.3">
      <c r="B24" s="7">
        <v>3</v>
      </c>
      <c r="C24" s="8">
        <v>99.865410497981159</v>
      </c>
      <c r="D24" s="8">
        <v>100</v>
      </c>
      <c r="E24" s="8">
        <v>90.578734858681017</v>
      </c>
      <c r="F24" s="8">
        <v>97.711978465679678</v>
      </c>
      <c r="G24" s="8">
        <v>100</v>
      </c>
      <c r="H24" s="8">
        <v>97.98115746971736</v>
      </c>
      <c r="I24" s="8">
        <v>100</v>
      </c>
      <c r="J24" s="8">
        <v>97.442799461641997</v>
      </c>
      <c r="K24" s="8">
        <v>100</v>
      </c>
      <c r="L24" s="8">
        <v>99.461641991924637</v>
      </c>
      <c r="O24" s="20" t="s">
        <v>4</v>
      </c>
      <c r="P24" s="31"/>
      <c r="Q24" s="31">
        <v>11</v>
      </c>
      <c r="R24" s="31">
        <v>3</v>
      </c>
      <c r="S24" s="31">
        <v>4</v>
      </c>
      <c r="T24" s="31">
        <v>11</v>
      </c>
      <c r="U24" s="31">
        <v>14</v>
      </c>
      <c r="V24" s="31">
        <v>5</v>
      </c>
      <c r="W24" s="31">
        <v>12</v>
      </c>
      <c r="X24" s="31">
        <v>23</v>
      </c>
      <c r="Y24" s="31">
        <v>5</v>
      </c>
      <c r="Z24" s="31">
        <v>10</v>
      </c>
      <c r="AA24" s="31">
        <v>3</v>
      </c>
      <c r="AB24" s="31">
        <v>6</v>
      </c>
      <c r="AC24" s="31">
        <v>3</v>
      </c>
      <c r="AD24" s="31">
        <v>4</v>
      </c>
      <c r="AE24" s="31">
        <v>1</v>
      </c>
    </row>
    <row r="25" spans="2:31" x14ac:dyDescent="0.3">
      <c r="B25" s="7">
        <v>4</v>
      </c>
      <c r="C25" s="8">
        <v>100</v>
      </c>
      <c r="D25" s="8">
        <v>94.583333333333329</v>
      </c>
      <c r="E25" s="8">
        <v>99.861111111111114</v>
      </c>
      <c r="F25" s="8">
        <v>100</v>
      </c>
      <c r="G25" s="8">
        <v>96.527777777777786</v>
      </c>
      <c r="H25" s="8">
        <v>98.888888888888886</v>
      </c>
      <c r="I25" s="8">
        <v>98.194444444444443</v>
      </c>
      <c r="J25" s="8">
        <v>99.444444444444443</v>
      </c>
      <c r="K25" s="8">
        <v>100</v>
      </c>
      <c r="L25" s="8">
        <v>100</v>
      </c>
      <c r="O25" s="20" t="s">
        <v>5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3</v>
      </c>
      <c r="AB25" s="31">
        <v>5</v>
      </c>
      <c r="AC25" s="31">
        <v>4</v>
      </c>
      <c r="AD25" s="31">
        <v>2</v>
      </c>
      <c r="AE25" s="31">
        <v>0</v>
      </c>
    </row>
    <row r="26" spans="2:31" x14ac:dyDescent="0.3">
      <c r="B26" s="7">
        <v>5</v>
      </c>
      <c r="C26" s="8">
        <v>92.473118279569889</v>
      </c>
      <c r="D26" s="8">
        <v>95.161290322580655</v>
      </c>
      <c r="E26" s="8">
        <v>99.865591397849457</v>
      </c>
      <c r="F26" s="8">
        <v>99.731182795698928</v>
      </c>
      <c r="G26" s="8">
        <v>100</v>
      </c>
      <c r="H26" s="8">
        <v>97.311827956989248</v>
      </c>
      <c r="I26" s="8">
        <v>100</v>
      </c>
      <c r="J26" s="8">
        <v>99.865591397849457</v>
      </c>
      <c r="K26" s="8">
        <v>97.043010752688176</v>
      </c>
      <c r="L26" s="8">
        <v>99.327956989247312</v>
      </c>
      <c r="O26" s="20" t="s">
        <v>34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2</v>
      </c>
      <c r="AB26" s="31"/>
      <c r="AC26" s="31"/>
      <c r="AD26" s="31"/>
      <c r="AE26" s="31"/>
    </row>
    <row r="27" spans="2:31" x14ac:dyDescent="0.3">
      <c r="B27" s="7">
        <v>6</v>
      </c>
      <c r="C27" s="8">
        <v>99.583333333333329</v>
      </c>
      <c r="D27" s="8">
        <v>100</v>
      </c>
      <c r="E27" s="8">
        <v>99.861111111111114</v>
      </c>
      <c r="F27" s="8">
        <v>100</v>
      </c>
      <c r="G27" s="8">
        <v>92.5</v>
      </c>
      <c r="H27" s="8">
        <v>99.444444444444443</v>
      </c>
      <c r="I27" s="8">
        <v>100</v>
      </c>
      <c r="J27" s="8">
        <v>97.361111111111114</v>
      </c>
      <c r="K27" s="8">
        <v>100</v>
      </c>
      <c r="L27" s="8">
        <v>99.722222222222229</v>
      </c>
      <c r="O27" s="20" t="s">
        <v>35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>
        <v>9</v>
      </c>
      <c r="AC27" s="31">
        <v>8</v>
      </c>
      <c r="AD27" s="31">
        <v>3</v>
      </c>
      <c r="AE27" s="31">
        <v>0</v>
      </c>
    </row>
    <row r="28" spans="2:31" x14ac:dyDescent="0.3">
      <c r="B28" s="7">
        <v>7</v>
      </c>
      <c r="C28" s="8">
        <v>99.731182795698928</v>
      </c>
      <c r="D28" s="8">
        <v>99.596774193548384</v>
      </c>
      <c r="E28" s="8">
        <v>100</v>
      </c>
      <c r="F28" s="8">
        <v>98.387096774193552</v>
      </c>
      <c r="G28" s="8">
        <v>100</v>
      </c>
      <c r="H28" s="8">
        <v>99.327956989247312</v>
      </c>
      <c r="I28" s="8">
        <v>100</v>
      </c>
      <c r="J28" s="8">
        <v>99.865591397849457</v>
      </c>
      <c r="K28" s="8">
        <v>99.865591397849457</v>
      </c>
      <c r="L28" s="8">
        <v>93.951612903225808</v>
      </c>
      <c r="O28" s="20" t="s">
        <v>7</v>
      </c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>
        <v>3</v>
      </c>
      <c r="AB28" s="31">
        <v>14</v>
      </c>
      <c r="AC28" s="31">
        <v>6</v>
      </c>
      <c r="AD28" s="31">
        <v>5</v>
      </c>
      <c r="AE28" s="31">
        <v>0</v>
      </c>
    </row>
    <row r="29" spans="2:31" x14ac:dyDescent="0.3">
      <c r="B29" s="7">
        <v>8</v>
      </c>
      <c r="C29" s="8">
        <v>99.462365591397855</v>
      </c>
      <c r="D29" s="8">
        <v>98.521505376344081</v>
      </c>
      <c r="E29" s="8">
        <v>93.010752688172033</v>
      </c>
      <c r="F29" s="8">
        <v>96.370967741935488</v>
      </c>
      <c r="G29" s="8">
        <v>100</v>
      </c>
      <c r="H29" s="8">
        <v>99.731182795698928</v>
      </c>
      <c r="I29" s="8">
        <v>100</v>
      </c>
      <c r="J29" s="8">
        <v>96.505376344086031</v>
      </c>
      <c r="K29" s="8">
        <v>100</v>
      </c>
      <c r="L29" s="8">
        <v>100</v>
      </c>
      <c r="O29" s="20" t="s">
        <v>36</v>
      </c>
      <c r="P29" s="31"/>
      <c r="Q29" s="31"/>
      <c r="R29" s="31"/>
      <c r="S29" s="31"/>
      <c r="T29" s="31"/>
      <c r="U29" s="31"/>
      <c r="V29" s="31">
        <v>4</v>
      </c>
      <c r="W29" s="31"/>
      <c r="X29" s="31">
        <v>14</v>
      </c>
      <c r="Y29" s="31"/>
      <c r="Z29" s="31">
        <v>6</v>
      </c>
      <c r="AA29" s="31">
        <v>0</v>
      </c>
      <c r="AB29" s="31">
        <v>4</v>
      </c>
      <c r="AC29" s="31">
        <v>5</v>
      </c>
      <c r="AD29" s="31">
        <v>3</v>
      </c>
      <c r="AE29" s="31">
        <v>0</v>
      </c>
    </row>
    <row r="30" spans="2:31" ht="16.2" x14ac:dyDescent="0.3">
      <c r="B30" s="7">
        <v>9</v>
      </c>
      <c r="C30" s="8">
        <v>99.861111111111114</v>
      </c>
      <c r="D30" s="8">
        <v>99.722222222222229</v>
      </c>
      <c r="E30" s="8">
        <v>93.333333333333329</v>
      </c>
      <c r="F30" s="8">
        <v>98.472222222222229</v>
      </c>
      <c r="G30" s="8">
        <v>100</v>
      </c>
      <c r="H30" s="8">
        <v>98.333333333333329</v>
      </c>
      <c r="I30" s="8">
        <v>90.277777777777786</v>
      </c>
      <c r="J30" s="8">
        <v>93.888888888888886</v>
      </c>
      <c r="K30" s="8">
        <v>100</v>
      </c>
      <c r="L30" s="8">
        <v>99.861111111111114</v>
      </c>
      <c r="O30" s="20" t="s">
        <v>54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 t="s">
        <v>64</v>
      </c>
      <c r="AA30" s="31" t="s">
        <v>65</v>
      </c>
      <c r="AB30" s="31" t="s">
        <v>66</v>
      </c>
      <c r="AC30" s="31" t="s">
        <v>67</v>
      </c>
      <c r="AD30" s="31" t="s">
        <v>68</v>
      </c>
      <c r="AE30" s="31" t="s">
        <v>69</v>
      </c>
    </row>
    <row r="31" spans="2:31" x14ac:dyDescent="0.3">
      <c r="B31" s="7">
        <v>10</v>
      </c>
      <c r="C31" s="8">
        <v>99.731182795698928</v>
      </c>
      <c r="D31" s="8">
        <v>100</v>
      </c>
      <c r="E31" s="8">
        <v>91.397849462365585</v>
      </c>
      <c r="F31" s="8">
        <v>98.790322580645167</v>
      </c>
      <c r="G31" s="8">
        <v>99.462365591397855</v>
      </c>
      <c r="H31" s="8">
        <v>98.252688172043008</v>
      </c>
      <c r="I31" s="8">
        <v>98.118279569892479</v>
      </c>
      <c r="J31" s="8">
        <v>95.967741935483872</v>
      </c>
      <c r="K31" s="8">
        <v>100</v>
      </c>
      <c r="L31" s="8">
        <v>98.790322580645167</v>
      </c>
      <c r="O31" s="20" t="s">
        <v>49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>
        <v>1</v>
      </c>
    </row>
    <row r="32" spans="2:31" x14ac:dyDescent="0.3">
      <c r="B32" s="7">
        <v>11</v>
      </c>
      <c r="C32" s="8">
        <v>99.722222222222229</v>
      </c>
      <c r="D32" s="8">
        <v>99.861111111111114</v>
      </c>
      <c r="E32" s="8">
        <v>71.388888888888886</v>
      </c>
      <c r="F32" s="8">
        <v>100</v>
      </c>
      <c r="G32" s="8">
        <v>100</v>
      </c>
      <c r="H32" s="8">
        <v>99.166666666666671</v>
      </c>
      <c r="I32" s="8">
        <v>41.527777777777779</v>
      </c>
      <c r="J32" s="8">
        <v>99.305555555555557</v>
      </c>
      <c r="K32" s="8">
        <v>100</v>
      </c>
      <c r="L32" s="8">
        <v>99.444444444444443</v>
      </c>
      <c r="O32" s="20" t="s">
        <v>50</v>
      </c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>
        <v>0</v>
      </c>
    </row>
    <row r="33" spans="1:31" x14ac:dyDescent="0.3">
      <c r="B33" s="7">
        <v>12</v>
      </c>
      <c r="C33" s="8">
        <v>99.731182795698928</v>
      </c>
      <c r="D33" s="8">
        <v>94.623655913978496</v>
      </c>
      <c r="E33" s="8">
        <v>93.951612903225808</v>
      </c>
      <c r="F33" s="8">
        <v>100</v>
      </c>
      <c r="G33" s="8">
        <v>94.489247311827967</v>
      </c>
      <c r="H33" s="8">
        <v>97.311827956989248</v>
      </c>
      <c r="I33" s="8">
        <v>83.064516129032256</v>
      </c>
      <c r="J33" s="8">
        <v>88.44086021505376</v>
      </c>
      <c r="K33" s="8">
        <v>85.215053763440864</v>
      </c>
      <c r="L33" s="8">
        <v>85.618279569892479</v>
      </c>
      <c r="O33" s="21" t="s">
        <v>8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1">
        <v>0</v>
      </c>
    </row>
    <row r="34" spans="1:31" ht="16.2" x14ac:dyDescent="0.3">
      <c r="O34" s="33" t="s">
        <v>55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6.8" x14ac:dyDescent="0.35">
      <c r="O35" s="5" t="s">
        <v>62</v>
      </c>
    </row>
    <row r="37" spans="1:31" ht="16.8" x14ac:dyDescent="0.3">
      <c r="B37" s="1" t="s">
        <v>53</v>
      </c>
    </row>
    <row r="38" spans="1:31" x14ac:dyDescent="0.3">
      <c r="A38" s="114"/>
      <c r="B38" s="114"/>
      <c r="C38" s="6" t="s">
        <v>2</v>
      </c>
      <c r="D38" s="6" t="s">
        <v>4</v>
      </c>
      <c r="E38" s="6" t="s">
        <v>5</v>
      </c>
      <c r="F38" s="6" t="s">
        <v>6</v>
      </c>
      <c r="G38" s="6" t="s">
        <v>7</v>
      </c>
      <c r="H38" s="6" t="s">
        <v>36</v>
      </c>
      <c r="I38" s="6" t="s">
        <v>48</v>
      </c>
      <c r="J38" s="6" t="s">
        <v>49</v>
      </c>
      <c r="K38" s="6" t="s">
        <v>50</v>
      </c>
      <c r="L38" s="6" t="s">
        <v>8</v>
      </c>
    </row>
    <row r="39" spans="1:31" x14ac:dyDescent="0.3">
      <c r="A39" s="114" t="s">
        <v>124</v>
      </c>
      <c r="B39" s="114"/>
      <c r="C39" s="8">
        <v>8.4757773088628134</v>
      </c>
      <c r="D39" s="8">
        <v>6.9012353030995524</v>
      </c>
      <c r="E39" s="8">
        <v>6.8358213651699815</v>
      </c>
      <c r="F39" s="8">
        <v>6.9806140807276487</v>
      </c>
      <c r="G39" s="8">
        <v>7.1527835983277619</v>
      </c>
      <c r="H39" s="8">
        <v>5.8491533469105832</v>
      </c>
      <c r="I39" s="8">
        <v>8.0409565601773032</v>
      </c>
      <c r="J39" s="8">
        <v>8.7782575448944726</v>
      </c>
      <c r="K39" s="8">
        <v>7.0991383229921787</v>
      </c>
      <c r="L39" s="8">
        <v>8.326743344812062</v>
      </c>
    </row>
    <row r="40" spans="1:31" x14ac:dyDescent="0.3">
      <c r="A40" s="114" t="s">
        <v>12</v>
      </c>
      <c r="B40" s="114"/>
      <c r="C40" s="8">
        <v>27.388437448333335</v>
      </c>
      <c r="D40" s="8">
        <v>26.841510406189229</v>
      </c>
      <c r="E40" s="8">
        <v>23.630594337500003</v>
      </c>
      <c r="F40" s="8">
        <v>20.350624995000004</v>
      </c>
      <c r="G40" s="8">
        <v>24.120220381924437</v>
      </c>
      <c r="H40" s="8">
        <v>20.046875000000007</v>
      </c>
      <c r="I40" s="8">
        <v>26.382617229166666</v>
      </c>
      <c r="J40" s="8">
        <v>25.706562433333332</v>
      </c>
      <c r="K40" s="8">
        <v>21.550283991666671</v>
      </c>
      <c r="L40" s="8">
        <v>22.097744079166663</v>
      </c>
    </row>
    <row r="41" spans="1:31" x14ac:dyDescent="0.3">
      <c r="A41" s="114" t="s">
        <v>13</v>
      </c>
      <c r="B41" s="114"/>
      <c r="C41" s="8">
        <v>165.229996</v>
      </c>
      <c r="D41" s="8">
        <v>201.3</v>
      </c>
      <c r="E41" s="8">
        <v>42.117599499999997</v>
      </c>
      <c r="F41" s="8">
        <v>79.932502700000001</v>
      </c>
      <c r="G41" s="8">
        <v>63.539388603749984</v>
      </c>
      <c r="H41" s="8">
        <v>57.702499999999951</v>
      </c>
      <c r="I41" s="8">
        <v>39.091034823000008</v>
      </c>
      <c r="J41" s="8">
        <v>99.552497900000006</v>
      </c>
      <c r="K41" s="8">
        <v>43.819816600000003</v>
      </c>
      <c r="L41" s="8">
        <v>49.476665500000003</v>
      </c>
    </row>
    <row r="42" spans="1:31" ht="16.8" x14ac:dyDescent="0.35">
      <c r="B42" s="5" t="s">
        <v>63</v>
      </c>
    </row>
  </sheetData>
  <mergeCells count="4">
    <mergeCell ref="A38:B38"/>
    <mergeCell ref="A39:B39"/>
    <mergeCell ref="A40:B40"/>
    <mergeCell ref="A41:B4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79"/>
  <sheetViews>
    <sheetView workbookViewId="0"/>
  </sheetViews>
  <sheetFormatPr defaultRowHeight="14.4" x14ac:dyDescent="0.3"/>
  <cols>
    <col min="2" max="2" width="5.6640625" style="5" customWidth="1"/>
    <col min="3" max="13" width="10.6640625" style="4" customWidth="1"/>
  </cols>
  <sheetData>
    <row r="1" spans="2:36" ht="19.8" x14ac:dyDescent="0.4">
      <c r="B1" s="89" t="s">
        <v>266</v>
      </c>
    </row>
    <row r="2" spans="2:36" ht="17.399999999999999" x14ac:dyDescent="0.3">
      <c r="B2" s="89"/>
    </row>
    <row r="3" spans="2:36" ht="16.8" x14ac:dyDescent="0.3">
      <c r="B3" s="1" t="s">
        <v>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P3" s="1" t="s">
        <v>79</v>
      </c>
      <c r="Q3" s="1"/>
      <c r="R3" s="1"/>
      <c r="S3" s="1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12"/>
      <c r="AF3" s="13"/>
      <c r="AG3" s="13"/>
      <c r="AH3" s="13"/>
      <c r="AI3" s="13"/>
      <c r="AJ3" s="13"/>
    </row>
    <row r="4" spans="2:36" x14ac:dyDescent="0.3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36</v>
      </c>
      <c r="J4" s="6" t="s">
        <v>48</v>
      </c>
      <c r="K4" s="6" t="s">
        <v>49</v>
      </c>
      <c r="L4" s="6" t="s">
        <v>50</v>
      </c>
      <c r="M4" s="6" t="s">
        <v>8</v>
      </c>
      <c r="P4" s="14"/>
      <c r="Q4" s="15" t="s">
        <v>81</v>
      </c>
      <c r="R4" s="15" t="s">
        <v>80</v>
      </c>
      <c r="S4" s="15" t="s">
        <v>43</v>
      </c>
      <c r="T4" s="15">
        <v>97</v>
      </c>
      <c r="U4" s="15">
        <v>98</v>
      </c>
      <c r="V4" s="15">
        <v>99</v>
      </c>
      <c r="W4" s="15" t="s">
        <v>19</v>
      </c>
      <c r="X4" s="15" t="s">
        <v>20</v>
      </c>
      <c r="Y4" s="15" t="s">
        <v>21</v>
      </c>
      <c r="Z4" s="15" t="s">
        <v>22</v>
      </c>
      <c r="AA4" s="15" t="s">
        <v>23</v>
      </c>
      <c r="AB4" s="15" t="s">
        <v>24</v>
      </c>
      <c r="AC4" s="15" t="s">
        <v>25</v>
      </c>
      <c r="AD4" s="15" t="s">
        <v>26</v>
      </c>
      <c r="AE4" s="15" t="s">
        <v>27</v>
      </c>
      <c r="AF4" s="15" t="s">
        <v>28</v>
      </c>
      <c r="AG4" s="15" t="s">
        <v>29</v>
      </c>
      <c r="AH4" s="15" t="s">
        <v>30</v>
      </c>
      <c r="AI4" s="15" t="s">
        <v>31</v>
      </c>
      <c r="AJ4" s="15" t="s">
        <v>37</v>
      </c>
    </row>
    <row r="5" spans="2:36" x14ac:dyDescent="0.3">
      <c r="B5" s="7">
        <v>1</v>
      </c>
      <c r="C5" s="8">
        <v>38.019824247560614</v>
      </c>
      <c r="D5" s="8">
        <v>28.877717321147319</v>
      </c>
      <c r="E5" s="8">
        <v>26.980845358224411</v>
      </c>
      <c r="F5" s="8">
        <v>18.237969614043706</v>
      </c>
      <c r="G5" s="8">
        <v>33.005997952358513</v>
      </c>
      <c r="H5" s="8">
        <v>30.841145969823067</v>
      </c>
      <c r="I5" s="8">
        <v>6.9290622614884834</v>
      </c>
      <c r="J5" s="8">
        <v>21.244041888453605</v>
      </c>
      <c r="K5" s="8">
        <v>21.099013661891895</v>
      </c>
      <c r="L5" s="8">
        <v>15.538613129116785</v>
      </c>
      <c r="M5" s="8">
        <v>43.119237516892518</v>
      </c>
      <c r="P5" s="20" t="s">
        <v>32</v>
      </c>
      <c r="Q5" s="24">
        <v>41.236797460591703</v>
      </c>
      <c r="R5" s="24">
        <v>38.888289458335919</v>
      </c>
      <c r="S5" s="24">
        <v>40.661483253588514</v>
      </c>
      <c r="T5" s="16">
        <v>35.966470791565847</v>
      </c>
      <c r="U5" s="16">
        <v>37.97992428587817</v>
      </c>
      <c r="V5" s="16">
        <v>38.984362423824308</v>
      </c>
      <c r="W5" s="16">
        <v>34.763638451820377</v>
      </c>
      <c r="X5" s="16">
        <v>36.370938004148421</v>
      </c>
      <c r="Y5" s="16">
        <v>36.935578502698895</v>
      </c>
      <c r="Z5" s="16">
        <v>34.269990766389711</v>
      </c>
      <c r="AA5" s="16">
        <v>35.51288104515239</v>
      </c>
      <c r="AB5" s="16"/>
      <c r="AC5" s="16"/>
      <c r="AD5" s="16"/>
      <c r="AE5" s="16"/>
      <c r="AF5" s="37"/>
      <c r="AG5" s="37"/>
      <c r="AH5" s="37"/>
      <c r="AI5" s="37"/>
      <c r="AJ5" s="18"/>
    </row>
    <row r="6" spans="2:36" x14ac:dyDescent="0.3">
      <c r="B6" s="7">
        <v>2</v>
      </c>
      <c r="C6" s="8">
        <v>40.981948120909138</v>
      </c>
      <c r="D6" s="8">
        <v>30.119533057487068</v>
      </c>
      <c r="E6" s="8">
        <v>27.642697634420539</v>
      </c>
      <c r="F6" s="8">
        <v>18.603503573446055</v>
      </c>
      <c r="G6" s="8">
        <v>38.846877669479198</v>
      </c>
      <c r="H6" s="8">
        <v>35.064348169560787</v>
      </c>
      <c r="I6" s="8">
        <v>10.369257338774704</v>
      </c>
      <c r="J6" s="8">
        <v>16.76152629404659</v>
      </c>
      <c r="K6" s="8">
        <v>23.144696467824126</v>
      </c>
      <c r="L6" s="8">
        <v>18.040367127582734</v>
      </c>
      <c r="M6" s="8">
        <v>43.897135076826331</v>
      </c>
      <c r="P6" s="20" t="s">
        <v>2</v>
      </c>
      <c r="Q6" s="24"/>
      <c r="R6" s="24"/>
      <c r="S6" s="24"/>
      <c r="T6" s="16"/>
      <c r="U6" s="16"/>
      <c r="V6" s="16"/>
      <c r="W6" s="16"/>
      <c r="X6" s="16"/>
      <c r="Y6" s="16"/>
      <c r="Z6" s="16"/>
      <c r="AA6" s="16"/>
      <c r="AB6" s="16">
        <v>42.923547293347376</v>
      </c>
      <c r="AC6" s="16">
        <v>42.197327007636972</v>
      </c>
      <c r="AD6" s="16">
        <v>42.02929619785057</v>
      </c>
      <c r="AE6" s="24">
        <v>41.181566555644764</v>
      </c>
      <c r="AF6" s="24">
        <v>41.271994943691183</v>
      </c>
      <c r="AG6" s="24">
        <v>41.480356595016794</v>
      </c>
      <c r="AH6" s="24">
        <v>39.336360604517658</v>
      </c>
      <c r="AI6" s="24">
        <v>36.520543902583</v>
      </c>
      <c r="AJ6" s="8">
        <v>37.43434806240154</v>
      </c>
    </row>
    <row r="7" spans="2:36" x14ac:dyDescent="0.3">
      <c r="B7" s="7">
        <v>3</v>
      </c>
      <c r="C7" s="8">
        <v>47.148460159999999</v>
      </c>
      <c r="D7" s="8">
        <v>30.948239621950048</v>
      </c>
      <c r="E7" s="8">
        <v>25.934072980901004</v>
      </c>
      <c r="F7" s="8">
        <v>19.988166610282374</v>
      </c>
      <c r="G7" s="8">
        <v>36.874240494526987</v>
      </c>
      <c r="H7" s="8">
        <v>37.116669724845927</v>
      </c>
      <c r="I7" s="8">
        <v>6.010815466639774</v>
      </c>
      <c r="J7" s="8">
        <v>19.628336555697281</v>
      </c>
      <c r="K7" s="8">
        <v>22.424023958800543</v>
      </c>
      <c r="L7" s="8">
        <v>11.944974276586404</v>
      </c>
      <c r="M7" s="8">
        <v>47.694027252500035</v>
      </c>
      <c r="P7" s="20" t="s">
        <v>3</v>
      </c>
      <c r="Q7" s="24">
        <v>32.430636558342222</v>
      </c>
      <c r="R7" s="24">
        <v>30.550758631036089</v>
      </c>
      <c r="S7" s="24">
        <v>31.718670386995026</v>
      </c>
      <c r="T7" s="16">
        <v>26.788254562470755</v>
      </c>
      <c r="U7" s="16">
        <v>28.681666089765777</v>
      </c>
      <c r="V7" s="16">
        <v>29.071600965406276</v>
      </c>
      <c r="W7" s="16">
        <v>26.563823563823565</v>
      </c>
      <c r="X7" s="16">
        <v>28.214150943396227</v>
      </c>
      <c r="Y7" s="16">
        <v>28.425985334555453</v>
      </c>
      <c r="Z7" s="16">
        <v>27.978784363762994</v>
      </c>
      <c r="AA7" s="16">
        <v>28.326293498168425</v>
      </c>
      <c r="AB7" s="16">
        <v>25.542085340674387</v>
      </c>
      <c r="AC7" s="16">
        <v>27.97206037206039</v>
      </c>
      <c r="AD7" s="16">
        <v>25.619198338017842</v>
      </c>
      <c r="AE7" s="24">
        <v>22.783022559852736</v>
      </c>
      <c r="AF7" s="24">
        <v>22.660048231511322</v>
      </c>
      <c r="AG7" s="24">
        <v>25.832710424463418</v>
      </c>
      <c r="AH7" s="24">
        <v>23.650607154039029</v>
      </c>
      <c r="AI7" s="24">
        <v>22.509893711803628</v>
      </c>
      <c r="AJ7" s="8">
        <v>23.876269461879382</v>
      </c>
    </row>
    <row r="8" spans="2:36" x14ac:dyDescent="0.3">
      <c r="B8" s="7">
        <v>4</v>
      </c>
      <c r="C8" s="8">
        <v>37.661742713994435</v>
      </c>
      <c r="D8" s="8">
        <v>26.828620740739357</v>
      </c>
      <c r="E8" s="8">
        <v>21.140828312417099</v>
      </c>
      <c r="F8" s="8">
        <v>18.60783015131938</v>
      </c>
      <c r="G8" s="8">
        <v>33.424100823555527</v>
      </c>
      <c r="H8" s="8">
        <v>29.753971712206781</v>
      </c>
      <c r="I8" s="8">
        <v>5.2097245332331568</v>
      </c>
      <c r="J8" s="8">
        <v>17.877575191363025</v>
      </c>
      <c r="K8" s="8">
        <v>19.121701877915161</v>
      </c>
      <c r="L8" s="8">
        <v>12.834265996744172</v>
      </c>
      <c r="M8" s="8">
        <v>35.054019974554301</v>
      </c>
      <c r="P8" s="20" t="s">
        <v>4</v>
      </c>
      <c r="Q8" s="24"/>
      <c r="R8" s="24"/>
      <c r="S8" s="24"/>
      <c r="T8" s="16"/>
      <c r="U8" s="16"/>
      <c r="V8" s="16">
        <v>25.595648126599954</v>
      </c>
      <c r="W8" s="16">
        <v>22.498279421885755</v>
      </c>
      <c r="X8" s="16">
        <v>23.895422535211267</v>
      </c>
      <c r="Y8" s="16">
        <v>24.768000000000001</v>
      </c>
      <c r="Z8" s="16">
        <v>24.485934065934202</v>
      </c>
      <c r="AA8" s="16">
        <v>25.1293922398992</v>
      </c>
      <c r="AB8" s="16">
        <v>22.474847963281665</v>
      </c>
      <c r="AC8" s="16">
        <v>23.856295955882313</v>
      </c>
      <c r="AD8" s="16">
        <v>21.872884461238883</v>
      </c>
      <c r="AE8" s="24">
        <v>19.229083847384107</v>
      </c>
      <c r="AF8" s="24">
        <v>19.689806496199065</v>
      </c>
      <c r="AG8" s="24">
        <v>22.714560071501367</v>
      </c>
      <c r="AH8" s="24">
        <v>20.473592559873079</v>
      </c>
      <c r="AI8" s="24">
        <v>19.791341303221337</v>
      </c>
      <c r="AJ8" s="8">
        <v>20.211913104338098</v>
      </c>
    </row>
    <row r="9" spans="2:36" x14ac:dyDescent="0.3">
      <c r="B9" s="7">
        <v>5</v>
      </c>
      <c r="C9" s="8">
        <v>41.221674185876033</v>
      </c>
      <c r="D9" s="8">
        <v>19.939986866077067</v>
      </c>
      <c r="E9" s="8">
        <v>17.313891284596576</v>
      </c>
      <c r="F9" s="8">
        <v>12.310715381818785</v>
      </c>
      <c r="G9" s="8">
        <v>24.405601957732802</v>
      </c>
      <c r="H9" s="8">
        <v>22.512794256705892</v>
      </c>
      <c r="I9" s="8">
        <v>4.3594511093731398</v>
      </c>
      <c r="J9" s="8">
        <v>17.068891391588146</v>
      </c>
      <c r="K9" s="8">
        <v>12.927599969977127</v>
      </c>
      <c r="L9" s="8">
        <v>9.2961087575652837</v>
      </c>
      <c r="M9" s="8">
        <v>26.478934072818397</v>
      </c>
      <c r="P9" s="20" t="s">
        <v>5</v>
      </c>
      <c r="Q9" s="24"/>
      <c r="R9" s="24"/>
      <c r="S9" s="24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24"/>
      <c r="AF9" s="24">
        <v>13.50970617780011</v>
      </c>
      <c r="AG9" s="24"/>
      <c r="AH9" s="24">
        <v>15.230742240266496</v>
      </c>
      <c r="AI9" s="24">
        <v>14.188201328548571</v>
      </c>
      <c r="AJ9" s="8">
        <v>14.59064404652738</v>
      </c>
    </row>
    <row r="10" spans="2:36" x14ac:dyDescent="0.3">
      <c r="B10" s="7">
        <v>6</v>
      </c>
      <c r="C10" s="8">
        <v>42.167459067300669</v>
      </c>
      <c r="D10" s="8">
        <v>20.887976883595215</v>
      </c>
      <c r="E10" s="8">
        <v>16.633693170158324</v>
      </c>
      <c r="F10" s="8">
        <v>13.243754314972159</v>
      </c>
      <c r="G10" s="8">
        <v>24.379275116462395</v>
      </c>
      <c r="H10" s="8">
        <v>23.789665632913682</v>
      </c>
      <c r="I10" s="8">
        <v>4.4821394585984473</v>
      </c>
      <c r="J10" s="8">
        <v>18.684937302550761</v>
      </c>
      <c r="K10" s="8">
        <v>13.866745971444432</v>
      </c>
      <c r="L10" s="8">
        <v>9.0855763731427004</v>
      </c>
      <c r="M10" s="8">
        <v>25.60272595756302</v>
      </c>
      <c r="P10" s="20" t="s">
        <v>33</v>
      </c>
      <c r="Q10" s="24"/>
      <c r="R10" s="24"/>
      <c r="S10" s="24">
        <v>30.795465567410282</v>
      </c>
      <c r="T10" s="16">
        <v>25.929856945085373</v>
      </c>
      <c r="U10" s="16">
        <v>27.942323128081643</v>
      </c>
      <c r="V10" s="16">
        <v>28.438037372463601</v>
      </c>
      <c r="W10" s="16">
        <v>26.179329872581405</v>
      </c>
      <c r="X10" s="16">
        <v>27.227919247533837</v>
      </c>
      <c r="Y10" s="16">
        <v>26.193815381078284</v>
      </c>
      <c r="Z10" s="16">
        <v>23.504370240187466</v>
      </c>
      <c r="AA10" s="16">
        <v>26.350572850364507</v>
      </c>
      <c r="AB10" s="16"/>
      <c r="AC10" s="16"/>
      <c r="AD10" s="16"/>
      <c r="AE10" s="16"/>
      <c r="AF10" s="19"/>
      <c r="AG10" s="19"/>
      <c r="AH10" s="19"/>
      <c r="AI10" s="19"/>
      <c r="AJ10" s="19"/>
    </row>
    <row r="11" spans="2:36" x14ac:dyDescent="0.3">
      <c r="B11" s="7">
        <v>7</v>
      </c>
      <c r="C11" s="8">
        <v>34.601823724301063</v>
      </c>
      <c r="D11" s="8">
        <v>17.242338170885397</v>
      </c>
      <c r="E11" s="8">
        <v>13.715556521502798</v>
      </c>
      <c r="F11" s="8">
        <v>9.0259076077587572</v>
      </c>
      <c r="G11" s="8">
        <v>14.924486829436088</v>
      </c>
      <c r="H11" s="8">
        <v>17.342325975356033</v>
      </c>
      <c r="I11" s="8">
        <v>2.6721291248822641</v>
      </c>
      <c r="J11" s="8">
        <v>15.544909847301884</v>
      </c>
      <c r="K11" s="8">
        <v>9.384435091793522</v>
      </c>
      <c r="L11" s="8">
        <v>4.3969666363975781</v>
      </c>
      <c r="M11" s="8">
        <v>23.219314653611864</v>
      </c>
      <c r="P11" s="20" t="s">
        <v>34</v>
      </c>
      <c r="Q11" s="24"/>
      <c r="R11" s="24"/>
      <c r="S11" s="24"/>
      <c r="T11" s="16"/>
      <c r="U11" s="16"/>
      <c r="V11" s="16"/>
      <c r="W11" s="16"/>
      <c r="X11" s="16"/>
      <c r="Y11" s="16"/>
      <c r="Z11" s="16"/>
      <c r="AA11" s="16"/>
      <c r="AB11" s="16">
        <v>24.474892344497583</v>
      </c>
      <c r="AC11" s="16">
        <v>25.05191390343219</v>
      </c>
      <c r="AD11" s="16">
        <v>23.253362129348535</v>
      </c>
      <c r="AE11" s="24">
        <v>20.918257261410673</v>
      </c>
      <c r="AF11" s="24">
        <v>21.048311897106093</v>
      </c>
      <c r="AG11" s="24"/>
      <c r="AH11" s="24"/>
      <c r="AI11" s="24"/>
      <c r="AJ11" s="8"/>
    </row>
    <row r="12" spans="2:36" x14ac:dyDescent="0.3">
      <c r="B12" s="7">
        <v>8</v>
      </c>
      <c r="C12" s="8">
        <v>39.817209928088865</v>
      </c>
      <c r="D12" s="8">
        <v>24.55165579524542</v>
      </c>
      <c r="E12" s="8">
        <v>19.035549358893128</v>
      </c>
      <c r="F12" s="8">
        <v>12.751952781144022</v>
      </c>
      <c r="G12" s="8">
        <v>22.605484749232829</v>
      </c>
      <c r="H12" s="8">
        <v>27.409309335752631</v>
      </c>
      <c r="I12" s="8">
        <v>3.5113863317704377</v>
      </c>
      <c r="J12" s="8">
        <v>20.309964512957141</v>
      </c>
      <c r="K12" s="8">
        <v>14.616038316551199</v>
      </c>
      <c r="L12" s="8">
        <v>7.6376235524131939</v>
      </c>
      <c r="M12" s="8">
        <v>28.392283677533705</v>
      </c>
      <c r="P12" s="20" t="s">
        <v>35</v>
      </c>
      <c r="Q12" s="24"/>
      <c r="R12" s="24"/>
      <c r="S12" s="24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24"/>
      <c r="AF12" s="24"/>
      <c r="AG12" s="24">
        <v>28.393371300472619</v>
      </c>
      <c r="AH12" s="24">
        <v>27.113241591312537</v>
      </c>
      <c r="AI12" s="24">
        <v>25.669983794327578</v>
      </c>
      <c r="AJ12" s="8">
        <v>26.953137613200312</v>
      </c>
    </row>
    <row r="13" spans="2:36" x14ac:dyDescent="0.3">
      <c r="B13" s="7">
        <v>9</v>
      </c>
      <c r="C13" s="8">
        <v>37.86173443556946</v>
      </c>
      <c r="D13" s="8">
        <v>19.56268101956109</v>
      </c>
      <c r="E13" s="8">
        <v>17.027592572157257</v>
      </c>
      <c r="F13" s="8">
        <v>9.2965220451152693</v>
      </c>
      <c r="G13" s="8">
        <v>21.213049993597199</v>
      </c>
      <c r="H13" s="8">
        <v>21.296886262677901</v>
      </c>
      <c r="I13" s="8">
        <v>5.2059654114110234</v>
      </c>
      <c r="J13" s="8">
        <v>12.097146628403337</v>
      </c>
      <c r="K13" s="8">
        <v>12.044497138204445</v>
      </c>
      <c r="L13" s="8">
        <v>8.2072874265094313</v>
      </c>
      <c r="M13" s="8">
        <v>24.926766700209495</v>
      </c>
      <c r="P13" s="20" t="s">
        <v>7</v>
      </c>
      <c r="Q13" s="24"/>
      <c r="R13" s="24"/>
      <c r="S13" s="24">
        <v>31.151838815390217</v>
      </c>
      <c r="T13" s="16">
        <v>27.35584595813577</v>
      </c>
      <c r="U13" s="16">
        <v>30.746165378849039</v>
      </c>
      <c r="V13" s="16">
        <v>29.283515971088832</v>
      </c>
      <c r="W13" s="16">
        <v>28.482897862232779</v>
      </c>
      <c r="X13" s="16">
        <v>30.304099697181456</v>
      </c>
      <c r="Y13" s="16">
        <v>31.278500116090086</v>
      </c>
      <c r="Z13" s="16">
        <v>29.832949200376309</v>
      </c>
      <c r="AA13" s="16">
        <v>33.204366712391419</v>
      </c>
      <c r="AB13" s="16">
        <v>29.730302336234615</v>
      </c>
      <c r="AC13" s="16">
        <v>29.097644761029464</v>
      </c>
      <c r="AD13" s="16">
        <v>26.954910509408041</v>
      </c>
      <c r="AE13" s="24">
        <v>25.462532830878136</v>
      </c>
      <c r="AF13" s="24">
        <v>26.88912047640855</v>
      </c>
      <c r="AG13" s="24">
        <v>30.453721108381544</v>
      </c>
      <c r="AH13" s="24">
        <v>28.391510980850587</v>
      </c>
      <c r="AI13" s="24">
        <v>24.712898828211252</v>
      </c>
      <c r="AJ13" s="8">
        <v>26.618971822248263</v>
      </c>
    </row>
    <row r="14" spans="2:36" x14ac:dyDescent="0.3">
      <c r="B14" s="7">
        <v>10</v>
      </c>
      <c r="C14" s="8">
        <v>31.488412575383553</v>
      </c>
      <c r="D14" s="8">
        <v>24.006828717367302</v>
      </c>
      <c r="E14" s="8">
        <v>19.01092657716368</v>
      </c>
      <c r="F14" s="8">
        <v>13.957004320955585</v>
      </c>
      <c r="G14" s="8">
        <v>25.810074904939267</v>
      </c>
      <c r="H14" s="8">
        <v>25.95805551546885</v>
      </c>
      <c r="I14" s="8">
        <v>4.5212785579674994</v>
      </c>
      <c r="J14" s="8">
        <v>19.531525675161692</v>
      </c>
      <c r="K14" s="8">
        <v>14.825276355383583</v>
      </c>
      <c r="L14" s="8">
        <v>9.6135820572641464</v>
      </c>
      <c r="M14" s="8">
        <v>34.603886634272236</v>
      </c>
      <c r="P14" s="20" t="s">
        <v>36</v>
      </c>
      <c r="Q14" s="24">
        <v>9.8248770576984281</v>
      </c>
      <c r="R14" s="24">
        <v>6.7545491648434943</v>
      </c>
      <c r="S14" s="24">
        <v>8.6003912092969745</v>
      </c>
      <c r="T14" s="16">
        <v>6.8285851664863566</v>
      </c>
      <c r="U14" s="16">
        <v>8.5889072067828547</v>
      </c>
      <c r="V14" s="16">
        <v>7.8284626719056973</v>
      </c>
      <c r="W14" s="16">
        <v>6.1242672919109031</v>
      </c>
      <c r="X14" s="16">
        <v>6.8573897016472758</v>
      </c>
      <c r="Y14" s="16">
        <v>6.9932139932139936</v>
      </c>
      <c r="Z14" s="16">
        <v>7.5151458793443959</v>
      </c>
      <c r="AA14" s="16">
        <v>7.2761899300378365</v>
      </c>
      <c r="AB14" s="16">
        <v>6.219635860797438</v>
      </c>
      <c r="AC14" s="16">
        <v>7.8816113303923876</v>
      </c>
      <c r="AD14" s="16">
        <v>6.2071346375143976</v>
      </c>
      <c r="AE14" s="24">
        <v>5.7539805600555507</v>
      </c>
      <c r="AF14" s="19">
        <v>5.7311029072450381</v>
      </c>
      <c r="AG14" s="19">
        <v>7.5586897366321129</v>
      </c>
      <c r="AH14" s="19">
        <v>7.0961915809182612</v>
      </c>
      <c r="AI14" s="19">
        <v>7.3590334863406035</v>
      </c>
      <c r="AJ14" s="19">
        <v>5.3128807210032019</v>
      </c>
    </row>
    <row r="15" spans="2:36" ht="16.2" x14ac:dyDescent="0.3">
      <c r="B15" s="7">
        <v>11</v>
      </c>
      <c r="C15" s="8">
        <v>30.515245469763542</v>
      </c>
      <c r="D15" s="8">
        <v>22.84800642082018</v>
      </c>
      <c r="E15" s="8">
        <v>20.483229629245773</v>
      </c>
      <c r="F15" s="8">
        <v>15.952257061867142</v>
      </c>
      <c r="G15" s="8">
        <v>26.544444280012517</v>
      </c>
      <c r="H15" s="8">
        <v>26.142655954499332</v>
      </c>
      <c r="I15" s="8">
        <v>6.1001872434536484</v>
      </c>
      <c r="J15" s="8">
        <v>17.563478135835414</v>
      </c>
      <c r="K15" s="8">
        <v>17.924283208707525</v>
      </c>
      <c r="L15" s="8">
        <v>11.270089484118213</v>
      </c>
      <c r="M15" s="8">
        <v>31.925310913905211</v>
      </c>
      <c r="P15" s="20" t="s">
        <v>54</v>
      </c>
      <c r="Q15" s="24"/>
      <c r="R15" s="24"/>
      <c r="S15" s="24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24" t="s">
        <v>82</v>
      </c>
      <c r="AF15" s="19" t="s">
        <v>83</v>
      </c>
      <c r="AG15" s="19" t="s">
        <v>84</v>
      </c>
      <c r="AH15" s="19" t="s">
        <v>84</v>
      </c>
      <c r="AI15" s="19" t="s">
        <v>85</v>
      </c>
      <c r="AJ15" s="19" t="s">
        <v>87</v>
      </c>
    </row>
    <row r="16" spans="2:36" x14ac:dyDescent="0.3">
      <c r="B16" s="7">
        <v>12</v>
      </c>
      <c r="C16" s="8">
        <v>27.620468395119911</v>
      </c>
      <c r="D16" s="8">
        <v>20.820949652857166</v>
      </c>
      <c r="E16" s="8">
        <v>18.173156940878666</v>
      </c>
      <c r="F16" s="8">
        <v>13.717930547110459</v>
      </c>
      <c r="G16" s="8">
        <v>22.275566500528985</v>
      </c>
      <c r="H16" s="8">
        <v>22.309917320791712</v>
      </c>
      <c r="I16" s="8">
        <v>4.8345652137488937</v>
      </c>
      <c r="J16" s="8">
        <v>17.703391440030398</v>
      </c>
      <c r="K16" s="8">
        <v>14.532738201491663</v>
      </c>
      <c r="L16" s="8">
        <v>10.125205381143541</v>
      </c>
      <c r="M16" s="8">
        <v>29.299264278031483</v>
      </c>
      <c r="P16" s="20" t="s">
        <v>49</v>
      </c>
      <c r="Q16" s="24"/>
      <c r="R16" s="24"/>
      <c r="S16" s="24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24"/>
      <c r="AF16" s="19"/>
      <c r="AG16" s="19"/>
      <c r="AH16" s="19"/>
      <c r="AI16" s="19"/>
      <c r="AJ16" s="19">
        <v>16.291681562287927</v>
      </c>
    </row>
    <row r="17" spans="2:36" x14ac:dyDescent="0.3">
      <c r="B17" s="3"/>
      <c r="P17" s="20" t="s">
        <v>50</v>
      </c>
      <c r="Q17" s="24"/>
      <c r="R17" s="24"/>
      <c r="S17" s="24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24"/>
      <c r="AF17" s="19"/>
      <c r="AG17" s="19"/>
      <c r="AH17" s="19"/>
      <c r="AI17" s="19"/>
      <c r="AJ17" s="19">
        <v>10.591426155352044</v>
      </c>
    </row>
    <row r="18" spans="2:36" x14ac:dyDescent="0.3">
      <c r="P18" s="21" t="s">
        <v>8</v>
      </c>
      <c r="Q18" s="38"/>
      <c r="R18" s="38"/>
      <c r="S18" s="38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24"/>
      <c r="AF18" s="24"/>
      <c r="AG18" s="24"/>
      <c r="AH18" s="24"/>
      <c r="AI18" s="24"/>
      <c r="AJ18" s="8">
        <v>32.768138257141814</v>
      </c>
    </row>
    <row r="19" spans="2:36" ht="16.8" x14ac:dyDescent="0.35">
      <c r="P19" s="5" t="s">
        <v>75</v>
      </c>
      <c r="Q19" s="5"/>
      <c r="R19" s="5"/>
      <c r="S19" s="5"/>
    </row>
    <row r="20" spans="2:36" ht="16.2" x14ac:dyDescent="0.3">
      <c r="B20" s="1" t="s">
        <v>71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P20" s="39" t="s">
        <v>86</v>
      </c>
    </row>
    <row r="21" spans="2:36" x14ac:dyDescent="0.3">
      <c r="B21" s="6" t="s">
        <v>1</v>
      </c>
      <c r="C21" s="6" t="s">
        <v>2</v>
      </c>
      <c r="D21" s="6" t="s">
        <v>3</v>
      </c>
      <c r="E21" s="6" t="s">
        <v>4</v>
      </c>
      <c r="F21" s="6" t="s">
        <v>5</v>
      </c>
      <c r="G21" s="6" t="s">
        <v>6</v>
      </c>
      <c r="H21" s="6" t="s">
        <v>7</v>
      </c>
      <c r="I21" s="6" t="s">
        <v>36</v>
      </c>
      <c r="J21" s="6" t="s">
        <v>48</v>
      </c>
      <c r="K21" s="6" t="s">
        <v>49</v>
      </c>
      <c r="L21" s="6" t="s">
        <v>50</v>
      </c>
      <c r="M21" s="6" t="s">
        <v>8</v>
      </c>
    </row>
    <row r="22" spans="2:36" x14ac:dyDescent="0.3">
      <c r="B22" s="7">
        <v>1</v>
      </c>
      <c r="C22" s="8">
        <v>99.731182795698928</v>
      </c>
      <c r="D22" s="8">
        <v>99.865591397849457</v>
      </c>
      <c r="E22" s="8">
        <v>99.865591397849457</v>
      </c>
      <c r="F22" s="8">
        <v>99.596774193548384</v>
      </c>
      <c r="G22" s="8">
        <v>99.731182795698928</v>
      </c>
      <c r="H22" s="8">
        <v>99.865591397849457</v>
      </c>
      <c r="I22" s="8">
        <v>99.05913978494624</v>
      </c>
      <c r="J22" s="8">
        <v>91.263440860215056</v>
      </c>
      <c r="K22" s="8">
        <v>99.462365591397855</v>
      </c>
      <c r="L22" s="8">
        <v>94.354838709677423</v>
      </c>
      <c r="M22" s="8">
        <v>91.263440860215056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2:36" x14ac:dyDescent="0.3">
      <c r="B23" s="7">
        <v>2</v>
      </c>
      <c r="C23" s="8">
        <v>99.851190476190482</v>
      </c>
      <c r="D23" s="8">
        <v>100</v>
      </c>
      <c r="E23" s="8">
        <v>100</v>
      </c>
      <c r="F23" s="8">
        <v>92.410714285714292</v>
      </c>
      <c r="G23" s="8">
        <v>100</v>
      </c>
      <c r="H23" s="8">
        <v>100</v>
      </c>
      <c r="I23" s="8">
        <v>99.851190476190482</v>
      </c>
      <c r="J23" s="8">
        <v>100</v>
      </c>
      <c r="K23" s="8">
        <v>99.851190476190482</v>
      </c>
      <c r="L23" s="8">
        <v>99.851190476190482</v>
      </c>
      <c r="M23" s="8">
        <v>99.404761904761912</v>
      </c>
      <c r="P23" s="26" t="s">
        <v>88</v>
      </c>
      <c r="Q23" s="26"/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</row>
    <row r="24" spans="2:36" x14ac:dyDescent="0.3">
      <c r="B24" s="7">
        <v>3</v>
      </c>
      <c r="C24" s="8">
        <v>99.865410497981159</v>
      </c>
      <c r="D24" s="8">
        <v>99.730820995962304</v>
      </c>
      <c r="E24" s="8">
        <v>99.730820995962304</v>
      </c>
      <c r="F24" s="8">
        <v>99.730820995962304</v>
      </c>
      <c r="G24" s="8">
        <v>99.596231493943478</v>
      </c>
      <c r="H24" s="8">
        <v>99.730820995962304</v>
      </c>
      <c r="I24" s="8">
        <v>99.730820995962304</v>
      </c>
      <c r="J24" s="8">
        <v>99.596231493943478</v>
      </c>
      <c r="K24" s="8">
        <v>99.865410497981159</v>
      </c>
      <c r="L24" s="8">
        <v>99.865410497981159</v>
      </c>
      <c r="M24" s="8">
        <v>99.596231493943478</v>
      </c>
      <c r="P24" s="14"/>
      <c r="Q24" s="15" t="s">
        <v>81</v>
      </c>
      <c r="R24" s="15" t="s">
        <v>80</v>
      </c>
      <c r="S24" s="29">
        <v>96</v>
      </c>
      <c r="T24" s="29">
        <v>97</v>
      </c>
      <c r="U24" s="29">
        <v>98</v>
      </c>
      <c r="V24" s="29">
        <v>99</v>
      </c>
      <c r="W24" s="29" t="s">
        <v>19</v>
      </c>
      <c r="X24" s="29" t="s">
        <v>20</v>
      </c>
      <c r="Y24" s="29" t="s">
        <v>21</v>
      </c>
      <c r="Z24" s="29" t="s">
        <v>22</v>
      </c>
      <c r="AA24" s="29" t="s">
        <v>23</v>
      </c>
      <c r="AB24" s="29" t="s">
        <v>24</v>
      </c>
      <c r="AC24" s="29" t="s">
        <v>25</v>
      </c>
      <c r="AD24" s="29" t="s">
        <v>26</v>
      </c>
      <c r="AE24" s="29" t="s">
        <v>27</v>
      </c>
      <c r="AF24" s="29" t="s">
        <v>28</v>
      </c>
      <c r="AG24" s="29" t="s">
        <v>29</v>
      </c>
      <c r="AH24" s="29" t="s">
        <v>30</v>
      </c>
      <c r="AI24" s="29" t="s">
        <v>31</v>
      </c>
      <c r="AJ24" s="29" t="s">
        <v>37</v>
      </c>
    </row>
    <row r="25" spans="2:36" x14ac:dyDescent="0.3">
      <c r="B25" s="7">
        <v>4</v>
      </c>
      <c r="C25" s="8">
        <v>99.444444444444443</v>
      </c>
      <c r="D25" s="8">
        <v>96.388888888888886</v>
      </c>
      <c r="E25" s="8">
        <v>95.277777777777771</v>
      </c>
      <c r="F25" s="8">
        <v>99.583333333333329</v>
      </c>
      <c r="G25" s="8">
        <v>100</v>
      </c>
      <c r="H25" s="8">
        <v>100</v>
      </c>
      <c r="I25" s="8">
        <v>99.722222222222229</v>
      </c>
      <c r="J25" s="8">
        <v>99.861111111111114</v>
      </c>
      <c r="K25" s="8">
        <v>99.861111111111114</v>
      </c>
      <c r="L25" s="8">
        <v>99.722222222222229</v>
      </c>
      <c r="M25" s="8">
        <v>99.722222222222229</v>
      </c>
      <c r="P25" s="20" t="s">
        <v>32</v>
      </c>
      <c r="Q25" s="31">
        <v>0</v>
      </c>
      <c r="R25" s="31">
        <v>21</v>
      </c>
      <c r="S25" s="31">
        <v>6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/>
      <c r="AC25" s="31"/>
      <c r="AD25" s="31"/>
      <c r="AE25" s="31"/>
      <c r="AF25" s="31"/>
      <c r="AG25" s="31"/>
      <c r="AH25" s="31"/>
      <c r="AI25" s="31"/>
      <c r="AJ25" s="31"/>
    </row>
    <row r="26" spans="2:36" x14ac:dyDescent="0.3">
      <c r="B26" s="7">
        <v>5</v>
      </c>
      <c r="C26" s="8">
        <v>99.731182795698928</v>
      </c>
      <c r="D26" s="8">
        <v>99.327956989247312</v>
      </c>
      <c r="E26" s="8">
        <v>99.731182795698928</v>
      </c>
      <c r="F26" s="8">
        <v>99.462365591397855</v>
      </c>
      <c r="G26" s="8">
        <v>99.596774193548384</v>
      </c>
      <c r="H26" s="8">
        <v>99.731182795698928</v>
      </c>
      <c r="I26" s="8">
        <v>99.731182795698928</v>
      </c>
      <c r="J26" s="8">
        <v>99.865591397849457</v>
      </c>
      <c r="K26" s="8">
        <v>99.865591397849457</v>
      </c>
      <c r="L26" s="8">
        <v>99.865591397849457</v>
      </c>
      <c r="M26" s="8">
        <v>99.193548387096769</v>
      </c>
      <c r="P26" s="20" t="s">
        <v>2</v>
      </c>
      <c r="Q26" s="36"/>
      <c r="R26" s="36"/>
      <c r="S26" s="31"/>
      <c r="T26" s="31"/>
      <c r="U26" s="31"/>
      <c r="V26" s="31"/>
      <c r="W26" s="31"/>
      <c r="X26" s="31"/>
      <c r="Y26" s="31"/>
      <c r="Z26" s="31"/>
      <c r="AA26" s="31"/>
      <c r="AB26" s="31">
        <v>1</v>
      </c>
      <c r="AC26" s="31">
        <v>0</v>
      </c>
      <c r="AD26" s="31">
        <v>4</v>
      </c>
      <c r="AE26" s="31">
        <v>1</v>
      </c>
      <c r="AF26" s="31">
        <v>8</v>
      </c>
      <c r="AG26" s="31">
        <v>0</v>
      </c>
      <c r="AH26" s="31">
        <v>1</v>
      </c>
      <c r="AI26" s="31">
        <v>7</v>
      </c>
      <c r="AJ26" s="31">
        <v>0</v>
      </c>
    </row>
    <row r="27" spans="2:36" x14ac:dyDescent="0.3">
      <c r="B27" s="7">
        <v>6</v>
      </c>
      <c r="C27" s="8">
        <v>99.305555555555557</v>
      </c>
      <c r="D27" s="8">
        <v>99.722222222222229</v>
      </c>
      <c r="E27" s="8">
        <v>99.861111111111114</v>
      </c>
      <c r="F27" s="8">
        <v>99.722222222222229</v>
      </c>
      <c r="G27" s="8">
        <v>99.722222222222229</v>
      </c>
      <c r="H27" s="8">
        <v>89.166666666666671</v>
      </c>
      <c r="I27" s="8">
        <v>99.583333333333329</v>
      </c>
      <c r="J27" s="8">
        <v>99.861111111111114</v>
      </c>
      <c r="K27" s="8">
        <v>100</v>
      </c>
      <c r="L27" s="8">
        <v>99.861111111111114</v>
      </c>
      <c r="M27" s="8">
        <v>99.166666666666671</v>
      </c>
      <c r="P27" s="20" t="s">
        <v>3</v>
      </c>
      <c r="Q27" s="31">
        <v>0</v>
      </c>
      <c r="R27" s="31">
        <v>6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6</v>
      </c>
      <c r="AG27" s="31">
        <v>0</v>
      </c>
      <c r="AH27" s="31">
        <v>0</v>
      </c>
      <c r="AI27" s="31">
        <v>4</v>
      </c>
      <c r="AJ27" s="31">
        <v>0</v>
      </c>
    </row>
    <row r="28" spans="2:36" x14ac:dyDescent="0.3">
      <c r="B28" s="7">
        <v>7</v>
      </c>
      <c r="C28" s="8">
        <v>100</v>
      </c>
      <c r="D28" s="8">
        <v>95.967741935483872</v>
      </c>
      <c r="E28" s="8">
        <v>99.462365591397855</v>
      </c>
      <c r="F28" s="8">
        <v>99.731182795698928</v>
      </c>
      <c r="G28" s="8">
        <v>99.865591397849457</v>
      </c>
      <c r="H28" s="8">
        <v>99.865591397849457</v>
      </c>
      <c r="I28" s="8">
        <v>99.731182795698928</v>
      </c>
      <c r="J28" s="8">
        <v>99.865591397849457</v>
      </c>
      <c r="K28" s="8">
        <v>99.596774193548384</v>
      </c>
      <c r="L28" s="8">
        <v>99.731182795698928</v>
      </c>
      <c r="M28" s="8">
        <v>99.731182795698928</v>
      </c>
      <c r="P28" s="20" t="s">
        <v>4</v>
      </c>
      <c r="Q28" s="36"/>
      <c r="R28" s="30"/>
      <c r="S28" s="31"/>
      <c r="T28" s="31"/>
      <c r="U28" s="31"/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1</v>
      </c>
      <c r="AG28" s="31">
        <v>0</v>
      </c>
      <c r="AH28" s="31">
        <v>0</v>
      </c>
      <c r="AI28" s="31">
        <v>0</v>
      </c>
      <c r="AJ28" s="31">
        <v>0</v>
      </c>
    </row>
    <row r="29" spans="2:36" x14ac:dyDescent="0.3">
      <c r="B29" s="7">
        <v>8</v>
      </c>
      <c r="C29" s="8">
        <v>99.865591397849457</v>
      </c>
      <c r="D29" s="8">
        <v>99.596774193548384</v>
      </c>
      <c r="E29" s="8">
        <v>99.731182795698928</v>
      </c>
      <c r="F29" s="8">
        <v>99.865591397849457</v>
      </c>
      <c r="G29" s="8">
        <v>99.865591397849457</v>
      </c>
      <c r="H29" s="8">
        <v>99.596774193548384</v>
      </c>
      <c r="I29" s="8">
        <v>99.731182795698928</v>
      </c>
      <c r="J29" s="8">
        <v>100</v>
      </c>
      <c r="K29" s="8">
        <v>99.731182795698928</v>
      </c>
      <c r="L29" s="8">
        <v>99.865591397849457</v>
      </c>
      <c r="M29" s="8">
        <v>99.731182795698928</v>
      </c>
      <c r="P29" s="20" t="s">
        <v>5</v>
      </c>
      <c r="Q29" s="36"/>
      <c r="R29" s="30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>
        <v>0</v>
      </c>
      <c r="AG29" s="31"/>
      <c r="AH29" s="31">
        <v>0</v>
      </c>
      <c r="AI29" s="31">
        <v>0</v>
      </c>
      <c r="AJ29" s="31">
        <v>2</v>
      </c>
    </row>
    <row r="30" spans="2:36" x14ac:dyDescent="0.3">
      <c r="B30" s="7">
        <v>9</v>
      </c>
      <c r="C30" s="8">
        <v>100</v>
      </c>
      <c r="D30" s="8">
        <v>99.861111111111114</v>
      </c>
      <c r="E30" s="8">
        <v>99.722222222222229</v>
      </c>
      <c r="F30" s="8">
        <v>100</v>
      </c>
      <c r="G30" s="8">
        <v>100</v>
      </c>
      <c r="H30" s="8">
        <v>99.583333333333329</v>
      </c>
      <c r="I30" s="8">
        <v>100</v>
      </c>
      <c r="J30" s="8">
        <v>99.861111111111114</v>
      </c>
      <c r="K30" s="8">
        <v>99.861111111111114</v>
      </c>
      <c r="L30" s="8">
        <v>100</v>
      </c>
      <c r="M30" s="8">
        <v>99.444444444444443</v>
      </c>
      <c r="P30" s="20" t="s">
        <v>33</v>
      </c>
      <c r="Q30" s="36"/>
      <c r="R30" s="30"/>
      <c r="S30" s="31">
        <v>1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/>
      <c r="AC30" s="31"/>
      <c r="AD30" s="31"/>
      <c r="AE30" s="31"/>
      <c r="AF30" s="31"/>
      <c r="AG30" s="31"/>
      <c r="AH30" s="31"/>
      <c r="AI30" s="31"/>
      <c r="AJ30" s="31"/>
    </row>
    <row r="31" spans="2:36" x14ac:dyDescent="0.3">
      <c r="B31" s="7">
        <v>10</v>
      </c>
      <c r="C31" s="8">
        <v>99.865591397849457</v>
      </c>
      <c r="D31" s="8">
        <v>99.731182795698928</v>
      </c>
      <c r="E31" s="8">
        <v>99.731182795698928</v>
      </c>
      <c r="F31" s="8">
        <v>99.865591397849457</v>
      </c>
      <c r="G31" s="8">
        <v>99.596774193548384</v>
      </c>
      <c r="H31" s="8">
        <v>99.865591397849457</v>
      </c>
      <c r="I31" s="8">
        <v>99.462365591397855</v>
      </c>
      <c r="J31" s="8">
        <v>99.731182795698928</v>
      </c>
      <c r="K31" s="8">
        <v>99.865591397849457</v>
      </c>
      <c r="L31" s="8">
        <v>99.731182795698928</v>
      </c>
      <c r="M31" s="8">
        <v>99.731182795698928</v>
      </c>
      <c r="P31" s="20" t="s">
        <v>34</v>
      </c>
      <c r="Q31" s="36"/>
      <c r="R31" s="30"/>
      <c r="S31" s="31"/>
      <c r="T31" s="31"/>
      <c r="U31" s="31"/>
      <c r="V31" s="31"/>
      <c r="W31" s="31"/>
      <c r="X31" s="31"/>
      <c r="Y31" s="31"/>
      <c r="Z31" s="31"/>
      <c r="AA31" s="31"/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/>
      <c r="AH31" s="31"/>
      <c r="AI31" s="31"/>
      <c r="AJ31" s="31"/>
    </row>
    <row r="32" spans="2:36" x14ac:dyDescent="0.3">
      <c r="B32" s="7">
        <v>11</v>
      </c>
      <c r="C32" s="8">
        <v>99.861111111111114</v>
      </c>
      <c r="D32" s="8">
        <v>99.861111111111114</v>
      </c>
      <c r="E32" s="8">
        <v>100</v>
      </c>
      <c r="F32" s="8">
        <v>99.305555555555557</v>
      </c>
      <c r="G32" s="8">
        <v>100</v>
      </c>
      <c r="H32" s="8">
        <v>99.722222222222229</v>
      </c>
      <c r="I32" s="8">
        <v>99.583333333333329</v>
      </c>
      <c r="J32" s="8">
        <v>99.583333333333329</v>
      </c>
      <c r="K32" s="8">
        <v>99.722222222222229</v>
      </c>
      <c r="L32" s="8">
        <v>99.861111111111114</v>
      </c>
      <c r="M32" s="8">
        <v>99.583333333333329</v>
      </c>
      <c r="P32" s="20" t="s">
        <v>35</v>
      </c>
      <c r="Q32" s="36"/>
      <c r="R32" s="30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>
        <v>0</v>
      </c>
      <c r="AH32" s="31">
        <v>0</v>
      </c>
      <c r="AI32" s="31">
        <v>0</v>
      </c>
      <c r="AJ32" s="31">
        <v>0</v>
      </c>
    </row>
    <row r="33" spans="2:36" x14ac:dyDescent="0.3">
      <c r="B33" s="7">
        <v>12</v>
      </c>
      <c r="C33" s="8">
        <v>95.295698924731184</v>
      </c>
      <c r="D33" s="8">
        <v>95.295698924731184</v>
      </c>
      <c r="E33" s="8">
        <v>99.865591397849457</v>
      </c>
      <c r="F33" s="8">
        <v>94.892473118279568</v>
      </c>
      <c r="G33" s="8">
        <v>95.026881720430111</v>
      </c>
      <c r="H33" s="8">
        <v>94.489247311827967</v>
      </c>
      <c r="I33" s="8">
        <v>92.607526881720432</v>
      </c>
      <c r="J33" s="8">
        <v>88.44086021505376</v>
      </c>
      <c r="K33" s="8">
        <v>88.844086021505376</v>
      </c>
      <c r="L33" s="8">
        <v>85.215053763440864</v>
      </c>
      <c r="M33" s="8">
        <v>85.349462365591393</v>
      </c>
      <c r="P33" s="20" t="s">
        <v>7</v>
      </c>
      <c r="Q33" s="36"/>
      <c r="R33" s="30"/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</row>
    <row r="34" spans="2:36" x14ac:dyDescent="0.3">
      <c r="P34" s="20" t="s">
        <v>36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</row>
    <row r="35" spans="2:36" ht="16.2" x14ac:dyDescent="0.3">
      <c r="P35" s="20" t="s">
        <v>54</v>
      </c>
      <c r="Q35" s="36"/>
      <c r="R35" s="36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 t="s">
        <v>90</v>
      </c>
      <c r="AF35" s="31" t="s">
        <v>91</v>
      </c>
      <c r="AG35" s="31" t="s">
        <v>92</v>
      </c>
      <c r="AH35" s="31" t="s">
        <v>92</v>
      </c>
      <c r="AI35" s="31" t="s">
        <v>93</v>
      </c>
      <c r="AJ35" s="31" t="s">
        <v>91</v>
      </c>
    </row>
    <row r="36" spans="2:36" x14ac:dyDescent="0.3">
      <c r="P36" s="20" t="s">
        <v>49</v>
      </c>
      <c r="Q36" s="36"/>
      <c r="R36" s="36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>
        <v>0</v>
      </c>
      <c r="AJ36" s="31">
        <v>0</v>
      </c>
    </row>
    <row r="37" spans="2:36" ht="16.8" x14ac:dyDescent="0.3">
      <c r="B37" s="1" t="s">
        <v>72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P37" s="20" t="s">
        <v>50</v>
      </c>
      <c r="Q37" s="36"/>
      <c r="R37" s="36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>
        <v>0</v>
      </c>
      <c r="AJ37" s="31">
        <v>0</v>
      </c>
    </row>
    <row r="38" spans="2:36" x14ac:dyDescent="0.3">
      <c r="B38" s="6" t="s">
        <v>1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36</v>
      </c>
      <c r="J38" s="6" t="s">
        <v>48</v>
      </c>
      <c r="K38" s="6" t="s">
        <v>49</v>
      </c>
      <c r="L38" s="6" t="s">
        <v>50</v>
      </c>
      <c r="M38" s="6" t="s">
        <v>8</v>
      </c>
      <c r="P38" s="21" t="s">
        <v>8</v>
      </c>
      <c r="Q38" s="36"/>
      <c r="R38" s="36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>
        <v>0</v>
      </c>
      <c r="AJ38" s="31">
        <v>1</v>
      </c>
    </row>
    <row r="39" spans="2:36" ht="16.8" x14ac:dyDescent="0.35">
      <c r="B39" s="7">
        <v>1</v>
      </c>
      <c r="C39" s="8">
        <v>62.459843170833317</v>
      </c>
      <c r="D39" s="8">
        <v>57.277470226246955</v>
      </c>
      <c r="E39" s="8">
        <v>54.409966386377988</v>
      </c>
      <c r="F39" s="8">
        <v>40.174678325000002</v>
      </c>
      <c r="G39" s="8">
        <v>62.489370104166674</v>
      </c>
      <c r="H39" s="8">
        <v>61.205002677935774</v>
      </c>
      <c r="I39" s="8">
        <v>20.844647545122985</v>
      </c>
      <c r="J39" s="8">
        <v>48.085824020833321</v>
      </c>
      <c r="K39" s="8">
        <v>45.016132237499995</v>
      </c>
      <c r="L39" s="8">
        <v>36.582962802916676</v>
      </c>
      <c r="M39" s="8">
        <v>81.289600345833335</v>
      </c>
      <c r="P39" s="5" t="s">
        <v>89</v>
      </c>
      <c r="Q39" s="5"/>
      <c r="R39" s="5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2:36" ht="16.2" x14ac:dyDescent="0.3">
      <c r="B40" s="7">
        <v>2</v>
      </c>
      <c r="C40" s="8">
        <v>55.611256191666676</v>
      </c>
      <c r="D40" s="8">
        <v>43.571033433158561</v>
      </c>
      <c r="E40" s="8">
        <v>38.215835257284745</v>
      </c>
      <c r="F40" s="8">
        <v>31.380880894166665</v>
      </c>
      <c r="G40" s="8">
        <v>53.696132575000007</v>
      </c>
      <c r="H40" s="8">
        <v>55.141370270715548</v>
      </c>
      <c r="I40" s="8">
        <v>23.840042631112663</v>
      </c>
      <c r="J40" s="8">
        <v>33.69965742916667</v>
      </c>
      <c r="K40" s="8">
        <v>42.707632741666664</v>
      </c>
      <c r="L40" s="8">
        <v>33.036075912500003</v>
      </c>
      <c r="M40" s="8">
        <v>76.792287887499995</v>
      </c>
      <c r="P40" s="39" t="s">
        <v>86</v>
      </c>
      <c r="Q40" s="5"/>
      <c r="R40" s="5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2:36" x14ac:dyDescent="0.3">
      <c r="B41" s="7">
        <v>3</v>
      </c>
      <c r="C41" s="8">
        <v>69.720314991666655</v>
      </c>
      <c r="D41" s="8">
        <v>67.690758908742424</v>
      </c>
      <c r="E41" s="8">
        <v>51.473803873596061</v>
      </c>
      <c r="F41" s="8">
        <v>40.497327529166661</v>
      </c>
      <c r="G41" s="8">
        <v>61.834103766666658</v>
      </c>
      <c r="H41" s="8">
        <v>63.350980983461284</v>
      </c>
      <c r="I41" s="8">
        <v>14.367666561444743</v>
      </c>
      <c r="J41" s="8">
        <v>41.687136330416671</v>
      </c>
      <c r="K41" s="8">
        <v>48.675016608750006</v>
      </c>
      <c r="L41" s="8">
        <v>26.796691714999998</v>
      </c>
      <c r="M41" s="8">
        <v>73.533700925000005</v>
      </c>
    </row>
    <row r="42" spans="2:36" x14ac:dyDescent="0.3">
      <c r="B42" s="7">
        <v>4</v>
      </c>
      <c r="C42" s="8">
        <v>54.209704958333333</v>
      </c>
      <c r="D42" s="8">
        <v>46.464413834540515</v>
      </c>
      <c r="E42" s="8">
        <v>35.40055153363695</v>
      </c>
      <c r="F42" s="8">
        <v>34.862145658333333</v>
      </c>
      <c r="G42" s="8">
        <v>61.011712766666655</v>
      </c>
      <c r="H42" s="8">
        <v>59.451026084856473</v>
      </c>
      <c r="I42" s="8">
        <v>14.306175542461069</v>
      </c>
      <c r="J42" s="8">
        <v>30.783410137500002</v>
      </c>
      <c r="K42" s="8">
        <v>39.704639345833336</v>
      </c>
      <c r="L42" s="8">
        <v>30.720253086666663</v>
      </c>
      <c r="M42" s="8">
        <v>67.965065516666655</v>
      </c>
    </row>
    <row r="43" spans="2:36" x14ac:dyDescent="0.3">
      <c r="B43" s="7">
        <v>5</v>
      </c>
      <c r="C43" s="8">
        <v>61.842757624999997</v>
      </c>
      <c r="D43" s="8">
        <v>35.329420563644661</v>
      </c>
      <c r="E43" s="8">
        <v>29.69131116799629</v>
      </c>
      <c r="F43" s="8">
        <v>23.297344766666669</v>
      </c>
      <c r="G43" s="8">
        <v>40.550191912499997</v>
      </c>
      <c r="H43" s="8">
        <v>38.684810880014382</v>
      </c>
      <c r="I43" s="8">
        <v>8.8419673592840695</v>
      </c>
      <c r="J43" s="8">
        <v>29.478641626250006</v>
      </c>
      <c r="K43" s="8">
        <v>24.908915000833332</v>
      </c>
      <c r="L43" s="8">
        <v>17.371182807500002</v>
      </c>
      <c r="M43" s="8">
        <v>41.712419229166663</v>
      </c>
    </row>
    <row r="44" spans="2:36" x14ac:dyDescent="0.3">
      <c r="B44" s="7">
        <v>6</v>
      </c>
      <c r="C44" s="8">
        <v>75.362371154166667</v>
      </c>
      <c r="D44" s="8">
        <v>40.819055600269103</v>
      </c>
      <c r="E44" s="8">
        <v>32.813797712308052</v>
      </c>
      <c r="F44" s="8">
        <v>20.972351068750005</v>
      </c>
      <c r="G44" s="8">
        <v>47.177911525000006</v>
      </c>
      <c r="H44" s="8">
        <v>45.935017934081912</v>
      </c>
      <c r="I44" s="8">
        <v>10.205030076857105</v>
      </c>
      <c r="J44" s="8">
        <v>37.734590404166674</v>
      </c>
      <c r="K44" s="8">
        <v>27.6388467875</v>
      </c>
      <c r="L44" s="8">
        <v>20.688418299999995</v>
      </c>
      <c r="M44" s="8">
        <v>47.407083349166676</v>
      </c>
    </row>
    <row r="45" spans="2:36" x14ac:dyDescent="0.3">
      <c r="B45" s="7">
        <v>7</v>
      </c>
      <c r="C45" s="8">
        <v>49.47592592083334</v>
      </c>
      <c r="D45" s="8">
        <v>33.095016946932596</v>
      </c>
      <c r="E45" s="8">
        <v>29.320605057746302</v>
      </c>
      <c r="F45" s="8">
        <v>15.018003163333335</v>
      </c>
      <c r="G45" s="8">
        <v>27.920453704166665</v>
      </c>
      <c r="H45" s="8">
        <v>30.39844601722308</v>
      </c>
      <c r="I45" s="8">
        <v>8.695652173913043</v>
      </c>
      <c r="J45" s="8">
        <v>32.179709554166656</v>
      </c>
      <c r="K45" s="8">
        <v>19.9880848775</v>
      </c>
      <c r="L45" s="8">
        <v>13.288583776249999</v>
      </c>
      <c r="M45" s="8">
        <v>37.121204929166666</v>
      </c>
    </row>
    <row r="46" spans="2:36" x14ac:dyDescent="0.3">
      <c r="B46" s="7">
        <v>8</v>
      </c>
      <c r="C46" s="8">
        <v>57.942157104166661</v>
      </c>
      <c r="D46" s="8">
        <v>37.951109171306321</v>
      </c>
      <c r="E46" s="8">
        <v>30.932674510332347</v>
      </c>
      <c r="F46" s="8">
        <v>21.565217391304348</v>
      </c>
      <c r="G46" s="8">
        <v>33.933854295833321</v>
      </c>
      <c r="H46" s="8">
        <v>40.608695652173914</v>
      </c>
      <c r="I46" s="8">
        <v>7.9173101194715381</v>
      </c>
      <c r="J46" s="8">
        <v>32.996164479166666</v>
      </c>
      <c r="K46" s="8">
        <v>25.734029538749997</v>
      </c>
      <c r="L46" s="8">
        <v>15.41541207375</v>
      </c>
      <c r="M46" s="8">
        <v>47.709948388333338</v>
      </c>
    </row>
    <row r="47" spans="2:36" x14ac:dyDescent="0.3">
      <c r="B47" s="7">
        <v>9</v>
      </c>
      <c r="C47" s="8">
        <v>60.199986304166679</v>
      </c>
      <c r="D47" s="8">
        <v>35.28629118232309</v>
      </c>
      <c r="E47" s="8">
        <v>29.925828330956051</v>
      </c>
      <c r="F47" s="8">
        <v>19.072618991249996</v>
      </c>
      <c r="G47" s="8">
        <v>32.679869767500001</v>
      </c>
      <c r="H47" s="8">
        <v>35.445776188470276</v>
      </c>
      <c r="I47" s="8">
        <v>11.053324658492286</v>
      </c>
      <c r="J47" s="8">
        <v>26.670061108333339</v>
      </c>
      <c r="K47" s="8">
        <v>21.037356814999999</v>
      </c>
      <c r="L47" s="8">
        <v>14.657484831666666</v>
      </c>
      <c r="M47" s="8">
        <v>40.120894308333341</v>
      </c>
    </row>
    <row r="48" spans="2:36" x14ac:dyDescent="0.3">
      <c r="B48" s="7">
        <v>10</v>
      </c>
      <c r="C48" s="8">
        <v>61.16027839583333</v>
      </c>
      <c r="D48" s="8">
        <v>39.927000206557217</v>
      </c>
      <c r="E48" s="8">
        <v>34.727944551084299</v>
      </c>
      <c r="F48" s="8">
        <v>23.848558740833337</v>
      </c>
      <c r="G48" s="8">
        <v>41.466828699166669</v>
      </c>
      <c r="H48" s="8">
        <v>41.954925262085908</v>
      </c>
      <c r="I48" s="8">
        <v>10.492880539906091</v>
      </c>
      <c r="J48" s="8">
        <v>28.910531638333335</v>
      </c>
      <c r="K48" s="8">
        <v>28.422890839999997</v>
      </c>
      <c r="L48" s="8">
        <v>22.477338463333339</v>
      </c>
      <c r="M48" s="8">
        <v>61.68908596666666</v>
      </c>
    </row>
    <row r="49" spans="2:13" x14ac:dyDescent="0.3">
      <c r="B49" s="7">
        <v>11</v>
      </c>
      <c r="C49" s="8">
        <v>51.172414120833338</v>
      </c>
      <c r="D49" s="8">
        <v>41.758479919771737</v>
      </c>
      <c r="E49" s="8">
        <v>37.617924868838934</v>
      </c>
      <c r="F49" s="8">
        <v>30.858521705416663</v>
      </c>
      <c r="G49" s="8">
        <v>46.928679307500005</v>
      </c>
      <c r="H49" s="8">
        <v>54.338829417127073</v>
      </c>
      <c r="I49" s="8">
        <v>12.190354835471728</v>
      </c>
      <c r="J49" s="8">
        <v>28.288910059166668</v>
      </c>
      <c r="K49" s="8">
        <v>37.728340009166665</v>
      </c>
      <c r="L49" s="8">
        <v>24.435767047083331</v>
      </c>
      <c r="M49" s="8">
        <v>63.329326208333349</v>
      </c>
    </row>
    <row r="50" spans="2:13" x14ac:dyDescent="0.3">
      <c r="B50" s="7">
        <v>12</v>
      </c>
      <c r="C50" s="8">
        <v>52.032356737500002</v>
      </c>
      <c r="D50" s="8">
        <v>34.140952196402743</v>
      </c>
      <c r="E50" s="8">
        <v>30.044047990962031</v>
      </c>
      <c r="F50" s="8">
        <v>25.637414535416656</v>
      </c>
      <c r="G50" s="8">
        <v>47.490231520000002</v>
      </c>
      <c r="H50" s="8">
        <v>50.808041008411784</v>
      </c>
      <c r="I50" s="8">
        <v>10.285991214588416</v>
      </c>
      <c r="J50" s="8">
        <v>26.605572999166657</v>
      </c>
      <c r="K50" s="8">
        <v>30.518873595416665</v>
      </c>
      <c r="L50" s="8">
        <v>25.974662544583339</v>
      </c>
      <c r="M50" s="8">
        <v>64.006367258333341</v>
      </c>
    </row>
    <row r="51" spans="2:13" ht="16.2" x14ac:dyDescent="0.3">
      <c r="B51" s="5" t="s">
        <v>15</v>
      </c>
    </row>
    <row r="54" spans="2:13" ht="16.8" x14ac:dyDescent="0.3">
      <c r="B54" s="1" t="s">
        <v>73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3">
      <c r="B55" s="6" t="s">
        <v>1</v>
      </c>
      <c r="C55" s="6" t="s">
        <v>2</v>
      </c>
      <c r="D55" s="6" t="s">
        <v>3</v>
      </c>
      <c r="E55" s="6" t="s">
        <v>4</v>
      </c>
      <c r="F55" s="6" t="s">
        <v>5</v>
      </c>
      <c r="G55" s="6" t="s">
        <v>6</v>
      </c>
      <c r="H55" s="6" t="s">
        <v>7</v>
      </c>
      <c r="I55" s="6" t="s">
        <v>36</v>
      </c>
      <c r="J55" s="6" t="s">
        <v>48</v>
      </c>
      <c r="K55" s="6" t="s">
        <v>49</v>
      </c>
      <c r="L55" s="6" t="s">
        <v>50</v>
      </c>
      <c r="M55" s="6" t="s">
        <v>8</v>
      </c>
    </row>
    <row r="56" spans="2:13" x14ac:dyDescent="0.3">
      <c r="B56" s="7">
        <v>1</v>
      </c>
      <c r="C56" s="8">
        <v>93.365921</v>
      </c>
      <c r="D56" s="8">
        <v>91.07070766057177</v>
      </c>
      <c r="E56" s="8">
        <v>84.209285299748643</v>
      </c>
      <c r="F56" s="8">
        <v>70.3093796</v>
      </c>
      <c r="G56" s="8">
        <v>101.247322</v>
      </c>
      <c r="H56" s="8">
        <v>92.156793587746179</v>
      </c>
      <c r="I56" s="8">
        <v>40.742310269510675</v>
      </c>
      <c r="J56" s="8">
        <v>70.5325165</v>
      </c>
      <c r="K56" s="8">
        <v>76.565429699999996</v>
      </c>
      <c r="L56" s="8">
        <v>70.270851100000002</v>
      </c>
      <c r="M56" s="8">
        <v>124.20491</v>
      </c>
    </row>
    <row r="57" spans="2:13" x14ac:dyDescent="0.3">
      <c r="B57" s="7">
        <v>2</v>
      </c>
      <c r="C57" s="8">
        <v>91.540321399999996</v>
      </c>
      <c r="D57" s="8">
        <v>79.881447172323902</v>
      </c>
      <c r="E57" s="8">
        <v>72.944593772432412</v>
      </c>
      <c r="F57" s="8">
        <v>66.702903699999993</v>
      </c>
      <c r="G57" s="8">
        <v>118.92681899999999</v>
      </c>
      <c r="H57" s="8">
        <v>98.641340215892569</v>
      </c>
      <c r="I57" s="8">
        <v>39.094866016019225</v>
      </c>
      <c r="J57" s="8">
        <v>63.232028999999997</v>
      </c>
      <c r="K57" s="8">
        <v>81.482109100000002</v>
      </c>
      <c r="L57" s="8">
        <v>60.930637400000002</v>
      </c>
      <c r="M57" s="8">
        <v>143.64537000000001</v>
      </c>
    </row>
    <row r="58" spans="2:13" x14ac:dyDescent="0.3">
      <c r="B58" s="7">
        <v>3</v>
      </c>
      <c r="C58" s="8">
        <v>130.42411799999999</v>
      </c>
      <c r="D58" s="8">
        <v>131.51878026588858</v>
      </c>
      <c r="E58" s="8">
        <v>106.93303130006208</v>
      </c>
      <c r="F58" s="8">
        <v>79.192001300000001</v>
      </c>
      <c r="G58" s="8">
        <v>120.58316000000001</v>
      </c>
      <c r="H58" s="8">
        <v>111.20411568955583</v>
      </c>
      <c r="I58" s="8">
        <v>30.113417913941035</v>
      </c>
      <c r="J58" s="8">
        <v>85.983856200000005</v>
      </c>
      <c r="K58" s="8">
        <v>96.683227500000001</v>
      </c>
      <c r="L58" s="8">
        <v>67.657768200000007</v>
      </c>
      <c r="M58" s="8">
        <v>153.03350800000001</v>
      </c>
    </row>
    <row r="59" spans="2:13" x14ac:dyDescent="0.3">
      <c r="B59" s="7">
        <v>4</v>
      </c>
      <c r="C59" s="8">
        <v>105.07177</v>
      </c>
      <c r="D59" s="8">
        <v>95.431554131271071</v>
      </c>
      <c r="E59" s="8">
        <v>80.933883121139147</v>
      </c>
      <c r="F59" s="8">
        <v>64.595573400000006</v>
      </c>
      <c r="G59" s="8">
        <v>98.825485200000003</v>
      </c>
      <c r="H59" s="8">
        <v>92.774688056613513</v>
      </c>
      <c r="I59" s="8">
        <v>29.449339689543685</v>
      </c>
      <c r="J59" s="8">
        <v>71.619506799999996</v>
      </c>
      <c r="K59" s="8">
        <v>79.074974100000006</v>
      </c>
      <c r="L59" s="8">
        <v>62.720855700000001</v>
      </c>
      <c r="M59" s="8">
        <v>136.28439299999999</v>
      </c>
    </row>
    <row r="60" spans="2:13" x14ac:dyDescent="0.3">
      <c r="B60" s="7">
        <v>5</v>
      </c>
      <c r="C60" s="8">
        <v>100.382271</v>
      </c>
      <c r="D60" s="8">
        <v>70.507693410835913</v>
      </c>
      <c r="E60" s="8">
        <v>56.842682617150878</v>
      </c>
      <c r="F60" s="8">
        <v>45.023929600000002</v>
      </c>
      <c r="G60" s="8">
        <v>64.502075199999993</v>
      </c>
      <c r="H60" s="8">
        <v>62.645579509030235</v>
      </c>
      <c r="I60" s="8">
        <v>20.725208071100798</v>
      </c>
      <c r="J60" s="8">
        <v>69.439231899999996</v>
      </c>
      <c r="K60" s="8">
        <v>47.944431299999998</v>
      </c>
      <c r="L60" s="8">
        <v>35.719455699999997</v>
      </c>
      <c r="M60" s="8">
        <v>91.334937999999994</v>
      </c>
    </row>
    <row r="61" spans="2:13" x14ac:dyDescent="0.3">
      <c r="B61" s="7">
        <v>6</v>
      </c>
      <c r="C61" s="8">
        <v>138.46881099999999</v>
      </c>
      <c r="D61" s="8">
        <v>67.119720955718051</v>
      </c>
      <c r="E61" s="8">
        <v>56.397587237853472</v>
      </c>
      <c r="F61" s="8">
        <v>39.618267099999997</v>
      </c>
      <c r="G61" s="8">
        <v>69.239891099999994</v>
      </c>
      <c r="H61" s="8">
        <v>63.717389135220699</v>
      </c>
      <c r="I61" s="8">
        <v>25.751615848712213</v>
      </c>
      <c r="J61" s="8">
        <v>69.670051599999994</v>
      </c>
      <c r="K61" s="8">
        <v>46.3569107</v>
      </c>
      <c r="L61" s="8">
        <v>39.3633156</v>
      </c>
      <c r="M61" s="8">
        <v>81.032966599999995</v>
      </c>
    </row>
    <row r="62" spans="2:13" x14ac:dyDescent="0.3">
      <c r="B62" s="7">
        <v>7</v>
      </c>
      <c r="C62" s="8">
        <v>95.236343399999996</v>
      </c>
      <c r="D62" s="8">
        <v>61.620176958846564</v>
      </c>
      <c r="E62" s="8">
        <v>61.237113082159105</v>
      </c>
      <c r="F62" s="8">
        <v>33.732318900000003</v>
      </c>
      <c r="G62" s="8">
        <v>51.757152599999998</v>
      </c>
      <c r="H62" s="8">
        <v>50.209606839308293</v>
      </c>
      <c r="I62" s="8">
        <v>15.224323934636967</v>
      </c>
      <c r="J62" s="8">
        <v>61.623245199999999</v>
      </c>
      <c r="K62" s="8">
        <v>38.163784</v>
      </c>
      <c r="L62" s="8">
        <v>28.720840500000001</v>
      </c>
      <c r="M62" s="8">
        <v>63.076324499999998</v>
      </c>
    </row>
    <row r="63" spans="2:13" x14ac:dyDescent="0.3">
      <c r="B63" s="7">
        <v>8</v>
      </c>
      <c r="C63" s="8">
        <v>88.883026099999995</v>
      </c>
      <c r="D63" s="8">
        <v>72.246010457280903</v>
      </c>
      <c r="E63" s="8">
        <v>62.76937228263801</v>
      </c>
      <c r="F63" s="8">
        <v>41.4495583</v>
      </c>
      <c r="G63" s="8">
        <v>61.940261800000002</v>
      </c>
      <c r="H63" s="8">
        <v>67.187819435098646</v>
      </c>
      <c r="I63" s="8">
        <v>15.009670307093925</v>
      </c>
      <c r="J63" s="8">
        <v>77.042343099999997</v>
      </c>
      <c r="K63" s="8">
        <v>51.152507800000002</v>
      </c>
      <c r="L63" s="8">
        <v>31.055046099999998</v>
      </c>
      <c r="M63" s="8">
        <v>81.712883000000005</v>
      </c>
    </row>
    <row r="64" spans="2:13" x14ac:dyDescent="0.3">
      <c r="B64" s="7">
        <v>9</v>
      </c>
      <c r="C64" s="8">
        <v>104.508751</v>
      </c>
      <c r="D64" s="8">
        <v>63.449393588086139</v>
      </c>
      <c r="E64" s="8">
        <v>56.119134876255991</v>
      </c>
      <c r="F64" s="8">
        <v>40.285156200000003</v>
      </c>
      <c r="G64" s="8">
        <v>62.5916481</v>
      </c>
      <c r="H64" s="8">
        <v>52.629087458246744</v>
      </c>
      <c r="I64" s="8">
        <v>24.058446940771503</v>
      </c>
      <c r="J64" s="8">
        <v>50.635822300000001</v>
      </c>
      <c r="K64" s="8">
        <v>42</v>
      </c>
      <c r="L64" s="8">
        <v>32.533786800000001</v>
      </c>
      <c r="M64" s="8">
        <v>77</v>
      </c>
    </row>
    <row r="65" spans="1:13" x14ac:dyDescent="0.3">
      <c r="B65" s="7">
        <v>10</v>
      </c>
      <c r="C65" s="8">
        <v>89.490211500000001</v>
      </c>
      <c r="D65" s="8">
        <v>74.882112454627944</v>
      </c>
      <c r="E65" s="8">
        <v>63.307800356065393</v>
      </c>
      <c r="F65" s="8">
        <v>47.309768699999999</v>
      </c>
      <c r="G65" s="8">
        <v>82.471885700000001</v>
      </c>
      <c r="H65" s="8">
        <v>76.766193582751001</v>
      </c>
      <c r="I65" s="8">
        <v>25.905269951428732</v>
      </c>
      <c r="J65" s="8">
        <v>68</v>
      </c>
      <c r="K65" s="8">
        <v>57.134605399999998</v>
      </c>
      <c r="L65" s="8">
        <v>52.709960899999999</v>
      </c>
      <c r="M65" s="8">
        <v>111.734604</v>
      </c>
    </row>
    <row r="66" spans="1:13" x14ac:dyDescent="0.3">
      <c r="B66" s="7">
        <v>11</v>
      </c>
      <c r="C66" s="8">
        <v>87.878692599999994</v>
      </c>
      <c r="D66" s="8">
        <v>73.086888843779803</v>
      </c>
      <c r="E66" s="8">
        <v>69.174482400248806</v>
      </c>
      <c r="F66" s="8">
        <v>53.4772873</v>
      </c>
      <c r="G66" s="8">
        <v>80.118904099999995</v>
      </c>
      <c r="H66" s="8">
        <v>87.176193535688981</v>
      </c>
      <c r="I66" s="8">
        <v>20.757983411318026</v>
      </c>
      <c r="J66" s="8">
        <v>55.473823500000002</v>
      </c>
      <c r="K66" s="8">
        <v>61.131088300000002</v>
      </c>
      <c r="L66" s="8">
        <v>47.222618099999998</v>
      </c>
      <c r="M66" s="8">
        <v>103.109444</v>
      </c>
    </row>
    <row r="67" spans="1:13" x14ac:dyDescent="0.3">
      <c r="B67" s="7">
        <v>12</v>
      </c>
      <c r="C67" s="8">
        <v>101.032303</v>
      </c>
      <c r="D67" s="8">
        <v>80.929610102679177</v>
      </c>
      <c r="E67" s="8">
        <v>79.306450472882503</v>
      </c>
      <c r="F67" s="8">
        <v>58.5311661</v>
      </c>
      <c r="G67" s="8">
        <v>83</v>
      </c>
      <c r="H67" s="8">
        <v>97.65105498990124</v>
      </c>
      <c r="I67" s="8">
        <v>23.368912680743737</v>
      </c>
      <c r="J67" s="8">
        <v>74.796157800000003</v>
      </c>
      <c r="K67" s="8">
        <v>74.799224899999999</v>
      </c>
      <c r="L67" s="8">
        <v>55.598629000000003</v>
      </c>
      <c r="M67" s="8">
        <v>106.89666</v>
      </c>
    </row>
    <row r="68" spans="1:13" ht="16.2" x14ac:dyDescent="0.3">
      <c r="B68" s="5" t="s">
        <v>78</v>
      </c>
    </row>
    <row r="72" spans="1:13" ht="16.8" x14ac:dyDescent="0.3">
      <c r="B72" s="1" t="s">
        <v>74</v>
      </c>
    </row>
    <row r="73" spans="1:13" x14ac:dyDescent="0.3">
      <c r="A73" s="114"/>
      <c r="B73" s="114"/>
      <c r="C73" s="6" t="s">
        <v>2</v>
      </c>
      <c r="D73" s="6" t="s">
        <v>3</v>
      </c>
      <c r="E73" s="6" t="s">
        <v>4</v>
      </c>
      <c r="F73" s="6" t="s">
        <v>5</v>
      </c>
      <c r="G73" s="6" t="s">
        <v>6</v>
      </c>
      <c r="H73" s="6" t="s">
        <v>7</v>
      </c>
      <c r="I73" s="6" t="s">
        <v>36</v>
      </c>
      <c r="J73" s="6" t="s">
        <v>48</v>
      </c>
      <c r="K73" s="6" t="s">
        <v>49</v>
      </c>
      <c r="L73" s="6" t="s">
        <v>50</v>
      </c>
      <c r="M73" s="6" t="s">
        <v>8</v>
      </c>
    </row>
    <row r="74" spans="1:13" x14ac:dyDescent="0.3">
      <c r="A74" s="114" t="s">
        <v>124</v>
      </c>
      <c r="B74" s="114"/>
      <c r="C74" s="8">
        <v>37.43434806240154</v>
      </c>
      <c r="D74" s="8">
        <v>23.876269461879382</v>
      </c>
      <c r="E74" s="8">
        <v>20.211913104338098</v>
      </c>
      <c r="F74" s="8">
        <v>14.59064404652738</v>
      </c>
      <c r="G74" s="8">
        <v>26.953137613200312</v>
      </c>
      <c r="H74" s="8">
        <v>26.618971822248263</v>
      </c>
      <c r="I74" s="8">
        <v>5.3128807210032019</v>
      </c>
      <c r="J74" s="8">
        <v>17.833230882147898</v>
      </c>
      <c r="K74" s="8">
        <v>16.291681562287927</v>
      </c>
      <c r="L74" s="8">
        <v>10.591426155352044</v>
      </c>
      <c r="M74" s="8">
        <v>32.768138257141814</v>
      </c>
    </row>
    <row r="75" spans="1:13" x14ac:dyDescent="0.3">
      <c r="A75" s="114" t="s">
        <v>12</v>
      </c>
      <c r="B75" s="114"/>
      <c r="C75" s="8">
        <v>89.883939450000014</v>
      </c>
      <c r="D75" s="8">
        <v>68.886294268265331</v>
      </c>
      <c r="E75" s="8">
        <v>61.579983858479729</v>
      </c>
      <c r="F75" s="8">
        <v>55.614656283333325</v>
      </c>
      <c r="G75" s="8">
        <v>88.7740577</v>
      </c>
      <c r="H75" s="8">
        <v>77.746171224621307</v>
      </c>
      <c r="I75" s="8">
        <v>25.020321324973725</v>
      </c>
      <c r="J75" s="8">
        <v>57.968531529166661</v>
      </c>
      <c r="K75" s="8">
        <v>63.529181649999991</v>
      </c>
      <c r="L75" s="8">
        <v>38.472580354166674</v>
      </c>
      <c r="M75" s="8">
        <v>98.150477904166721</v>
      </c>
    </row>
    <row r="76" spans="1:13" x14ac:dyDescent="0.3">
      <c r="A76" s="114" t="s">
        <v>13</v>
      </c>
      <c r="B76" s="114"/>
      <c r="C76" s="8">
        <v>168.61940000000001</v>
      </c>
      <c r="D76" s="8">
        <v>160.23637719883743</v>
      </c>
      <c r="E76" s="8">
        <v>145.89750375937962</v>
      </c>
      <c r="F76" s="8">
        <v>289</v>
      </c>
      <c r="G76" s="8">
        <v>159.543701</v>
      </c>
      <c r="H76" s="8">
        <v>129.97426775738407</v>
      </c>
      <c r="I76" s="8">
        <v>66.389187085133329</v>
      </c>
      <c r="J76" s="8">
        <v>115.98097199999999</v>
      </c>
      <c r="K76" s="8">
        <v>120.943718</v>
      </c>
      <c r="L76" s="8">
        <v>88.140006999999997</v>
      </c>
      <c r="M76" s="8">
        <v>210.626755</v>
      </c>
    </row>
    <row r="77" spans="1:13" x14ac:dyDescent="0.3">
      <c r="A77" s="114" t="s">
        <v>77</v>
      </c>
      <c r="B77" s="114"/>
      <c r="C77" s="8">
        <v>130.69212300000001</v>
      </c>
      <c r="D77" s="8">
        <v>118.38838638129407</v>
      </c>
      <c r="E77" s="8">
        <v>100.15671702534216</v>
      </c>
      <c r="F77" s="8">
        <v>77</v>
      </c>
      <c r="G77" s="8">
        <v>118.767326</v>
      </c>
      <c r="H77" s="8">
        <v>109.45986705823027</v>
      </c>
      <c r="I77" s="8">
        <v>40.81106712682702</v>
      </c>
      <c r="J77" s="8">
        <v>86.244606000000005</v>
      </c>
      <c r="K77" s="8">
        <v>92</v>
      </c>
      <c r="L77" s="8">
        <v>70.888725300000004</v>
      </c>
      <c r="M77" s="8">
        <v>148.260513</v>
      </c>
    </row>
    <row r="78" spans="1:13" ht="16.8" x14ac:dyDescent="0.35">
      <c r="B78" s="5" t="s">
        <v>75</v>
      </c>
    </row>
    <row r="79" spans="1:13" ht="16.8" x14ac:dyDescent="0.35">
      <c r="B79" s="5" t="s">
        <v>76</v>
      </c>
    </row>
  </sheetData>
  <mergeCells count="5">
    <mergeCell ref="A73:B73"/>
    <mergeCell ref="A74:B74"/>
    <mergeCell ref="A75:B75"/>
    <mergeCell ref="A76:B76"/>
    <mergeCell ref="A77:B7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40"/>
  <sheetViews>
    <sheetView workbookViewId="0"/>
  </sheetViews>
  <sheetFormatPr defaultRowHeight="14.4" x14ac:dyDescent="0.3"/>
  <cols>
    <col min="2" max="2" width="5.6640625" style="5" customWidth="1"/>
    <col min="3" max="13" width="10.6640625" style="4" customWidth="1"/>
    <col min="16" max="16" width="9.109375" style="25"/>
    <col min="17" max="35" width="9.5546875" style="25" bestFit="1" customWidth="1"/>
    <col min="36" max="36" width="9.109375" style="25"/>
  </cols>
  <sheetData>
    <row r="1" spans="2:36" ht="17.399999999999999" x14ac:dyDescent="0.3">
      <c r="B1" s="89" t="s">
        <v>267</v>
      </c>
    </row>
    <row r="2" spans="2:36" ht="17.399999999999999" x14ac:dyDescent="0.3">
      <c r="B2" s="89"/>
    </row>
    <row r="3" spans="2:36" ht="16.8" x14ac:dyDescent="0.3">
      <c r="B3" s="1" t="s">
        <v>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P3" s="26" t="s">
        <v>100</v>
      </c>
    </row>
    <row r="4" spans="2:36" x14ac:dyDescent="0.3"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36</v>
      </c>
      <c r="J4" s="9" t="s">
        <v>48</v>
      </c>
      <c r="K4" s="9" t="s">
        <v>49</v>
      </c>
      <c r="L4" s="9" t="s">
        <v>50</v>
      </c>
      <c r="M4" s="9" t="s">
        <v>8</v>
      </c>
      <c r="P4" s="40"/>
      <c r="Q4" s="41">
        <v>94</v>
      </c>
      <c r="R4" s="41">
        <v>95</v>
      </c>
      <c r="S4" s="41">
        <v>96</v>
      </c>
      <c r="T4" s="41">
        <v>97</v>
      </c>
      <c r="U4" s="41">
        <v>98</v>
      </c>
      <c r="V4" s="41">
        <v>99</v>
      </c>
      <c r="W4" s="41" t="s">
        <v>19</v>
      </c>
      <c r="X4" s="41" t="s">
        <v>20</v>
      </c>
      <c r="Y4" s="41" t="s">
        <v>21</v>
      </c>
      <c r="Z4" s="41" t="s">
        <v>22</v>
      </c>
      <c r="AA4" s="41" t="s">
        <v>23</v>
      </c>
      <c r="AB4" s="41" t="s">
        <v>24</v>
      </c>
      <c r="AC4" s="41" t="s">
        <v>25</v>
      </c>
      <c r="AD4" s="41" t="s">
        <v>26</v>
      </c>
      <c r="AE4" s="41" t="s">
        <v>27</v>
      </c>
      <c r="AF4" s="41" t="s">
        <v>28</v>
      </c>
      <c r="AG4" s="41" t="s">
        <v>29</v>
      </c>
      <c r="AH4" s="41" t="s">
        <v>30</v>
      </c>
      <c r="AI4" s="41" t="s">
        <v>31</v>
      </c>
      <c r="AJ4" s="41" t="s">
        <v>37</v>
      </c>
    </row>
    <row r="5" spans="2:36" x14ac:dyDescent="0.3">
      <c r="B5" s="7">
        <v>1</v>
      </c>
      <c r="C5" s="8">
        <v>27.829851627718291</v>
      </c>
      <c r="D5" s="8">
        <v>11.873158834213152</v>
      </c>
      <c r="E5" s="8">
        <v>7.2647055426999119</v>
      </c>
      <c r="F5" s="8">
        <v>4.1541448996790153</v>
      </c>
      <c r="G5" s="8">
        <v>24.035358470117213</v>
      </c>
      <c r="H5" s="8">
        <v>20.341231200141532</v>
      </c>
      <c r="I5" s="8">
        <v>-0.34880269765966632</v>
      </c>
      <c r="J5" s="8">
        <v>7.6937646532629778</v>
      </c>
      <c r="K5" s="8">
        <v>4.4142467086594808</v>
      </c>
      <c r="L5" s="8">
        <v>2.6421666374723021</v>
      </c>
      <c r="M5" s="8">
        <v>52.029469959577497</v>
      </c>
      <c r="P5" s="40" t="s">
        <v>32</v>
      </c>
      <c r="Q5" s="42">
        <v>86.163126220429916</v>
      </c>
      <c r="R5" s="43">
        <v>64.908843062425206</v>
      </c>
      <c r="S5" s="43">
        <v>63.091831860520657</v>
      </c>
      <c r="T5" s="43">
        <v>56.920843415139991</v>
      </c>
      <c r="U5" s="43">
        <v>57.412527245612026</v>
      </c>
      <c r="V5" s="43">
        <v>48.726091954022991</v>
      </c>
      <c r="W5" s="43">
        <v>45.954545454545453</v>
      </c>
      <c r="X5" s="43">
        <v>43.594491818391333</v>
      </c>
      <c r="Y5" s="43">
        <v>38.359540014081205</v>
      </c>
      <c r="Z5" s="43">
        <v>32.866712834718392</v>
      </c>
      <c r="AA5" s="43">
        <v>31.251031400412462</v>
      </c>
      <c r="AB5" s="43"/>
      <c r="AC5" s="43"/>
      <c r="AD5" s="43"/>
      <c r="AE5" s="43"/>
      <c r="AF5" s="43"/>
      <c r="AG5" s="43"/>
      <c r="AH5" s="43"/>
      <c r="AI5" s="43"/>
      <c r="AJ5" s="43"/>
    </row>
    <row r="6" spans="2:36" x14ac:dyDescent="0.3">
      <c r="B6" s="7">
        <v>2</v>
      </c>
      <c r="C6" s="8">
        <v>29.643561176047676</v>
      </c>
      <c r="D6" s="8">
        <v>10.342234583403318</v>
      </c>
      <c r="E6" s="8">
        <v>6.1930380005996222</v>
      </c>
      <c r="F6" s="8">
        <v>4.1790172567496322</v>
      </c>
      <c r="G6" s="8">
        <v>27.62748096797872</v>
      </c>
      <c r="H6" s="8">
        <v>27.156769459933788</v>
      </c>
      <c r="I6" s="8">
        <v>-6.902254429262375E-2</v>
      </c>
      <c r="J6" s="8">
        <v>5.5164588849820815</v>
      </c>
      <c r="K6" s="8">
        <v>5.97673122563278</v>
      </c>
      <c r="L6" s="8">
        <v>2.4625600272658081</v>
      </c>
      <c r="M6" s="8">
        <v>48.373223233808325</v>
      </c>
      <c r="P6" s="40" t="s">
        <v>2</v>
      </c>
      <c r="Q6" s="42"/>
      <c r="R6" s="43"/>
      <c r="S6" s="43"/>
      <c r="T6" s="43"/>
      <c r="U6" s="43"/>
      <c r="V6" s="43"/>
      <c r="W6" s="43"/>
      <c r="X6" s="43"/>
      <c r="Y6" s="43"/>
      <c r="Z6" s="43"/>
      <c r="AA6" s="43"/>
      <c r="AB6" s="43">
        <v>31.088156202501985</v>
      </c>
      <c r="AC6" s="43">
        <v>24.403563989817226</v>
      </c>
      <c r="AD6" s="43">
        <v>30.692187680573092</v>
      </c>
      <c r="AE6" s="43">
        <v>26.2724704260939</v>
      </c>
      <c r="AF6" s="43">
        <v>28.415674557573016</v>
      </c>
      <c r="AG6" s="43">
        <v>28.430448778817706</v>
      </c>
      <c r="AH6" s="43">
        <v>25.508972600684316</v>
      </c>
      <c r="AI6" s="43">
        <v>26.428393105514125</v>
      </c>
      <c r="AJ6" s="43">
        <v>23.906335002908808</v>
      </c>
    </row>
    <row r="7" spans="2:36" x14ac:dyDescent="0.3">
      <c r="B7" s="7">
        <v>3</v>
      </c>
      <c r="C7" s="8">
        <v>32.952492482202167</v>
      </c>
      <c r="D7" s="8">
        <v>16.440900997199947</v>
      </c>
      <c r="E7" s="8">
        <v>8.1491383790070895</v>
      </c>
      <c r="F7" s="8">
        <v>7.2503691915573532</v>
      </c>
      <c r="G7" s="8">
        <v>23.657202577459227</v>
      </c>
      <c r="H7" s="8">
        <v>26.847847202611987</v>
      </c>
      <c r="I7" s="8">
        <v>-8.3167862734497361E-2</v>
      </c>
      <c r="J7" s="8">
        <v>6.6451267650768377</v>
      </c>
      <c r="K7" s="8">
        <v>8.3980525805993196</v>
      </c>
      <c r="L7" s="8">
        <v>2.5027128464140138</v>
      </c>
      <c r="M7" s="8">
        <v>46.880458603675621</v>
      </c>
      <c r="P7" s="40" t="s">
        <v>3</v>
      </c>
      <c r="Q7" s="42">
        <v>30.848666641940277</v>
      </c>
      <c r="R7" s="43">
        <v>24.93705673258297</v>
      </c>
      <c r="S7" s="43">
        <v>24.556593473250029</v>
      </c>
      <c r="T7" s="43">
        <v>19.786290794244941</v>
      </c>
      <c r="U7" s="43">
        <v>20.375677858543902</v>
      </c>
      <c r="V7" s="43">
        <v>17.349844845420066</v>
      </c>
      <c r="W7" s="43">
        <v>16.554463554463556</v>
      </c>
      <c r="X7" s="43">
        <v>15.865157944365865</v>
      </c>
      <c r="Y7" s="43">
        <v>14.869156736938589</v>
      </c>
      <c r="Z7" s="43">
        <v>14.967138383018204</v>
      </c>
      <c r="AA7" s="43">
        <v>13.87916428162562</v>
      </c>
      <c r="AB7" s="43">
        <v>12.760766318687619</v>
      </c>
      <c r="AC7" s="43">
        <v>10.937217737217733</v>
      </c>
      <c r="AD7" s="43">
        <v>12.253342295001858</v>
      </c>
      <c r="AE7" s="43">
        <v>8.3257136279926218</v>
      </c>
      <c r="AF7" s="43">
        <v>10.575838309600389</v>
      </c>
      <c r="AG7" s="43">
        <v>10.728552834901015</v>
      </c>
      <c r="AH7" s="43">
        <v>9.2187320685546776</v>
      </c>
      <c r="AI7" s="43">
        <v>9.5534490634414837</v>
      </c>
      <c r="AJ7" s="43">
        <v>8.8389467059128446</v>
      </c>
    </row>
    <row r="8" spans="2:36" x14ac:dyDescent="0.3">
      <c r="B8" s="7">
        <v>4</v>
      </c>
      <c r="C8" s="8">
        <v>17.679010493426013</v>
      </c>
      <c r="D8" s="8">
        <v>6.5315078296271807</v>
      </c>
      <c r="E8" s="8">
        <v>2.449934585091663</v>
      </c>
      <c r="F8" s="8">
        <v>2.9699616244677838</v>
      </c>
      <c r="G8" s="8">
        <v>14.128405741713623</v>
      </c>
      <c r="H8" s="8">
        <v>16.186802656834658</v>
      </c>
      <c r="I8" s="8">
        <v>0</v>
      </c>
      <c r="J8" s="8">
        <v>5.4303681014340226</v>
      </c>
      <c r="K8" s="8">
        <v>1.8041422095741544</v>
      </c>
      <c r="L8" s="8">
        <v>1.1912800719059708</v>
      </c>
      <c r="M8" s="8">
        <v>26.145061058113225</v>
      </c>
      <c r="P8" s="40" t="s">
        <v>4</v>
      </c>
      <c r="Q8" s="42"/>
      <c r="R8" s="43"/>
      <c r="S8" s="43"/>
      <c r="T8" s="43"/>
      <c r="U8" s="43"/>
      <c r="V8" s="43">
        <v>8.3365251499769268</v>
      </c>
      <c r="W8" s="43">
        <v>7.6526726313374631</v>
      </c>
      <c r="X8" s="43">
        <v>7.4492957746478874</v>
      </c>
      <c r="Y8" s="43">
        <v>6.5667246376811592</v>
      </c>
      <c r="Z8" s="43">
        <v>7.1036205899364022</v>
      </c>
      <c r="AA8" s="43">
        <v>6.1808172141467415</v>
      </c>
      <c r="AB8" s="43">
        <v>5.7471830177854342</v>
      </c>
      <c r="AC8" s="43">
        <v>5.0438993566176702</v>
      </c>
      <c r="AD8" s="43">
        <v>5.4527882743616436</v>
      </c>
      <c r="AE8" s="43">
        <v>4.3157642220699088</v>
      </c>
      <c r="AF8" s="43">
        <v>5.3712163096060754</v>
      </c>
      <c r="AG8" s="43">
        <v>5.0518848655939435</v>
      </c>
      <c r="AH8" s="43">
        <v>4.8301027470647622</v>
      </c>
      <c r="AI8" s="43">
        <v>4.8974905796175481</v>
      </c>
      <c r="AJ8" s="43">
        <v>4.1727569962466431</v>
      </c>
    </row>
    <row r="9" spans="2:36" x14ac:dyDescent="0.3">
      <c r="B9" s="7">
        <v>5</v>
      </c>
      <c r="C9" s="8">
        <v>21.537371375955512</v>
      </c>
      <c r="D9" s="8">
        <v>5.0554931257255511</v>
      </c>
      <c r="E9" s="8">
        <v>2.1284606557148456</v>
      </c>
      <c r="F9" s="8">
        <v>2.1760208719335137</v>
      </c>
      <c r="G9" s="8">
        <v>8.2476946545902035</v>
      </c>
      <c r="H9" s="8">
        <v>12.117912857479272</v>
      </c>
      <c r="I9" s="8">
        <v>-0.45711899260735295</v>
      </c>
      <c r="J9" s="8">
        <v>6.3261150195380926</v>
      </c>
      <c r="K9" s="8">
        <v>0.9313911807021954</v>
      </c>
      <c r="L9" s="8">
        <v>1.2138416354226096</v>
      </c>
      <c r="M9" s="8">
        <v>19.967431593922708</v>
      </c>
      <c r="P9" s="40" t="s">
        <v>5</v>
      </c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>
        <v>3.9622300351582203</v>
      </c>
      <c r="AG9" s="43"/>
      <c r="AH9" s="43">
        <v>4.2265387168149342</v>
      </c>
      <c r="AI9" s="43">
        <v>3.2167612255837827</v>
      </c>
      <c r="AJ9" s="43">
        <v>3.7086241915907037</v>
      </c>
    </row>
    <row r="10" spans="2:36" x14ac:dyDescent="0.3">
      <c r="B10" s="7">
        <v>6</v>
      </c>
      <c r="C10" s="8">
        <v>19.961764091317622</v>
      </c>
      <c r="D10" s="8">
        <v>4.098576578126055</v>
      </c>
      <c r="E10" s="8">
        <v>1.8046750491032062</v>
      </c>
      <c r="F10" s="8">
        <v>1.4039992573960722</v>
      </c>
      <c r="G10" s="8">
        <v>6.9906071057054389</v>
      </c>
      <c r="H10" s="8">
        <v>11.800944162278871</v>
      </c>
      <c r="I10" s="8">
        <v>-0.25454667496708716</v>
      </c>
      <c r="J10" s="8">
        <v>10.066836231120597</v>
      </c>
      <c r="K10" s="8">
        <v>0.13171336030534728</v>
      </c>
      <c r="L10" s="8">
        <v>0.87692573910765048</v>
      </c>
      <c r="M10" s="8">
        <v>20.96131234669636</v>
      </c>
      <c r="P10" s="40" t="s">
        <v>33</v>
      </c>
      <c r="Q10" s="42"/>
      <c r="R10" s="43"/>
      <c r="S10" s="43">
        <v>37.701054673293733</v>
      </c>
      <c r="T10" s="43">
        <v>28.588187795593495</v>
      </c>
      <c r="U10" s="43">
        <v>31.020169608067842</v>
      </c>
      <c r="V10" s="43">
        <v>28.356103151862463</v>
      </c>
      <c r="W10" s="43">
        <v>26.577748938178384</v>
      </c>
      <c r="X10" s="43">
        <v>22.347432370472262</v>
      </c>
      <c r="Y10" s="43">
        <v>16.460875560151671</v>
      </c>
      <c r="Z10" s="43">
        <v>15.36408904510836</v>
      </c>
      <c r="AA10" s="43">
        <v>18.235961160559469</v>
      </c>
      <c r="AB10" s="43"/>
      <c r="AC10" s="43"/>
      <c r="AD10" s="43"/>
      <c r="AE10" s="43"/>
      <c r="AF10" s="43"/>
      <c r="AG10" s="43"/>
      <c r="AH10" s="43"/>
      <c r="AI10" s="43"/>
      <c r="AJ10" s="43"/>
    </row>
    <row r="11" spans="2:36" x14ac:dyDescent="0.3">
      <c r="B11" s="7">
        <v>7</v>
      </c>
      <c r="C11" s="8">
        <v>21.081915288063581</v>
      </c>
      <c r="D11" s="8">
        <v>5.2498187139708188</v>
      </c>
      <c r="E11" s="8">
        <v>2.2195998332414781</v>
      </c>
      <c r="F11" s="8">
        <v>0.70053797734913248</v>
      </c>
      <c r="G11" s="8">
        <v>4.8111325000594878</v>
      </c>
      <c r="H11" s="8">
        <v>7.8315390512810374</v>
      </c>
      <c r="I11" s="8">
        <v>0</v>
      </c>
      <c r="J11" s="8">
        <v>9.1968814997675761</v>
      </c>
      <c r="K11" s="8">
        <v>0.52053092736925222</v>
      </c>
      <c r="L11" s="8">
        <v>0.4290180498814426</v>
      </c>
      <c r="M11" s="8">
        <v>22.829126369920694</v>
      </c>
      <c r="P11" s="40" t="s">
        <v>34</v>
      </c>
      <c r="Q11" s="42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>
        <v>15.066913875598113</v>
      </c>
      <c r="AC11" s="43">
        <v>12.600546829552005</v>
      </c>
      <c r="AD11" s="43">
        <v>13.057950035022182</v>
      </c>
      <c r="AE11" s="43">
        <v>9.6927040110650005</v>
      </c>
      <c r="AF11" s="43">
        <v>10.909692237023428</v>
      </c>
      <c r="AG11" s="43"/>
      <c r="AH11" s="43"/>
      <c r="AI11" s="43"/>
      <c r="AJ11" s="43"/>
    </row>
    <row r="12" spans="2:36" x14ac:dyDescent="0.3">
      <c r="B12" s="7">
        <v>8</v>
      </c>
      <c r="C12" s="8">
        <v>23.782059953429343</v>
      </c>
      <c r="D12" s="8">
        <v>7.9053519455936927</v>
      </c>
      <c r="E12" s="8">
        <v>2.8831851023743207</v>
      </c>
      <c r="F12" s="8">
        <v>2.1102555183543208</v>
      </c>
      <c r="G12" s="8">
        <v>9.525357931994531</v>
      </c>
      <c r="H12" s="8">
        <v>22.211715179696967</v>
      </c>
      <c r="I12" s="8">
        <v>-0.40407228899075787</v>
      </c>
      <c r="J12" s="8">
        <v>12.194002022364499</v>
      </c>
      <c r="K12" s="8">
        <v>2.3487511118708637</v>
      </c>
      <c r="L12" s="8">
        <v>0.52253996289251969</v>
      </c>
      <c r="M12" s="8">
        <v>33.314222793675015</v>
      </c>
      <c r="P12" s="40" t="s">
        <v>35</v>
      </c>
      <c r="Q12" s="42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>
        <v>19.015327858128352</v>
      </c>
      <c r="AH12" s="43">
        <v>19.529532428254399</v>
      </c>
      <c r="AI12" s="43">
        <v>16.314648586873073</v>
      </c>
      <c r="AJ12" s="43">
        <v>16.842235445261391</v>
      </c>
    </row>
    <row r="13" spans="2:36" x14ac:dyDescent="0.3">
      <c r="B13" s="7">
        <v>9</v>
      </c>
      <c r="C13" s="8">
        <v>35.159664219819412</v>
      </c>
      <c r="D13" s="8">
        <v>9.9392702729175806</v>
      </c>
      <c r="E13" s="8">
        <v>5.3425430075241049</v>
      </c>
      <c r="F13" s="8">
        <v>2.7281889101741141</v>
      </c>
      <c r="G13" s="8">
        <v>14.575626834362611</v>
      </c>
      <c r="H13" s="8">
        <v>22.080376345967625</v>
      </c>
      <c r="I13" s="8">
        <v>0.19263312189304094</v>
      </c>
      <c r="J13" s="8">
        <v>6.4624152576269056</v>
      </c>
      <c r="K13" s="8">
        <v>4.3806764288162254</v>
      </c>
      <c r="L13" s="8">
        <v>2.035370314758334</v>
      </c>
      <c r="M13" s="8">
        <v>38.834016663065775</v>
      </c>
      <c r="P13" s="40" t="s">
        <v>7</v>
      </c>
      <c r="Q13" s="42"/>
      <c r="R13" s="43"/>
      <c r="S13" s="43">
        <v>38.44315010314282</v>
      </c>
      <c r="T13" s="43">
        <v>34.692378859720137</v>
      </c>
      <c r="U13" s="43">
        <v>38.897589666705109</v>
      </c>
      <c r="V13" s="43">
        <v>34.548315654505188</v>
      </c>
      <c r="W13" s="43">
        <v>34.01888136800855</v>
      </c>
      <c r="X13" s="43">
        <v>30.044258094572559</v>
      </c>
      <c r="Y13" s="43">
        <v>27.58277223125145</v>
      </c>
      <c r="Z13" s="43">
        <v>29.770366886171239</v>
      </c>
      <c r="AA13" s="43">
        <v>35.747896662094263</v>
      </c>
      <c r="AB13" s="43">
        <v>29.237963811268951</v>
      </c>
      <c r="AC13" s="43">
        <v>23.02673483455872</v>
      </c>
      <c r="AD13" s="43">
        <v>23.206654428636959</v>
      </c>
      <c r="AE13" s="43">
        <v>19.260180427086766</v>
      </c>
      <c r="AF13" s="43">
        <v>22.672984425103103</v>
      </c>
      <c r="AG13" s="43">
        <v>24.260938043600184</v>
      </c>
      <c r="AH13" s="43">
        <v>21.328576212975587</v>
      </c>
      <c r="AI13" s="43">
        <v>18.326431138928267</v>
      </c>
      <c r="AJ13" s="43">
        <v>20.265264366055199</v>
      </c>
    </row>
    <row r="14" spans="2:36" x14ac:dyDescent="0.3">
      <c r="B14" s="7">
        <v>10</v>
      </c>
      <c r="C14" s="8">
        <v>18.79529987738896</v>
      </c>
      <c r="D14" s="8">
        <v>9.8363994586797538</v>
      </c>
      <c r="E14" s="8">
        <v>2.8310118022751189</v>
      </c>
      <c r="F14" s="8">
        <v>4.0166605330493956</v>
      </c>
      <c r="G14" s="8">
        <v>21.471236988352508</v>
      </c>
      <c r="H14" s="8">
        <v>26.489709859807309</v>
      </c>
      <c r="I14" s="8">
        <v>0.17629309520038652</v>
      </c>
      <c r="J14" s="8">
        <v>14.326667037577373</v>
      </c>
      <c r="K14" s="8">
        <v>4.2984580513784696</v>
      </c>
      <c r="L14" s="8">
        <v>2.2771567684473366</v>
      </c>
      <c r="M14" s="8">
        <v>51.676340348939441</v>
      </c>
      <c r="P14" s="40" t="s">
        <v>36</v>
      </c>
      <c r="Q14" s="42">
        <v>1.5345727845555972</v>
      </c>
      <c r="R14" s="43">
        <v>0.84868517930528664</v>
      </c>
      <c r="S14" s="43">
        <v>1.204576816927323</v>
      </c>
      <c r="T14" s="43">
        <v>0.91760122771809705</v>
      </c>
      <c r="U14" s="43">
        <v>1.1421176470588235</v>
      </c>
      <c r="V14" s="43">
        <v>0.93236123024139195</v>
      </c>
      <c r="W14" s="43">
        <v>0.76052045481186259</v>
      </c>
      <c r="X14" s="43">
        <v>1.003339859495566</v>
      </c>
      <c r="Y14" s="43">
        <v>0.57445315241548722</v>
      </c>
      <c r="Z14" s="43">
        <v>0.92622341043821133</v>
      </c>
      <c r="AA14" s="43">
        <v>0.84698325303968081</v>
      </c>
      <c r="AB14" s="43">
        <v>0.30607282784050921</v>
      </c>
      <c r="AC14" s="43">
        <v>0.39070118411888177</v>
      </c>
      <c r="AD14" s="43">
        <v>0.46294591484466602</v>
      </c>
      <c r="AE14" s="43">
        <v>0.35415413098819559</v>
      </c>
      <c r="AF14" s="43">
        <v>0.28934010152284367</v>
      </c>
      <c r="AG14" s="43">
        <v>0.71938068964366775</v>
      </c>
      <c r="AH14" s="43">
        <v>0.56922665413085116</v>
      </c>
      <c r="AI14" s="43">
        <v>0.67317383644018092</v>
      </c>
      <c r="AJ14" s="43">
        <v>-0.24035982544554221</v>
      </c>
    </row>
    <row r="15" spans="2:36" ht="16.8" x14ac:dyDescent="0.3">
      <c r="B15" s="7">
        <v>11</v>
      </c>
      <c r="C15" s="8">
        <v>21.06603345956885</v>
      </c>
      <c r="D15" s="8">
        <v>9.7222937960252587</v>
      </c>
      <c r="E15" s="8">
        <v>3.9898123591251005</v>
      </c>
      <c r="F15" s="8">
        <v>7.2340142499382232</v>
      </c>
      <c r="G15" s="8">
        <v>29.881671415826379</v>
      </c>
      <c r="H15" s="8">
        <v>29.267633043566072</v>
      </c>
      <c r="I15" s="8">
        <v>0</v>
      </c>
      <c r="J15" s="8">
        <v>8.0396434351250043</v>
      </c>
      <c r="K15" s="8">
        <v>6.8122610231498415</v>
      </c>
      <c r="L15" s="8">
        <v>2.8179507899620444</v>
      </c>
      <c r="M15" s="8">
        <v>49.747271456835755</v>
      </c>
      <c r="P15" s="40" t="s">
        <v>54</v>
      </c>
      <c r="Q15" s="42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 t="s">
        <v>96</v>
      </c>
      <c r="AF15" s="43" t="s">
        <v>97</v>
      </c>
      <c r="AG15" s="43" t="s">
        <v>98</v>
      </c>
      <c r="AH15" s="43" t="s">
        <v>98</v>
      </c>
      <c r="AI15" s="43" t="s">
        <v>99</v>
      </c>
      <c r="AJ15" s="43">
        <v>8.5488920471474898</v>
      </c>
    </row>
    <row r="16" spans="2:36" x14ac:dyDescent="0.3">
      <c r="B16" s="7">
        <v>12</v>
      </c>
      <c r="C16" s="8">
        <v>17.551906393193224</v>
      </c>
      <c r="D16" s="8">
        <v>8.8266833651933929</v>
      </c>
      <c r="E16" s="8">
        <v>4.8315956659529675</v>
      </c>
      <c r="F16" s="8">
        <v>5.7592851564240481</v>
      </c>
      <c r="G16" s="8">
        <v>18.195767192021879</v>
      </c>
      <c r="H16" s="8">
        <v>20.630457840004013</v>
      </c>
      <c r="I16" s="8">
        <v>0.25087250726760724</v>
      </c>
      <c r="J16" s="8">
        <v>10.394384620230085</v>
      </c>
      <c r="K16" s="8">
        <v>7.1595321722951581</v>
      </c>
      <c r="L16" s="8">
        <v>2.3895026919131905</v>
      </c>
      <c r="M16" s="8">
        <v>39.078432559194937</v>
      </c>
      <c r="P16" s="40" t="s">
        <v>49</v>
      </c>
      <c r="Q16" s="42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>
        <v>3.8905094530740474</v>
      </c>
    </row>
    <row r="17" spans="2:36" x14ac:dyDescent="0.3">
      <c r="B17" s="3"/>
      <c r="P17" s="40" t="s">
        <v>50</v>
      </c>
      <c r="Q17" s="42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>
        <v>1.7631962282625657</v>
      </c>
    </row>
    <row r="18" spans="2:36" x14ac:dyDescent="0.3">
      <c r="P18" s="40" t="s">
        <v>8</v>
      </c>
      <c r="Q18" s="42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>
        <v>37.317076578146889</v>
      </c>
    </row>
    <row r="19" spans="2:36" ht="16.2" x14ac:dyDescent="0.3">
      <c r="P19" s="39" t="s">
        <v>86</v>
      </c>
    </row>
    <row r="20" spans="2:36" x14ac:dyDescent="0.3">
      <c r="B20" s="1" t="s">
        <v>95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36" x14ac:dyDescent="0.3">
      <c r="B21" s="9" t="s">
        <v>1</v>
      </c>
      <c r="C21" s="9" t="s">
        <v>2</v>
      </c>
      <c r="D21" s="9" t="s">
        <v>3</v>
      </c>
      <c r="E21" s="9" t="s">
        <v>4</v>
      </c>
      <c r="F21" s="9" t="s">
        <v>5</v>
      </c>
      <c r="G21" s="9" t="s">
        <v>6</v>
      </c>
      <c r="H21" s="9" t="s">
        <v>7</v>
      </c>
      <c r="I21" s="9" t="s">
        <v>36</v>
      </c>
      <c r="J21" s="9" t="s">
        <v>48</v>
      </c>
      <c r="K21" s="9" t="s">
        <v>49</v>
      </c>
      <c r="L21" s="9" t="s">
        <v>50</v>
      </c>
      <c r="M21" s="9" t="s">
        <v>8</v>
      </c>
    </row>
    <row r="22" spans="2:36" x14ac:dyDescent="0.3">
      <c r="B22" s="7">
        <v>1</v>
      </c>
      <c r="C22" s="8">
        <v>99.731182795698928</v>
      </c>
      <c r="D22" s="8">
        <v>99.865591397849457</v>
      </c>
      <c r="E22" s="8">
        <v>99.865591397849457</v>
      </c>
      <c r="F22" s="8">
        <v>99.596774193548384</v>
      </c>
      <c r="G22" s="8">
        <v>99.731182795698928</v>
      </c>
      <c r="H22" s="8">
        <v>99.865591397849457</v>
      </c>
      <c r="I22" s="8">
        <v>99.05913978494624</v>
      </c>
      <c r="J22" s="8">
        <v>91.263440860215056</v>
      </c>
      <c r="K22" s="8">
        <v>99.462365591397855</v>
      </c>
      <c r="L22" s="8">
        <v>94.354838709677423</v>
      </c>
      <c r="M22" s="8">
        <v>91.263440860215056</v>
      </c>
    </row>
    <row r="23" spans="2:36" x14ac:dyDescent="0.3">
      <c r="B23" s="7">
        <v>2</v>
      </c>
      <c r="C23" s="8">
        <v>99.851190476190482</v>
      </c>
      <c r="D23" s="8">
        <v>100</v>
      </c>
      <c r="E23" s="8">
        <v>100</v>
      </c>
      <c r="F23" s="8">
        <v>92.410714285714292</v>
      </c>
      <c r="G23" s="8">
        <v>100</v>
      </c>
      <c r="H23" s="8">
        <v>100</v>
      </c>
      <c r="I23" s="8">
        <v>99.851190476190482</v>
      </c>
      <c r="J23" s="8">
        <v>100</v>
      </c>
      <c r="K23" s="8">
        <v>99.851190476190482</v>
      </c>
      <c r="L23" s="8">
        <v>99.851190476190482</v>
      </c>
      <c r="M23" s="8">
        <v>99.404761904761912</v>
      </c>
    </row>
    <row r="24" spans="2:36" x14ac:dyDescent="0.3">
      <c r="B24" s="7">
        <v>3</v>
      </c>
      <c r="C24" s="8">
        <v>99.865410497981159</v>
      </c>
      <c r="D24" s="8">
        <v>99.730820995962304</v>
      </c>
      <c r="E24" s="8">
        <v>99.730820995962304</v>
      </c>
      <c r="F24" s="8">
        <v>99.730820995962304</v>
      </c>
      <c r="G24" s="8">
        <v>99.596231493943478</v>
      </c>
      <c r="H24" s="8">
        <v>99.730820995962304</v>
      </c>
      <c r="I24" s="8">
        <v>99.730820995962304</v>
      </c>
      <c r="J24" s="8">
        <v>99.596231493943478</v>
      </c>
      <c r="K24" s="8">
        <v>99.865410497981159</v>
      </c>
      <c r="L24" s="8">
        <v>99.865410497981159</v>
      </c>
      <c r="M24" s="8">
        <v>99.596231493943478</v>
      </c>
    </row>
    <row r="25" spans="2:36" x14ac:dyDescent="0.3">
      <c r="B25" s="7">
        <v>4</v>
      </c>
      <c r="C25" s="8">
        <v>99.444444444444443</v>
      </c>
      <c r="D25" s="8">
        <v>96.388888888888886</v>
      </c>
      <c r="E25" s="8">
        <v>95.277777777777771</v>
      </c>
      <c r="F25" s="8">
        <v>99.583333333333329</v>
      </c>
      <c r="G25" s="8">
        <v>100</v>
      </c>
      <c r="H25" s="8">
        <v>100</v>
      </c>
      <c r="I25" s="8">
        <v>99.722222222222229</v>
      </c>
      <c r="J25" s="8">
        <v>99.861111111111114</v>
      </c>
      <c r="K25" s="8">
        <v>99.861111111111114</v>
      </c>
      <c r="L25" s="8">
        <v>99.722222222222229</v>
      </c>
      <c r="M25" s="8">
        <v>99.722222222222229</v>
      </c>
    </row>
    <row r="26" spans="2:36" x14ac:dyDescent="0.3">
      <c r="B26" s="7">
        <v>5</v>
      </c>
      <c r="C26" s="8">
        <v>99.731182795698928</v>
      </c>
      <c r="D26" s="8">
        <v>99.327956989247312</v>
      </c>
      <c r="E26" s="8">
        <v>99.731182795698928</v>
      </c>
      <c r="F26" s="8">
        <v>99.462365591397855</v>
      </c>
      <c r="G26" s="8">
        <v>99.596774193548384</v>
      </c>
      <c r="H26" s="8">
        <v>99.731182795698928</v>
      </c>
      <c r="I26" s="8">
        <v>99.731182795698928</v>
      </c>
      <c r="J26" s="8">
        <v>99.865591397849457</v>
      </c>
      <c r="K26" s="8">
        <v>99.865591397849457</v>
      </c>
      <c r="L26" s="8">
        <v>99.865591397849457</v>
      </c>
      <c r="M26" s="8">
        <v>99.193548387096769</v>
      </c>
    </row>
    <row r="27" spans="2:36" x14ac:dyDescent="0.3">
      <c r="B27" s="7">
        <v>6</v>
      </c>
      <c r="C27" s="8">
        <v>99.305555555555557</v>
      </c>
      <c r="D27" s="8">
        <v>99.722222222222229</v>
      </c>
      <c r="E27" s="8">
        <v>99.861111111111114</v>
      </c>
      <c r="F27" s="8">
        <v>99.722222222222229</v>
      </c>
      <c r="G27" s="8">
        <v>99.722222222222229</v>
      </c>
      <c r="H27" s="8">
        <v>89.166666666666671</v>
      </c>
      <c r="I27" s="8">
        <v>99.583333333333329</v>
      </c>
      <c r="J27" s="8">
        <v>99.861111111111114</v>
      </c>
      <c r="K27" s="8">
        <v>100</v>
      </c>
      <c r="L27" s="8">
        <v>99.861111111111114</v>
      </c>
      <c r="M27" s="8">
        <v>99.166666666666671</v>
      </c>
    </row>
    <row r="28" spans="2:36" x14ac:dyDescent="0.3">
      <c r="B28" s="7">
        <v>7</v>
      </c>
      <c r="C28" s="8">
        <v>100</v>
      </c>
      <c r="D28" s="8">
        <v>95.967741935483872</v>
      </c>
      <c r="E28" s="8">
        <v>99.462365591397855</v>
      </c>
      <c r="F28" s="8">
        <v>99.731182795698928</v>
      </c>
      <c r="G28" s="8">
        <v>99.865591397849457</v>
      </c>
      <c r="H28" s="8">
        <v>99.865591397849457</v>
      </c>
      <c r="I28" s="8">
        <v>99.731182795698928</v>
      </c>
      <c r="J28" s="8">
        <v>99.865591397849457</v>
      </c>
      <c r="K28" s="8">
        <v>99.596774193548384</v>
      </c>
      <c r="L28" s="8">
        <v>99.731182795698928</v>
      </c>
      <c r="M28" s="8">
        <v>99.731182795698928</v>
      </c>
    </row>
    <row r="29" spans="2:36" x14ac:dyDescent="0.3">
      <c r="B29" s="7">
        <v>8</v>
      </c>
      <c r="C29" s="8">
        <v>99.865591397849457</v>
      </c>
      <c r="D29" s="8">
        <v>99.596774193548384</v>
      </c>
      <c r="E29" s="8">
        <v>99.731182795698928</v>
      </c>
      <c r="F29" s="8">
        <v>99.865591397849457</v>
      </c>
      <c r="G29" s="8">
        <v>99.865591397849457</v>
      </c>
      <c r="H29" s="8">
        <v>99.596774193548384</v>
      </c>
      <c r="I29" s="8">
        <v>99.731182795698928</v>
      </c>
      <c r="J29" s="8">
        <v>100</v>
      </c>
      <c r="K29" s="8">
        <v>99.731182795698928</v>
      </c>
      <c r="L29" s="8">
        <v>99.865591397849457</v>
      </c>
      <c r="M29" s="8">
        <v>99.731182795698928</v>
      </c>
    </row>
    <row r="30" spans="2:36" x14ac:dyDescent="0.3">
      <c r="B30" s="7">
        <v>9</v>
      </c>
      <c r="C30" s="8">
        <v>100</v>
      </c>
      <c r="D30" s="8">
        <v>99.861111111111114</v>
      </c>
      <c r="E30" s="8">
        <v>99.722222222222229</v>
      </c>
      <c r="F30" s="8">
        <v>100</v>
      </c>
      <c r="G30" s="8">
        <v>100</v>
      </c>
      <c r="H30" s="8">
        <v>99.583333333333329</v>
      </c>
      <c r="I30" s="8">
        <v>100</v>
      </c>
      <c r="J30" s="8">
        <v>99.861111111111114</v>
      </c>
      <c r="K30" s="8">
        <v>99.861111111111114</v>
      </c>
      <c r="L30" s="8">
        <v>100</v>
      </c>
      <c r="M30" s="8">
        <v>99.444444444444443</v>
      </c>
    </row>
    <row r="31" spans="2:36" x14ac:dyDescent="0.3">
      <c r="B31" s="7">
        <v>10</v>
      </c>
      <c r="C31" s="8">
        <v>99.865591397849457</v>
      </c>
      <c r="D31" s="8">
        <v>99.731182795698928</v>
      </c>
      <c r="E31" s="8">
        <v>99.731182795698928</v>
      </c>
      <c r="F31" s="8">
        <v>99.865591397849457</v>
      </c>
      <c r="G31" s="8">
        <v>99.596774193548384</v>
      </c>
      <c r="H31" s="8">
        <v>99.865591397849457</v>
      </c>
      <c r="I31" s="8">
        <v>99.462365591397855</v>
      </c>
      <c r="J31" s="8">
        <v>99.731182795698928</v>
      </c>
      <c r="K31" s="8">
        <v>99.865591397849457</v>
      </c>
      <c r="L31" s="8">
        <v>99.731182795698928</v>
      </c>
      <c r="M31" s="8">
        <v>99.731182795698928</v>
      </c>
    </row>
    <row r="32" spans="2:36" x14ac:dyDescent="0.3">
      <c r="B32" s="7">
        <v>11</v>
      </c>
      <c r="C32" s="8">
        <v>99.861111111111114</v>
      </c>
      <c r="D32" s="8">
        <v>99.861111111111114</v>
      </c>
      <c r="E32" s="8">
        <v>100</v>
      </c>
      <c r="F32" s="8">
        <v>99.305555555555557</v>
      </c>
      <c r="G32" s="8">
        <v>100</v>
      </c>
      <c r="H32" s="8">
        <v>99.722222222222229</v>
      </c>
      <c r="I32" s="8">
        <v>99.583333333333329</v>
      </c>
      <c r="J32" s="8">
        <v>99.583333333333329</v>
      </c>
      <c r="K32" s="8">
        <v>99.722222222222229</v>
      </c>
      <c r="L32" s="8">
        <v>99.861111111111114</v>
      </c>
      <c r="M32" s="8">
        <v>99.583333333333329</v>
      </c>
    </row>
    <row r="33" spans="1:36" x14ac:dyDescent="0.3">
      <c r="B33" s="7">
        <v>12</v>
      </c>
      <c r="C33" s="8">
        <v>95.295698924731184</v>
      </c>
      <c r="D33" s="8">
        <v>95.295698924731184</v>
      </c>
      <c r="E33" s="8">
        <v>99.865591397849457</v>
      </c>
      <c r="F33" s="8">
        <v>94.892473118279568</v>
      </c>
      <c r="G33" s="8">
        <v>95.026881720430111</v>
      </c>
      <c r="H33" s="8">
        <v>94.489247311827967</v>
      </c>
      <c r="I33" s="8">
        <v>92.607526881720432</v>
      </c>
      <c r="J33" s="8">
        <v>88.44086021505376</v>
      </c>
      <c r="K33" s="8">
        <v>88.844086021505376</v>
      </c>
      <c r="L33" s="8">
        <v>85.215053763440864</v>
      </c>
      <c r="M33" s="8">
        <v>85.349462365591393</v>
      </c>
    </row>
    <row r="36" spans="1:36" ht="16.8" x14ac:dyDescent="0.3">
      <c r="B36" s="1" t="s">
        <v>101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3">
      <c r="A37" s="114"/>
      <c r="B37" s="114"/>
      <c r="C37" s="9" t="s">
        <v>2</v>
      </c>
      <c r="D37" s="9" t="s">
        <v>3</v>
      </c>
      <c r="E37" s="9" t="s">
        <v>4</v>
      </c>
      <c r="F37" s="9" t="s">
        <v>5</v>
      </c>
      <c r="G37" s="9" t="s">
        <v>6</v>
      </c>
      <c r="H37" s="9" t="s">
        <v>7</v>
      </c>
      <c r="I37" s="9" t="s">
        <v>36</v>
      </c>
      <c r="J37" s="9" t="s">
        <v>48</v>
      </c>
      <c r="K37" s="9" t="s">
        <v>49</v>
      </c>
      <c r="L37" s="9" t="s">
        <v>50</v>
      </c>
      <c r="M37" s="9" t="s">
        <v>8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3">
      <c r="A38" s="114" t="s">
        <v>124</v>
      </c>
      <c r="B38" s="114"/>
      <c r="C38" s="8">
        <v>23.906335002908808</v>
      </c>
      <c r="D38" s="8">
        <v>8.8389467059128446</v>
      </c>
      <c r="E38" s="8">
        <v>4.1727569962466431</v>
      </c>
      <c r="F38" s="8">
        <v>3.7086241915907037</v>
      </c>
      <c r="G38" s="8">
        <v>16.842235445261391</v>
      </c>
      <c r="H38" s="8">
        <v>20.265264366055199</v>
      </c>
      <c r="I38" s="8">
        <v>-0.24035982544554221</v>
      </c>
      <c r="J38" s="8">
        <v>8.5488920471474898</v>
      </c>
      <c r="K38" s="8">
        <v>3.8905094530740474</v>
      </c>
      <c r="L38" s="8">
        <v>1.7631962282625657</v>
      </c>
      <c r="M38" s="8">
        <v>37.317076578146889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3">
      <c r="A39" s="114" t="s">
        <v>12</v>
      </c>
      <c r="B39" s="114"/>
      <c r="C39" s="8">
        <v>118.53242568083333</v>
      </c>
      <c r="D39" s="8">
        <v>105.87845633969857</v>
      </c>
      <c r="E39" s="8">
        <v>66.079911492631325</v>
      </c>
      <c r="F39" s="8">
        <v>116.66885967292917</v>
      </c>
      <c r="G39" s="8">
        <v>195.04347826086956</v>
      </c>
      <c r="H39" s="8">
        <v>227.88592282956049</v>
      </c>
      <c r="I39" s="8">
        <v>4.2448218058370948</v>
      </c>
      <c r="J39" s="8">
        <v>190.47387440833336</v>
      </c>
      <c r="K39" s="8">
        <v>128.16986460154166</v>
      </c>
      <c r="L39" s="8">
        <v>41.653387007033331</v>
      </c>
      <c r="M39" s="8">
        <v>256.8707945475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3">
      <c r="A40" s="114" t="s">
        <v>13</v>
      </c>
      <c r="B40" s="114"/>
      <c r="C40" s="8">
        <v>479.40475500000002</v>
      </c>
      <c r="D40" s="8">
        <v>443.20341294051246</v>
      </c>
      <c r="E40" s="8">
        <v>346.44614073017306</v>
      </c>
      <c r="F40" s="8">
        <v>314.26855499999999</v>
      </c>
      <c r="G40" s="8">
        <v>527.62274200000002</v>
      </c>
      <c r="H40" s="8">
        <v>500.68610428751248</v>
      </c>
      <c r="I40" s="8">
        <v>57.101189115231257</v>
      </c>
      <c r="J40" s="8">
        <v>578</v>
      </c>
      <c r="K40" s="8">
        <v>333.39318800000001</v>
      </c>
      <c r="L40" s="8">
        <v>142.116287</v>
      </c>
      <c r="M40" s="8">
        <v>615.69329800000003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</sheetData>
  <mergeCells count="4">
    <mergeCell ref="A37:B37"/>
    <mergeCell ref="A38:B38"/>
    <mergeCell ref="A39:B39"/>
    <mergeCell ref="A40:B4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4"/>
  <sheetViews>
    <sheetView workbookViewId="0"/>
  </sheetViews>
  <sheetFormatPr defaultRowHeight="14.4" x14ac:dyDescent="0.3"/>
  <cols>
    <col min="2" max="2" width="5.6640625" style="5" customWidth="1"/>
    <col min="3" max="7" width="10.6640625" style="4" customWidth="1"/>
  </cols>
  <sheetData>
    <row r="1" spans="2:30" ht="19.8" x14ac:dyDescent="0.4">
      <c r="B1" s="89" t="s">
        <v>268</v>
      </c>
    </row>
    <row r="2" spans="2:30" ht="17.399999999999999" x14ac:dyDescent="0.3">
      <c r="B2" s="89"/>
    </row>
    <row r="3" spans="2:30" ht="16.8" x14ac:dyDescent="0.3">
      <c r="B3" s="1" t="s">
        <v>102</v>
      </c>
      <c r="C3" s="2"/>
      <c r="D3" s="2"/>
      <c r="E3" s="2"/>
      <c r="F3" s="2"/>
      <c r="G3" s="2"/>
      <c r="J3" s="26" t="s">
        <v>105</v>
      </c>
    </row>
    <row r="4" spans="2:30" x14ac:dyDescent="0.3">
      <c r="B4" s="9" t="s">
        <v>1</v>
      </c>
      <c r="C4" s="9" t="s">
        <v>2</v>
      </c>
      <c r="D4" s="9" t="s">
        <v>4</v>
      </c>
      <c r="E4" s="9" t="s">
        <v>5</v>
      </c>
      <c r="F4" s="9" t="s">
        <v>7</v>
      </c>
      <c r="G4" s="9" t="s">
        <v>36</v>
      </c>
      <c r="J4" s="29"/>
      <c r="K4" s="29">
        <v>94</v>
      </c>
      <c r="L4" s="29">
        <v>95</v>
      </c>
      <c r="M4" s="29">
        <v>96</v>
      </c>
      <c r="N4" s="29">
        <v>97</v>
      </c>
      <c r="O4" s="29">
        <v>98</v>
      </c>
      <c r="P4" s="29">
        <v>99</v>
      </c>
      <c r="Q4" s="29" t="s">
        <v>19</v>
      </c>
      <c r="R4" s="29" t="s">
        <v>20</v>
      </c>
      <c r="S4" s="29" t="s">
        <v>21</v>
      </c>
      <c r="T4" s="29" t="s">
        <v>22</v>
      </c>
      <c r="U4" s="29" t="s">
        <v>23</v>
      </c>
      <c r="V4" s="29" t="s">
        <v>24</v>
      </c>
      <c r="W4" s="29" t="s">
        <v>25</v>
      </c>
      <c r="X4" s="29" t="s">
        <v>26</v>
      </c>
      <c r="Y4" s="29" t="s">
        <v>27</v>
      </c>
      <c r="Z4" s="29" t="s">
        <v>28</v>
      </c>
      <c r="AA4" s="29" t="s">
        <v>29</v>
      </c>
      <c r="AB4" s="29" t="s">
        <v>30</v>
      </c>
      <c r="AC4" s="29" t="s">
        <v>31</v>
      </c>
      <c r="AD4" s="29" t="s">
        <v>37</v>
      </c>
    </row>
    <row r="5" spans="2:30" x14ac:dyDescent="0.3">
      <c r="B5" s="7">
        <v>1</v>
      </c>
      <c r="C5" s="8">
        <v>30.304296267069834</v>
      </c>
      <c r="D5" s="8">
        <v>40.605309814561949</v>
      </c>
      <c r="E5" s="8">
        <v>44.437823117464404</v>
      </c>
      <c r="F5" s="8">
        <v>40.600465029510808</v>
      </c>
      <c r="G5" s="8">
        <v>57.670953042336031</v>
      </c>
      <c r="J5" s="28" t="s">
        <v>32</v>
      </c>
      <c r="K5" s="46">
        <v>31.786872398425977</v>
      </c>
      <c r="L5" s="46">
        <v>35.602490840711141</v>
      </c>
      <c r="M5" s="46">
        <v>35.277114023895138</v>
      </c>
      <c r="N5" s="46">
        <v>37.006520247083046</v>
      </c>
      <c r="O5" s="46">
        <v>35.785787847579812</v>
      </c>
      <c r="P5" s="46"/>
      <c r="Q5" s="46">
        <v>37.814315115481364</v>
      </c>
      <c r="R5" s="46">
        <v>39.269262151765943</v>
      </c>
      <c r="S5" s="46">
        <v>40.993461053114601</v>
      </c>
      <c r="T5" s="46">
        <v>39.759623085983428</v>
      </c>
      <c r="U5" s="46">
        <v>43.852742123687243</v>
      </c>
      <c r="V5" s="46"/>
      <c r="W5" s="46"/>
      <c r="X5" s="46"/>
      <c r="Y5" s="46"/>
      <c r="Z5" s="46"/>
      <c r="AA5" s="46"/>
      <c r="AB5" s="46"/>
      <c r="AC5" s="46"/>
      <c r="AD5" s="30"/>
    </row>
    <row r="6" spans="2:30" x14ac:dyDescent="0.3">
      <c r="B6" s="7">
        <v>2</v>
      </c>
      <c r="C6" s="8">
        <v>30.028788340129655</v>
      </c>
      <c r="D6" s="8">
        <v>39.599539112801189</v>
      </c>
      <c r="E6" s="8">
        <v>39.536483263715148</v>
      </c>
      <c r="F6" s="8">
        <v>36.410741638120044</v>
      </c>
      <c r="G6" s="8">
        <v>50.584457570793518</v>
      </c>
      <c r="J6" s="28" t="s">
        <v>2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>
        <v>36.958572105138735</v>
      </c>
      <c r="W6" s="46"/>
      <c r="X6" s="46">
        <v>35.053810462823265</v>
      </c>
      <c r="Y6" s="46">
        <v>38.400348068221263</v>
      </c>
      <c r="Z6" s="46">
        <v>36.961072034925976</v>
      </c>
      <c r="AA6" s="46">
        <v>38.616835349089214</v>
      </c>
      <c r="AB6" s="46">
        <v>40.143283405533296</v>
      </c>
      <c r="AC6" s="46">
        <v>39.12358945175648</v>
      </c>
      <c r="AD6" s="46">
        <v>39.118907371254799</v>
      </c>
    </row>
    <row r="7" spans="2:30" x14ac:dyDescent="0.3">
      <c r="B7" s="7">
        <v>3</v>
      </c>
      <c r="C7" s="8">
        <v>46.736504255939593</v>
      </c>
      <c r="D7" s="8">
        <v>62.861964976259046</v>
      </c>
      <c r="E7" s="8">
        <v>60.689202146148922</v>
      </c>
      <c r="F7" s="8">
        <v>57.848948962475603</v>
      </c>
      <c r="G7" s="8">
        <v>75.940945403134776</v>
      </c>
      <c r="J7" s="28" t="s">
        <v>4</v>
      </c>
      <c r="K7" s="46"/>
      <c r="L7" s="46"/>
      <c r="M7" s="46"/>
      <c r="N7" s="46"/>
      <c r="O7" s="46"/>
      <c r="P7" s="46"/>
      <c r="Q7" s="46">
        <v>44.936026936026934</v>
      </c>
      <c r="R7" s="46">
        <v>46.197321325482044</v>
      </c>
      <c r="S7" s="46">
        <v>48.772664038952009</v>
      </c>
      <c r="T7" s="46">
        <v>45.144085527071979</v>
      </c>
      <c r="U7" s="46">
        <v>48.403412890580093</v>
      </c>
      <c r="V7" s="46">
        <v>47.611659192825201</v>
      </c>
      <c r="W7" s="46">
        <v>50.864109398539753</v>
      </c>
      <c r="X7" s="46">
        <v>45.032014761849908</v>
      </c>
      <c r="Y7" s="46">
        <v>48.08645413741506</v>
      </c>
      <c r="Z7" s="46">
        <v>45.609533726715064</v>
      </c>
      <c r="AA7" s="46">
        <v>48.246431587861323</v>
      </c>
      <c r="AB7" s="46">
        <v>49.517996256241844</v>
      </c>
      <c r="AC7" s="46">
        <v>48.287018548336953</v>
      </c>
      <c r="AD7" s="46">
        <v>51.643523747505974</v>
      </c>
    </row>
    <row r="8" spans="2:30" x14ac:dyDescent="0.3">
      <c r="B8" s="7">
        <v>4</v>
      </c>
      <c r="C8" s="8">
        <v>56.969745066330638</v>
      </c>
      <c r="D8" s="8">
        <v>71.340732022127028</v>
      </c>
      <c r="E8" s="8">
        <v>66.018323296762517</v>
      </c>
      <c r="F8" s="8">
        <v>66.706810520681771</v>
      </c>
      <c r="G8" s="8">
        <v>78.442447382710469</v>
      </c>
      <c r="J8" s="28" t="s">
        <v>5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>
        <v>45.737601676115467</v>
      </c>
      <c r="AA8" s="46">
        <v>48.701784465375468</v>
      </c>
      <c r="AB8" s="46">
        <v>46.828075921702144</v>
      </c>
      <c r="AC8" s="46">
        <v>45.659863840925986</v>
      </c>
      <c r="AD8" s="46">
        <v>48.368347144643735</v>
      </c>
    </row>
    <row r="9" spans="2:30" x14ac:dyDescent="0.3">
      <c r="B9" s="7">
        <v>5</v>
      </c>
      <c r="C9" s="8">
        <v>50.551074303871928</v>
      </c>
      <c r="D9" s="8">
        <v>66.217835568333598</v>
      </c>
      <c r="E9" s="8">
        <v>62.246231901914982</v>
      </c>
      <c r="F9" s="8">
        <v>62.029440690125469</v>
      </c>
      <c r="G9" s="8">
        <v>66.334475306131111</v>
      </c>
      <c r="J9" s="28" t="s">
        <v>7</v>
      </c>
      <c r="K9" s="46">
        <v>39.136079426885551</v>
      </c>
      <c r="L9" s="46">
        <v>43.643615053944131</v>
      </c>
      <c r="M9" s="46">
        <v>44.650097802324247</v>
      </c>
      <c r="N9" s="46">
        <v>43.612966374942424</v>
      </c>
      <c r="O9" s="46">
        <v>43.033170391061454</v>
      </c>
      <c r="P9" s="46">
        <v>46.142972350230416</v>
      </c>
      <c r="Q9" s="46">
        <v>44.316189362945643</v>
      </c>
      <c r="R9" s="46">
        <v>43.411865765662583</v>
      </c>
      <c r="S9" s="46">
        <v>45.678706570347437</v>
      </c>
      <c r="T9" s="46">
        <v>43.827407492530334</v>
      </c>
      <c r="U9" s="46">
        <v>46.105025699600226</v>
      </c>
      <c r="V9" s="46">
        <v>46.044778370851773</v>
      </c>
      <c r="W9" s="46">
        <v>48.819394154538003</v>
      </c>
      <c r="X9" s="46">
        <v>42.554698988970593</v>
      </c>
      <c r="Y9" s="46">
        <v>46.24472593274983</v>
      </c>
      <c r="Z9" s="46">
        <v>42.4278635630331</v>
      </c>
      <c r="AA9" s="46">
        <v>44.338234218543953</v>
      </c>
      <c r="AB9" s="46">
        <v>44.603916815001469</v>
      </c>
      <c r="AC9" s="46">
        <v>44.65041390183714</v>
      </c>
      <c r="AD9" s="46">
        <v>47.248117674063536</v>
      </c>
    </row>
    <row r="10" spans="2:30" x14ac:dyDescent="0.3">
      <c r="B10" s="7">
        <v>6</v>
      </c>
      <c r="C10" s="8">
        <v>53.369840695139224</v>
      </c>
      <c r="D10" s="8">
        <v>71.3208748927333</v>
      </c>
      <c r="E10" s="8">
        <v>60.927468794353373</v>
      </c>
      <c r="F10" s="8">
        <v>63.243155685822771</v>
      </c>
      <c r="G10" s="8">
        <v>62.876190979095533</v>
      </c>
      <c r="J10" s="28" t="s">
        <v>36</v>
      </c>
      <c r="K10" s="46">
        <v>48.712848127481863</v>
      </c>
      <c r="L10" s="46">
        <v>53.190840234452338</v>
      </c>
      <c r="M10" s="46">
        <v>54.222746632899735</v>
      </c>
      <c r="N10" s="46">
        <v>53.919030664982195</v>
      </c>
      <c r="O10" s="46">
        <v>50.932657994704734</v>
      </c>
      <c r="P10" s="46">
        <v>55.339130434782611</v>
      </c>
      <c r="Q10" s="46">
        <v>51.897539563359132</v>
      </c>
      <c r="R10" s="46">
        <v>52.855562095350209</v>
      </c>
      <c r="S10" s="46">
        <v>55.038586326767089</v>
      </c>
      <c r="T10" s="46">
        <v>52.293188169538858</v>
      </c>
      <c r="U10" s="46">
        <v>53.436069418386367</v>
      </c>
      <c r="V10" s="46">
        <v>53.967256225273488</v>
      </c>
      <c r="W10" s="46">
        <v>57.697360738059139</v>
      </c>
      <c r="X10" s="46">
        <v>49.504065703634566</v>
      </c>
      <c r="Y10" s="46">
        <v>52.018868799258037</v>
      </c>
      <c r="Z10" s="46">
        <v>48.626162723600757</v>
      </c>
      <c r="AA10" s="46">
        <v>51.172633424735999</v>
      </c>
      <c r="AB10" s="46">
        <v>55.493409844422928</v>
      </c>
      <c r="AC10" s="46">
        <v>52.242007283808668</v>
      </c>
      <c r="AD10" s="46">
        <v>55.492561003695407</v>
      </c>
    </row>
    <row r="11" spans="2:30" x14ac:dyDescent="0.3">
      <c r="B11" s="7">
        <v>7</v>
      </c>
      <c r="C11" s="8">
        <v>39.635031228546417</v>
      </c>
      <c r="D11" s="8">
        <v>53.027736330640806</v>
      </c>
      <c r="E11" s="8">
        <v>51.077058023162813</v>
      </c>
      <c r="F11" s="8">
        <v>51.128071820779319</v>
      </c>
      <c r="G11" s="8">
        <v>52.657597492181182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2:30" x14ac:dyDescent="0.3">
      <c r="B12" s="7">
        <v>8</v>
      </c>
      <c r="C12" s="8">
        <v>37.43146957370886</v>
      </c>
      <c r="D12" s="8">
        <v>51.550594247464005</v>
      </c>
      <c r="E12" s="8">
        <v>43.373004741164614</v>
      </c>
      <c r="F12" s="8">
        <v>45.211174934119306</v>
      </c>
      <c r="G12" s="8">
        <v>51.122572298265794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2:30" ht="16.8" x14ac:dyDescent="0.3">
      <c r="B13" s="7">
        <v>9</v>
      </c>
      <c r="C13" s="8">
        <v>27.244438590819012</v>
      </c>
      <c r="D13" s="8"/>
      <c r="E13" s="8">
        <v>32.661866329989692</v>
      </c>
      <c r="F13" s="8">
        <v>34.619914572297738</v>
      </c>
      <c r="G13" s="8">
        <v>35.0997509483134</v>
      </c>
      <c r="J13" s="26" t="s">
        <v>106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2:30" x14ac:dyDescent="0.3">
      <c r="B14" s="7">
        <v>10</v>
      </c>
      <c r="C14" s="8">
        <v>32.690292611768498</v>
      </c>
      <c r="D14" s="8">
        <v>37.902961074944109</v>
      </c>
      <c r="E14" s="8">
        <v>39.079354227251649</v>
      </c>
      <c r="F14" s="8">
        <v>35.312632412960802</v>
      </c>
      <c r="G14" s="8">
        <v>42.820828263999843</v>
      </c>
      <c r="J14" s="29"/>
      <c r="K14" s="29">
        <v>94</v>
      </c>
      <c r="L14" s="29">
        <v>95</v>
      </c>
      <c r="M14" s="29">
        <v>96</v>
      </c>
      <c r="N14" s="29">
        <v>97</v>
      </c>
      <c r="O14" s="29">
        <v>98</v>
      </c>
      <c r="P14" s="29">
        <v>99</v>
      </c>
      <c r="Q14" s="29">
        <v>0</v>
      </c>
      <c r="R14" s="29" t="s">
        <v>20</v>
      </c>
      <c r="S14" s="29" t="s">
        <v>21</v>
      </c>
      <c r="T14" s="29" t="s">
        <v>22</v>
      </c>
      <c r="U14" s="29" t="s">
        <v>23</v>
      </c>
      <c r="V14" s="29" t="s">
        <v>24</v>
      </c>
      <c r="W14" s="29" t="s">
        <v>25</v>
      </c>
      <c r="X14" s="29" t="s">
        <v>26</v>
      </c>
      <c r="Y14" s="29" t="s">
        <v>27</v>
      </c>
      <c r="Z14" s="29" t="s">
        <v>28</v>
      </c>
      <c r="AA14" s="29" t="s">
        <v>29</v>
      </c>
      <c r="AB14" s="29" t="s">
        <v>30</v>
      </c>
      <c r="AC14" s="29" t="s">
        <v>31</v>
      </c>
      <c r="AD14" s="29" t="s">
        <v>37</v>
      </c>
    </row>
    <row r="15" spans="2:30" x14ac:dyDescent="0.3">
      <c r="B15" s="7">
        <v>11</v>
      </c>
      <c r="C15" s="8">
        <v>31.080898927357449</v>
      </c>
      <c r="D15" s="8">
        <v>38.74981620211863</v>
      </c>
      <c r="E15" s="8">
        <v>35.129956026756872</v>
      </c>
      <c r="F15" s="8">
        <v>33.425633555896802</v>
      </c>
      <c r="G15" s="8">
        <v>42.230416951823422</v>
      </c>
      <c r="J15" s="28" t="s">
        <v>32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/>
      <c r="Q15" s="31">
        <v>0</v>
      </c>
      <c r="R15" s="31">
        <v>0</v>
      </c>
      <c r="S15" s="31">
        <v>0</v>
      </c>
      <c r="T15" s="31">
        <v>0</v>
      </c>
      <c r="U15" s="31">
        <v>3</v>
      </c>
      <c r="V15" s="31"/>
      <c r="W15" s="31"/>
      <c r="X15" s="31"/>
      <c r="Y15" s="31"/>
      <c r="Z15" s="31"/>
      <c r="AA15" s="31"/>
      <c r="AB15" s="31"/>
      <c r="AC15" s="31"/>
      <c r="AD15" s="31"/>
    </row>
    <row r="16" spans="2:30" x14ac:dyDescent="0.3">
      <c r="B16" s="7">
        <v>12</v>
      </c>
      <c r="C16" s="8">
        <v>32.698274059574075</v>
      </c>
      <c r="D16" s="8">
        <v>39.937780708018146</v>
      </c>
      <c r="E16" s="8">
        <v>43.760954342516364</v>
      </c>
      <c r="F16" s="8">
        <v>40.567572044577766</v>
      </c>
      <c r="G16" s="8">
        <v>49.176572428643723</v>
      </c>
      <c r="J16" s="28" t="s">
        <v>2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>
        <v>0</v>
      </c>
      <c r="W16" s="31">
        <v>0</v>
      </c>
      <c r="X16" s="31">
        <v>0</v>
      </c>
      <c r="Y16" s="31">
        <v>0</v>
      </c>
      <c r="Z16" s="31">
        <v>2</v>
      </c>
      <c r="AA16" s="31">
        <v>0</v>
      </c>
      <c r="AB16" s="31">
        <v>0</v>
      </c>
      <c r="AC16" s="31">
        <v>0</v>
      </c>
      <c r="AD16" s="31">
        <v>0</v>
      </c>
    </row>
    <row r="17" spans="2:30" x14ac:dyDescent="0.3">
      <c r="B17" s="3"/>
      <c r="J17" s="28" t="s">
        <v>4</v>
      </c>
      <c r="K17" s="31"/>
      <c r="L17" s="31"/>
      <c r="M17" s="31"/>
      <c r="N17" s="31"/>
      <c r="O17" s="31"/>
      <c r="P17" s="31"/>
      <c r="Q17" s="31">
        <v>0</v>
      </c>
      <c r="R17" s="31">
        <v>0</v>
      </c>
      <c r="S17" s="31">
        <v>2</v>
      </c>
      <c r="T17" s="31">
        <v>0</v>
      </c>
      <c r="U17" s="31">
        <v>4</v>
      </c>
      <c r="V17" s="31">
        <v>2</v>
      </c>
      <c r="W17" s="31">
        <v>11</v>
      </c>
      <c r="X17" s="31">
        <v>0</v>
      </c>
      <c r="Y17" s="31">
        <v>0</v>
      </c>
      <c r="Z17" s="31">
        <v>2</v>
      </c>
      <c r="AA17" s="31">
        <v>10</v>
      </c>
      <c r="AB17" s="31">
        <v>2</v>
      </c>
      <c r="AC17" s="31">
        <v>0</v>
      </c>
      <c r="AD17" s="31">
        <v>1</v>
      </c>
    </row>
    <row r="18" spans="2:30" x14ac:dyDescent="0.3">
      <c r="J18" s="28" t="s">
        <v>5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>
        <v>2</v>
      </c>
      <c r="AA18" s="31">
        <v>7</v>
      </c>
      <c r="AB18" s="31">
        <v>2</v>
      </c>
      <c r="AC18" s="31">
        <v>0</v>
      </c>
      <c r="AD18" s="31">
        <v>1</v>
      </c>
    </row>
    <row r="19" spans="2:30" x14ac:dyDescent="0.3">
      <c r="J19" s="28" t="s">
        <v>7</v>
      </c>
      <c r="K19" s="31">
        <v>1</v>
      </c>
      <c r="L19" s="31">
        <v>0</v>
      </c>
      <c r="M19" s="31">
        <v>4</v>
      </c>
      <c r="N19" s="31">
        <v>2</v>
      </c>
      <c r="O19" s="31">
        <v>1</v>
      </c>
      <c r="P19" s="31">
        <v>2</v>
      </c>
      <c r="Q19" s="31">
        <v>1</v>
      </c>
      <c r="R19" s="31">
        <v>0</v>
      </c>
      <c r="S19" s="31">
        <v>3</v>
      </c>
      <c r="T19" s="31">
        <v>0</v>
      </c>
      <c r="U19" s="31">
        <v>6</v>
      </c>
      <c r="V19" s="31">
        <v>1</v>
      </c>
      <c r="W19" s="31">
        <v>10</v>
      </c>
      <c r="X19" s="31">
        <v>0</v>
      </c>
      <c r="Y19" s="31">
        <v>4</v>
      </c>
      <c r="Z19" s="31">
        <v>2</v>
      </c>
      <c r="AA19" s="31">
        <v>3</v>
      </c>
      <c r="AB19" s="31">
        <v>2</v>
      </c>
      <c r="AC19" s="31">
        <v>0</v>
      </c>
      <c r="AD19" s="31">
        <v>0</v>
      </c>
    </row>
    <row r="20" spans="2:30" x14ac:dyDescent="0.3">
      <c r="B20" s="1" t="s">
        <v>103</v>
      </c>
      <c r="C20" s="2"/>
      <c r="D20" s="2"/>
      <c r="E20" s="2"/>
      <c r="F20" s="2"/>
      <c r="G20" s="2"/>
      <c r="J20" s="28" t="s">
        <v>36</v>
      </c>
      <c r="K20" s="31">
        <v>7</v>
      </c>
      <c r="L20" s="31">
        <v>4</v>
      </c>
      <c r="M20" s="31">
        <v>18</v>
      </c>
      <c r="N20" s="31">
        <v>9</v>
      </c>
      <c r="O20" s="31">
        <v>5</v>
      </c>
      <c r="P20" s="31">
        <v>3</v>
      </c>
      <c r="Q20" s="31">
        <v>3</v>
      </c>
      <c r="R20" s="31">
        <v>0</v>
      </c>
      <c r="S20" s="31">
        <v>5</v>
      </c>
      <c r="T20" s="31">
        <v>2</v>
      </c>
      <c r="U20" s="31">
        <v>9</v>
      </c>
      <c r="V20" s="31">
        <v>2</v>
      </c>
      <c r="W20" s="31">
        <v>18</v>
      </c>
      <c r="X20" s="31">
        <v>1</v>
      </c>
      <c r="Y20" s="31">
        <v>10</v>
      </c>
      <c r="Z20" s="31">
        <v>3</v>
      </c>
      <c r="AA20" s="31">
        <v>3</v>
      </c>
      <c r="AB20" s="31">
        <v>7</v>
      </c>
      <c r="AC20" s="31">
        <v>0</v>
      </c>
      <c r="AD20" s="31">
        <v>2</v>
      </c>
    </row>
    <row r="21" spans="2:30" x14ac:dyDescent="0.3">
      <c r="B21" s="9" t="s">
        <v>1</v>
      </c>
      <c r="C21" s="9" t="s">
        <v>2</v>
      </c>
      <c r="D21" s="9" t="s">
        <v>4</v>
      </c>
      <c r="E21" s="9" t="s">
        <v>5</v>
      </c>
      <c r="F21" s="9" t="s">
        <v>7</v>
      </c>
      <c r="G21" s="9" t="s">
        <v>36</v>
      </c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</row>
    <row r="22" spans="2:30" x14ac:dyDescent="0.3">
      <c r="B22" s="7">
        <v>1</v>
      </c>
      <c r="C22" s="8">
        <v>99.731182795698928</v>
      </c>
      <c r="D22" s="8">
        <v>99.731182795698928</v>
      </c>
      <c r="E22" s="8">
        <v>99.865591397849457</v>
      </c>
      <c r="F22" s="8">
        <v>99.731182795698928</v>
      </c>
      <c r="G22" s="8">
        <v>99.193548387096769</v>
      </c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</row>
    <row r="23" spans="2:30" x14ac:dyDescent="0.3">
      <c r="B23" s="7">
        <v>2</v>
      </c>
      <c r="C23" s="8">
        <v>99.851190476190482</v>
      </c>
      <c r="D23" s="8">
        <v>99.702380952380949</v>
      </c>
      <c r="E23" s="8">
        <v>92.410714285714292</v>
      </c>
      <c r="F23" s="8">
        <v>98.06547619047619</v>
      </c>
      <c r="G23" s="8">
        <v>99.404761904761912</v>
      </c>
      <c r="J23" s="4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48"/>
      <c r="AD23" s="48"/>
    </row>
    <row r="24" spans="2:30" ht="16.8" x14ac:dyDescent="0.3">
      <c r="B24" s="7">
        <v>3</v>
      </c>
      <c r="C24" s="8">
        <v>99.865410497981159</v>
      </c>
      <c r="D24" s="8">
        <v>99.461641991924637</v>
      </c>
      <c r="E24" s="8">
        <v>99.461641991924637</v>
      </c>
      <c r="F24" s="8">
        <v>100</v>
      </c>
      <c r="G24" s="8">
        <v>100</v>
      </c>
      <c r="J24" s="26" t="s">
        <v>116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48"/>
      <c r="AD24" s="48"/>
    </row>
    <row r="25" spans="2:30" x14ac:dyDescent="0.3">
      <c r="B25" s="7">
        <v>4</v>
      </c>
      <c r="C25" s="8">
        <v>99.583333333333329</v>
      </c>
      <c r="D25" s="8">
        <v>94.861111111111114</v>
      </c>
      <c r="E25" s="8">
        <v>99.444444444444443</v>
      </c>
      <c r="F25" s="8">
        <v>99.027777777777786</v>
      </c>
      <c r="G25" s="8">
        <v>99.305555555555557</v>
      </c>
      <c r="J25" s="26" t="s">
        <v>107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48"/>
      <c r="AD25" s="48"/>
    </row>
    <row r="26" spans="2:30" x14ac:dyDescent="0.3">
      <c r="B26" s="7">
        <v>5</v>
      </c>
      <c r="C26" s="8">
        <v>99.731182795698928</v>
      </c>
      <c r="D26" s="8">
        <v>100</v>
      </c>
      <c r="E26" s="8">
        <v>99.596774193548384</v>
      </c>
      <c r="F26" s="8">
        <v>99.05913978494624</v>
      </c>
      <c r="G26" s="8">
        <v>99.865591397849457</v>
      </c>
      <c r="J26" s="29"/>
      <c r="K26" s="29">
        <v>94</v>
      </c>
      <c r="L26" s="29">
        <v>95</v>
      </c>
      <c r="M26" s="29">
        <v>96</v>
      </c>
      <c r="N26" s="29">
        <v>97</v>
      </c>
      <c r="O26" s="29">
        <v>98</v>
      </c>
      <c r="P26" s="29">
        <v>99</v>
      </c>
      <c r="Q26" s="49" t="s">
        <v>19</v>
      </c>
      <c r="R26" s="49" t="s">
        <v>20</v>
      </c>
      <c r="S26" s="49" t="s">
        <v>21</v>
      </c>
      <c r="T26" s="49" t="s">
        <v>22</v>
      </c>
      <c r="U26" s="49" t="s">
        <v>23</v>
      </c>
      <c r="V26" s="49" t="s">
        <v>24</v>
      </c>
      <c r="W26" s="49" t="s">
        <v>25</v>
      </c>
      <c r="X26" s="49" t="s">
        <v>26</v>
      </c>
      <c r="Y26" s="49" t="s">
        <v>27</v>
      </c>
      <c r="Z26" s="49" t="s">
        <v>28</v>
      </c>
      <c r="AA26" s="49">
        <v>10</v>
      </c>
      <c r="AB26" s="49">
        <v>11</v>
      </c>
      <c r="AC26" s="49">
        <v>12</v>
      </c>
      <c r="AD26" s="49">
        <v>13</v>
      </c>
    </row>
    <row r="27" spans="2:30" x14ac:dyDescent="0.3">
      <c r="B27" s="7">
        <v>6</v>
      </c>
      <c r="C27" s="8">
        <v>99.722222222222229</v>
      </c>
      <c r="D27" s="8">
        <v>99.722222222222229</v>
      </c>
      <c r="E27" s="8">
        <v>99.861111111111114</v>
      </c>
      <c r="F27" s="8">
        <v>87.5</v>
      </c>
      <c r="G27" s="8">
        <v>99.722222222222229</v>
      </c>
      <c r="J27" s="28" t="s">
        <v>32</v>
      </c>
      <c r="K27" s="51">
        <v>0.32754</v>
      </c>
      <c r="L27" s="51">
        <v>0.20785400000000001</v>
      </c>
      <c r="M27" s="51">
        <v>0.18407200000000001</v>
      </c>
      <c r="N27" s="51">
        <v>0.42009999999999997</v>
      </c>
      <c r="O27" s="51">
        <v>0.31763400000000003</v>
      </c>
      <c r="P27" s="51"/>
      <c r="Q27" s="51">
        <v>0.38715799999999995</v>
      </c>
      <c r="R27" s="51">
        <v>0.63984000000000008</v>
      </c>
      <c r="S27" s="51">
        <v>0.38938899999999993</v>
      </c>
      <c r="T27" s="51">
        <v>0.92476800000000003</v>
      </c>
      <c r="U27" s="51">
        <v>2.9829760000000003</v>
      </c>
      <c r="V27" s="51"/>
      <c r="W27" s="51"/>
      <c r="X27" s="51"/>
      <c r="Y27" s="51"/>
      <c r="Z27" s="51"/>
      <c r="AA27" s="51"/>
      <c r="AB27" s="51"/>
      <c r="AC27" s="50"/>
      <c r="AD27" s="50"/>
    </row>
    <row r="28" spans="2:30" x14ac:dyDescent="0.3">
      <c r="B28" s="7">
        <v>7</v>
      </c>
      <c r="C28" s="8">
        <v>99.865591397849457</v>
      </c>
      <c r="D28" s="8">
        <v>99.865591397849457</v>
      </c>
      <c r="E28" s="8">
        <v>99.865591397849457</v>
      </c>
      <c r="F28" s="8">
        <v>99.596774193548384</v>
      </c>
      <c r="G28" s="8">
        <v>99.596774193548384</v>
      </c>
      <c r="J28" s="28" t="s">
        <v>2</v>
      </c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>
        <v>0.45842899999999998</v>
      </c>
      <c r="W28" s="51" t="s">
        <v>108</v>
      </c>
      <c r="X28" s="51">
        <v>0.39138450000000002</v>
      </c>
      <c r="Y28" s="51">
        <v>1.01</v>
      </c>
      <c r="Z28" s="51">
        <v>0.48099999999999998</v>
      </c>
      <c r="AA28" s="51">
        <v>2.0393208693917808</v>
      </c>
      <c r="AB28" s="51">
        <v>0.97840063579888248</v>
      </c>
      <c r="AC28" s="51">
        <v>0.29230412414194723</v>
      </c>
      <c r="AD28" s="51">
        <v>0.96962502378016369</v>
      </c>
    </row>
    <row r="29" spans="2:30" x14ac:dyDescent="0.3">
      <c r="B29" s="7">
        <v>8</v>
      </c>
      <c r="C29" s="8">
        <v>99.731182795698928</v>
      </c>
      <c r="D29" s="8">
        <v>99.731182795698928</v>
      </c>
      <c r="E29" s="8">
        <v>99.865591397849457</v>
      </c>
      <c r="F29" s="8">
        <v>99.865591397849457</v>
      </c>
      <c r="G29" s="8">
        <v>99.731182795698928</v>
      </c>
      <c r="J29" s="28" t="s">
        <v>4</v>
      </c>
      <c r="K29" s="51"/>
      <c r="L29" s="51"/>
      <c r="M29" s="51"/>
      <c r="N29" s="51"/>
      <c r="O29" s="51"/>
      <c r="P29" s="51"/>
      <c r="Q29" s="51">
        <v>2.0233499999999998</v>
      </c>
      <c r="R29" s="51">
        <v>2.4812650000000001</v>
      </c>
      <c r="S29" s="51">
        <v>4.9196650000000011</v>
      </c>
      <c r="T29" s="51">
        <v>2.2946820000000003</v>
      </c>
      <c r="U29" s="51">
        <v>4.2426720000000007</v>
      </c>
      <c r="V29" s="51">
        <v>1.9969860000000001</v>
      </c>
      <c r="W29" s="51">
        <v>6.9519840000000004</v>
      </c>
      <c r="X29" s="51">
        <v>2.3094604799999998</v>
      </c>
      <c r="Y29" s="51">
        <v>4.407</v>
      </c>
      <c r="Z29" s="51">
        <v>2.6</v>
      </c>
      <c r="AA29" s="51">
        <v>7.53622381050352</v>
      </c>
      <c r="AB29" s="51">
        <v>4.1752041030745053</v>
      </c>
      <c r="AC29" s="51">
        <v>2.8625489791340843</v>
      </c>
      <c r="AD29" s="51">
        <v>5.2122616768344736</v>
      </c>
    </row>
    <row r="30" spans="2:30" x14ac:dyDescent="0.3">
      <c r="B30" s="7">
        <v>9</v>
      </c>
      <c r="C30" s="8">
        <v>100</v>
      </c>
      <c r="D30" s="8">
        <v>46.666666666666664</v>
      </c>
      <c r="E30" s="8">
        <v>99.861111111111114</v>
      </c>
      <c r="F30" s="8">
        <v>98.611111111111114</v>
      </c>
      <c r="G30" s="8">
        <v>99.861111111111114</v>
      </c>
      <c r="J30" s="28" t="s">
        <v>5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>
        <v>3.3849999999999998</v>
      </c>
      <c r="AA30" s="51">
        <v>8.7663715737947676</v>
      </c>
      <c r="AB30" s="51">
        <v>4.0705099799083975</v>
      </c>
      <c r="AC30" s="51" t="s">
        <v>110</v>
      </c>
      <c r="AD30" s="51">
        <v>4.3343139891927303</v>
      </c>
    </row>
    <row r="31" spans="2:30" x14ac:dyDescent="0.3">
      <c r="B31" s="7">
        <v>10</v>
      </c>
      <c r="C31" s="8">
        <v>99.865591397849457</v>
      </c>
      <c r="D31" s="8">
        <v>90.188172043010752</v>
      </c>
      <c r="E31" s="8">
        <v>99.865591397849457</v>
      </c>
      <c r="F31" s="8">
        <v>99.865591397849457</v>
      </c>
      <c r="G31" s="8">
        <v>99.731182795698928</v>
      </c>
      <c r="J31" s="28" t="s">
        <v>7</v>
      </c>
      <c r="K31" s="51">
        <v>3.5280420000000001</v>
      </c>
      <c r="L31" s="51">
        <v>3.8431199999999999</v>
      </c>
      <c r="M31" s="51">
        <v>3.7913110000000008</v>
      </c>
      <c r="N31" s="51">
        <v>4.9665720000000011</v>
      </c>
      <c r="O31" s="51">
        <v>3.9800769999999996</v>
      </c>
      <c r="P31" s="51">
        <v>5.8214119999999996</v>
      </c>
      <c r="Q31" s="51">
        <v>3.6560370000000004</v>
      </c>
      <c r="R31" s="51">
        <v>2.3863839999999996</v>
      </c>
      <c r="S31" s="51">
        <v>4.3240580000000008</v>
      </c>
      <c r="T31" s="51">
        <v>3.1829999999999998</v>
      </c>
      <c r="U31" s="51">
        <v>5.6525200000000009</v>
      </c>
      <c r="V31" s="51">
        <v>3.0612579999999996</v>
      </c>
      <c r="W31" s="51">
        <v>7.7477999999999998</v>
      </c>
      <c r="X31" s="51">
        <v>1.8310364800000003</v>
      </c>
      <c r="Y31" s="51">
        <v>6.2809999999999997</v>
      </c>
      <c r="Z31" s="51">
        <v>2.5539999999999998</v>
      </c>
      <c r="AA31" s="51">
        <v>5.3990330623373302</v>
      </c>
      <c r="AB31" s="51">
        <v>4.6080051263446586</v>
      </c>
      <c r="AC31" s="51">
        <v>2.8825940456962877</v>
      </c>
      <c r="AD31" s="51">
        <v>4.8063832884589921</v>
      </c>
    </row>
    <row r="32" spans="2:30" x14ac:dyDescent="0.3">
      <c r="B32" s="7">
        <v>11</v>
      </c>
      <c r="C32" s="8">
        <v>99.861111111111114</v>
      </c>
      <c r="D32" s="8">
        <v>99.861111111111114</v>
      </c>
      <c r="E32" s="8">
        <v>99.861111111111114</v>
      </c>
      <c r="F32" s="8">
        <v>100</v>
      </c>
      <c r="G32" s="8">
        <v>99.722222222222229</v>
      </c>
      <c r="J32" s="28" t="s">
        <v>36</v>
      </c>
      <c r="K32" s="51">
        <v>6.7257120000000006</v>
      </c>
      <c r="L32" s="51">
        <v>8.0993060000000003</v>
      </c>
      <c r="M32" s="51">
        <v>8.0813799999999993</v>
      </c>
      <c r="N32" s="51">
        <v>11.151104</v>
      </c>
      <c r="O32" s="51">
        <v>6.3551459999999995</v>
      </c>
      <c r="P32" s="51">
        <v>11.011545000000002</v>
      </c>
      <c r="Q32" s="51">
        <v>6.5654339999999989</v>
      </c>
      <c r="R32" s="51">
        <v>6.6653330000000004</v>
      </c>
      <c r="S32" s="51">
        <v>9.8330400000000004</v>
      </c>
      <c r="T32" s="51">
        <v>8.89785</v>
      </c>
      <c r="U32" s="51">
        <v>8.2313010000000002</v>
      </c>
      <c r="V32" s="51">
        <v>5.0720280000000004</v>
      </c>
      <c r="W32" s="51">
        <v>13.815314999999998</v>
      </c>
      <c r="X32" s="51">
        <v>4.3121723999999997</v>
      </c>
      <c r="Y32" s="51">
        <v>9.6579999999999995</v>
      </c>
      <c r="Z32" s="51">
        <v>5.3920000000000003</v>
      </c>
      <c r="AA32" s="51">
        <v>8.0975906436356109</v>
      </c>
      <c r="AB32" s="51">
        <v>9.8433749501092009</v>
      </c>
      <c r="AC32" s="51" t="s">
        <v>111</v>
      </c>
      <c r="AD32" s="51">
        <v>8.1071675595832247</v>
      </c>
    </row>
    <row r="33" spans="1:30" x14ac:dyDescent="0.3">
      <c r="B33" s="7">
        <v>12</v>
      </c>
      <c r="C33" s="8">
        <v>95.295698924731184</v>
      </c>
      <c r="D33" s="8">
        <v>94.892473118279568</v>
      </c>
      <c r="E33" s="8">
        <v>94.489247311827967</v>
      </c>
      <c r="F33" s="8">
        <v>84.946236559139791</v>
      </c>
      <c r="G33" s="8">
        <v>92.741935483870961</v>
      </c>
      <c r="J33" s="27" t="s">
        <v>109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48"/>
      <c r="AD33" s="48"/>
    </row>
    <row r="34" spans="1:30" x14ac:dyDescent="0.3"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48"/>
      <c r="AD34" s="48"/>
    </row>
    <row r="36" spans="1:30" x14ac:dyDescent="0.3">
      <c r="J36" s="26" t="s">
        <v>114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0" ht="16.8" x14ac:dyDescent="0.3">
      <c r="B37" s="1" t="s">
        <v>104</v>
      </c>
      <c r="J37" s="29"/>
      <c r="K37" s="29">
        <v>94</v>
      </c>
      <c r="L37" s="29">
        <v>95</v>
      </c>
      <c r="M37" s="29">
        <v>96</v>
      </c>
      <c r="N37" s="29">
        <v>97</v>
      </c>
      <c r="O37" s="29">
        <v>98</v>
      </c>
      <c r="P37" s="29">
        <v>99</v>
      </c>
      <c r="Q37" s="29" t="s">
        <v>19</v>
      </c>
      <c r="R37" s="29" t="s">
        <v>20</v>
      </c>
      <c r="S37" s="29" t="s">
        <v>21</v>
      </c>
      <c r="T37" s="29" t="s">
        <v>22</v>
      </c>
      <c r="U37" s="29" t="s">
        <v>23</v>
      </c>
      <c r="V37" s="29" t="s">
        <v>24</v>
      </c>
      <c r="W37" s="29" t="s">
        <v>25</v>
      </c>
      <c r="X37" s="29" t="s">
        <v>26</v>
      </c>
      <c r="Y37" s="29" t="s">
        <v>27</v>
      </c>
      <c r="Z37" s="29" t="s">
        <v>28</v>
      </c>
      <c r="AA37" s="29" t="s">
        <v>29</v>
      </c>
      <c r="AB37" s="29" t="s">
        <v>30</v>
      </c>
      <c r="AC37" s="29" t="s">
        <v>31</v>
      </c>
      <c r="AD37" s="29" t="s">
        <v>37</v>
      </c>
    </row>
    <row r="38" spans="1:30" x14ac:dyDescent="0.3">
      <c r="A38" s="114"/>
      <c r="B38" s="114"/>
      <c r="C38" s="9" t="s">
        <v>2</v>
      </c>
      <c r="D38" s="9" t="s">
        <v>4</v>
      </c>
      <c r="E38" s="9" t="s">
        <v>5</v>
      </c>
      <c r="F38" s="9" t="s">
        <v>7</v>
      </c>
      <c r="G38" s="9" t="s">
        <v>36</v>
      </c>
      <c r="J38" s="28" t="s">
        <v>32</v>
      </c>
      <c r="K38" s="46">
        <v>112.74061433447099</v>
      </c>
      <c r="L38" s="46">
        <v>109.0136518771331</v>
      </c>
      <c r="M38" s="46">
        <v>143</v>
      </c>
      <c r="N38" s="46">
        <v>118</v>
      </c>
      <c r="O38" s="46">
        <v>116</v>
      </c>
      <c r="P38" s="46">
        <v>115</v>
      </c>
      <c r="Q38" s="46">
        <v>124</v>
      </c>
      <c r="R38" s="46">
        <v>106</v>
      </c>
      <c r="S38" s="46">
        <v>124</v>
      </c>
      <c r="T38" s="46">
        <v>122.8</v>
      </c>
      <c r="U38" s="46">
        <v>152.4</v>
      </c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114" t="s">
        <v>124</v>
      </c>
      <c r="B39" s="114"/>
      <c r="C39" s="8">
        <v>39.118907371254799</v>
      </c>
      <c r="D39" s="8">
        <v>51.643523747505974</v>
      </c>
      <c r="E39" s="8">
        <v>48.368347144643735</v>
      </c>
      <c r="F39" s="8">
        <v>47.248117674063536</v>
      </c>
      <c r="G39" s="8">
        <v>55.492561003695407</v>
      </c>
      <c r="J39" s="28" t="s">
        <v>2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>
        <v>119.6</v>
      </c>
      <c r="W39" s="46">
        <v>149</v>
      </c>
      <c r="X39" s="46">
        <v>123</v>
      </c>
      <c r="Y39" s="46">
        <v>124.2</v>
      </c>
      <c r="Z39" s="46">
        <v>131</v>
      </c>
      <c r="AA39" s="46">
        <v>152.03317000000001</v>
      </c>
      <c r="AB39" s="46">
        <v>138.85234</v>
      </c>
      <c r="AC39" s="46">
        <v>100.44316000000001</v>
      </c>
      <c r="AD39" s="46">
        <v>130.28222700000001</v>
      </c>
    </row>
    <row r="40" spans="1:30" x14ac:dyDescent="0.3">
      <c r="A40" s="114" t="s">
        <v>12</v>
      </c>
      <c r="B40" s="114"/>
      <c r="C40" s="8">
        <v>88.516353475000003</v>
      </c>
      <c r="D40" s="8">
        <v>104.65763343745641</v>
      </c>
      <c r="E40" s="8">
        <v>90.671424170833305</v>
      </c>
      <c r="F40" s="8">
        <v>94.685797598773675</v>
      </c>
      <c r="G40" s="8">
        <v>94.253242682460098</v>
      </c>
      <c r="J40" s="28" t="s">
        <v>4</v>
      </c>
      <c r="K40" s="46"/>
      <c r="L40" s="46"/>
      <c r="M40" s="46"/>
      <c r="N40" s="46"/>
      <c r="O40" s="46"/>
      <c r="P40" s="46">
        <v>100</v>
      </c>
      <c r="Q40" s="46">
        <v>125</v>
      </c>
      <c r="R40" s="46">
        <v>116</v>
      </c>
      <c r="S40" s="46">
        <v>156</v>
      </c>
      <c r="T40" s="46">
        <v>137.9</v>
      </c>
      <c r="U40" s="46">
        <v>163.30000000000001</v>
      </c>
      <c r="V40" s="46">
        <v>133.19999999999999</v>
      </c>
      <c r="W40" s="46">
        <v>169</v>
      </c>
      <c r="X40" s="46">
        <v>142</v>
      </c>
      <c r="Y40" s="46">
        <v>136.4</v>
      </c>
      <c r="Z40" s="46">
        <v>130.80000000000001</v>
      </c>
      <c r="AA40" s="46">
        <v>175.334626996683</v>
      </c>
      <c r="AB40" s="46">
        <v>160.97230146013933</v>
      </c>
      <c r="AC40" s="46">
        <v>119.29353360485503</v>
      </c>
      <c r="AD40" s="46">
        <v>146.08385692583948</v>
      </c>
    </row>
    <row r="41" spans="1:30" x14ac:dyDescent="0.3">
      <c r="A41" s="114" t="s">
        <v>13</v>
      </c>
      <c r="B41" s="114"/>
      <c r="C41" s="8">
        <v>130.28222700000001</v>
      </c>
      <c r="D41" s="8">
        <v>146.08385692583948</v>
      </c>
      <c r="E41" s="8">
        <v>131.07058699999999</v>
      </c>
      <c r="F41" s="8">
        <v>129.25061007411762</v>
      </c>
      <c r="G41" s="8">
        <v>132.39034334903039</v>
      </c>
      <c r="J41" s="28" t="s">
        <v>5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>
        <v>136.1</v>
      </c>
      <c r="AA41" s="46">
        <v>169.46053000000001</v>
      </c>
      <c r="AB41" s="46">
        <v>154.04056</v>
      </c>
      <c r="AC41" s="46">
        <v>144.04427000000001</v>
      </c>
      <c r="AD41" s="46">
        <v>131.07058699999999</v>
      </c>
    </row>
    <row r="42" spans="1:30" x14ac:dyDescent="0.3">
      <c r="A42" s="114" t="s">
        <v>112</v>
      </c>
      <c r="B42" s="114"/>
      <c r="C42" s="8">
        <v>969.6250237801637</v>
      </c>
      <c r="D42" s="8">
        <v>5212.2616768344733</v>
      </c>
      <c r="E42" s="8">
        <v>4334.3139891927303</v>
      </c>
      <c r="F42" s="8">
        <v>4806.383288458992</v>
      </c>
      <c r="G42" s="8">
        <v>8107.1675595832239</v>
      </c>
      <c r="J42" s="28" t="s">
        <v>7</v>
      </c>
      <c r="K42" s="46">
        <v>136.03412969283278</v>
      </c>
      <c r="L42" s="46">
        <v>127.64846416382252</v>
      </c>
      <c r="M42" s="46">
        <v>137</v>
      </c>
      <c r="N42" s="46">
        <v>147</v>
      </c>
      <c r="O42" s="46">
        <v>143</v>
      </c>
      <c r="P42" s="46">
        <v>137</v>
      </c>
      <c r="Q42" s="46">
        <v>129</v>
      </c>
      <c r="R42" s="46">
        <v>112</v>
      </c>
      <c r="S42" s="46">
        <v>162</v>
      </c>
      <c r="T42" s="46">
        <v>120.8</v>
      </c>
      <c r="U42" s="46">
        <v>182</v>
      </c>
      <c r="V42" s="46">
        <v>135</v>
      </c>
      <c r="W42" s="46">
        <v>157</v>
      </c>
      <c r="X42" s="46">
        <v>117</v>
      </c>
      <c r="Y42" s="46">
        <v>149</v>
      </c>
      <c r="Z42" s="46">
        <v>127</v>
      </c>
      <c r="AA42" s="46">
        <v>148.86343129064295</v>
      </c>
      <c r="AB42" s="46">
        <v>142.04154873223999</v>
      </c>
      <c r="AC42" s="46">
        <v>115.67340466433865</v>
      </c>
      <c r="AD42" s="46">
        <v>129.25061007411762</v>
      </c>
    </row>
    <row r="43" spans="1:30" ht="16.2" x14ac:dyDescent="0.3">
      <c r="B43" s="5" t="s">
        <v>113</v>
      </c>
      <c r="J43" s="28" t="s">
        <v>36</v>
      </c>
      <c r="K43" s="46">
        <v>140.69283276450511</v>
      </c>
      <c r="L43" s="46">
        <v>143.48805460750853</v>
      </c>
      <c r="M43" s="46">
        <v>163</v>
      </c>
      <c r="N43" s="46">
        <v>150</v>
      </c>
      <c r="O43" s="46">
        <v>153</v>
      </c>
      <c r="P43" s="46">
        <v>145</v>
      </c>
      <c r="Q43" s="46">
        <v>134</v>
      </c>
      <c r="R43" s="46">
        <v>123</v>
      </c>
      <c r="S43" s="46">
        <v>138</v>
      </c>
      <c r="T43" s="46">
        <v>132.19999999999999</v>
      </c>
      <c r="U43" s="46">
        <v>188</v>
      </c>
      <c r="V43" s="46">
        <v>145.4</v>
      </c>
      <c r="W43" s="46">
        <v>162</v>
      </c>
      <c r="X43" s="46">
        <v>132</v>
      </c>
      <c r="Y43" s="46">
        <v>152.80000000000001</v>
      </c>
      <c r="Z43" s="46">
        <v>135.1</v>
      </c>
      <c r="AA43" s="46">
        <v>150.1045612200067</v>
      </c>
      <c r="AB43" s="46">
        <v>133.94739600547265</v>
      </c>
      <c r="AC43" s="46">
        <v>122.68427158435094</v>
      </c>
      <c r="AD43" s="46">
        <v>132.39034334903039</v>
      </c>
    </row>
    <row r="44" spans="1:30" ht="16.2" x14ac:dyDescent="0.3">
      <c r="J44" s="27" t="s">
        <v>115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</row>
  </sheetData>
  <mergeCells count="5">
    <mergeCell ref="A38:B38"/>
    <mergeCell ref="A39:B39"/>
    <mergeCell ref="A40:B40"/>
    <mergeCell ref="A41:B41"/>
    <mergeCell ref="A42:B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80"/>
  <sheetViews>
    <sheetView workbookViewId="0"/>
  </sheetViews>
  <sheetFormatPr defaultRowHeight="14.4" x14ac:dyDescent="0.3"/>
  <cols>
    <col min="2" max="2" width="5.6640625" style="5" customWidth="1"/>
    <col min="3" max="5" width="10.6640625" style="4" customWidth="1"/>
  </cols>
  <sheetData>
    <row r="1" spans="2:28" ht="19.8" x14ac:dyDescent="0.4">
      <c r="B1" s="89" t="s">
        <v>269</v>
      </c>
    </row>
    <row r="2" spans="2:28" ht="17.399999999999999" x14ac:dyDescent="0.3">
      <c r="B2" s="89"/>
    </row>
    <row r="3" spans="2:28" ht="16.8" x14ac:dyDescent="0.3">
      <c r="B3" s="1" t="s">
        <v>117</v>
      </c>
      <c r="C3" s="2"/>
      <c r="D3" s="2"/>
      <c r="E3" s="2"/>
      <c r="H3" s="26" t="s">
        <v>136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2:28" x14ac:dyDescent="0.3">
      <c r="B4" s="44" t="s">
        <v>1</v>
      </c>
      <c r="C4" s="44" t="s">
        <v>3</v>
      </c>
      <c r="D4" s="44" t="s">
        <v>36</v>
      </c>
      <c r="E4" s="44" t="s">
        <v>48</v>
      </c>
      <c r="H4" s="29"/>
      <c r="I4" s="29">
        <v>94</v>
      </c>
      <c r="J4" s="29">
        <v>95</v>
      </c>
      <c r="K4" s="29">
        <v>96</v>
      </c>
      <c r="L4" s="29">
        <v>97</v>
      </c>
      <c r="M4" s="29">
        <v>98</v>
      </c>
      <c r="N4" s="29">
        <v>99</v>
      </c>
      <c r="O4" s="29" t="s">
        <v>19</v>
      </c>
      <c r="P4" s="29" t="s">
        <v>20</v>
      </c>
      <c r="Q4" s="29" t="s">
        <v>21</v>
      </c>
      <c r="R4" s="29" t="s">
        <v>22</v>
      </c>
      <c r="S4" s="29" t="s">
        <v>23</v>
      </c>
      <c r="T4" s="29" t="s">
        <v>24</v>
      </c>
      <c r="U4" s="29" t="s">
        <v>25</v>
      </c>
      <c r="V4" s="29" t="s">
        <v>26</v>
      </c>
      <c r="W4" s="29" t="s">
        <v>27</v>
      </c>
      <c r="X4" s="29" t="s">
        <v>28</v>
      </c>
      <c r="Y4" s="29" t="s">
        <v>29</v>
      </c>
      <c r="Z4" s="29" t="s">
        <v>30</v>
      </c>
      <c r="AA4" s="29" t="s">
        <v>31</v>
      </c>
      <c r="AB4" s="29" t="s">
        <v>37</v>
      </c>
    </row>
    <row r="5" spans="2:28" x14ac:dyDescent="0.3">
      <c r="B5" s="7">
        <v>1</v>
      </c>
      <c r="C5" s="8">
        <v>2.5021443238399836</v>
      </c>
      <c r="D5" s="8">
        <v>0.65645920499169785</v>
      </c>
      <c r="E5" s="8">
        <v>3.0363523225084736</v>
      </c>
      <c r="H5" s="28" t="s">
        <v>32</v>
      </c>
      <c r="I5" s="46">
        <v>9.04903829351362</v>
      </c>
      <c r="J5" s="46">
        <v>3.6336380474586218</v>
      </c>
      <c r="K5" s="46">
        <v>6.1048841953678146</v>
      </c>
      <c r="L5" s="46">
        <v>3.9727500896378629</v>
      </c>
      <c r="M5" s="46">
        <v>4.2918060200668897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2:28" x14ac:dyDescent="0.3">
      <c r="B6" s="7">
        <v>2</v>
      </c>
      <c r="C6" s="8">
        <v>2.0784195138113004</v>
      </c>
      <c r="D6" s="8">
        <v>1.3456422758929272</v>
      </c>
      <c r="E6" s="8">
        <v>3.3694214379761265</v>
      </c>
      <c r="H6" s="28" t="s">
        <v>3</v>
      </c>
      <c r="I6" s="46">
        <v>5.2791146976721839</v>
      </c>
      <c r="J6" s="46">
        <v>5.1189697453908414</v>
      </c>
      <c r="K6" s="46">
        <v>6.7483059051306871</v>
      </c>
      <c r="L6" s="46">
        <v>4.4614922503904797</v>
      </c>
      <c r="M6" s="46" t="s">
        <v>129</v>
      </c>
      <c r="N6" s="46">
        <v>3.8947115961146421</v>
      </c>
      <c r="O6" s="46">
        <v>2.8414496036240089</v>
      </c>
      <c r="P6" s="46">
        <v>3.7336634859282523</v>
      </c>
      <c r="Q6" s="46">
        <v>3.8227007215668309</v>
      </c>
      <c r="R6" s="46">
        <v>4.9030081495685618</v>
      </c>
      <c r="S6" s="46">
        <v>3.7395949074074024</v>
      </c>
      <c r="T6" s="46">
        <v>3.5066267183644468</v>
      </c>
      <c r="U6" s="46">
        <v>3.8724408526587282</v>
      </c>
      <c r="V6" s="46">
        <v>3.0091967540867874</v>
      </c>
      <c r="W6" s="46">
        <v>2.2990941818604083</v>
      </c>
      <c r="X6" s="46">
        <v>2.7756653992395481</v>
      </c>
      <c r="Y6" s="46">
        <v>2.0051632730461182</v>
      </c>
      <c r="Z6" s="46">
        <v>2.4049839933878916</v>
      </c>
      <c r="AA6" s="46">
        <v>2.0527720371032769</v>
      </c>
      <c r="AB6" s="46">
        <v>1.6281657152291158</v>
      </c>
    </row>
    <row r="7" spans="2:28" x14ac:dyDescent="0.3">
      <c r="B7" s="7">
        <v>3</v>
      </c>
      <c r="C7" s="8">
        <v>2.3714308618523177</v>
      </c>
      <c r="D7" s="8">
        <v>1.0028819103795095</v>
      </c>
      <c r="E7" s="8">
        <v>2.9804535283238858</v>
      </c>
      <c r="H7" s="28" t="s">
        <v>6</v>
      </c>
      <c r="I7" s="46"/>
      <c r="J7" s="46"/>
      <c r="K7" s="46">
        <v>4.503209242618742</v>
      </c>
      <c r="L7" s="46">
        <v>3.8531526222746022</v>
      </c>
      <c r="M7" s="46">
        <v>3.8174739493873813</v>
      </c>
      <c r="N7" s="46">
        <v>2.7418689876316993</v>
      </c>
      <c r="O7" s="46">
        <v>1.9108978752570254</v>
      </c>
      <c r="P7" s="46">
        <v>2.3622408065070455</v>
      </c>
      <c r="Q7" s="46">
        <v>2.6108560936424143</v>
      </c>
      <c r="R7" s="46">
        <v>3.1611910611910519</v>
      </c>
      <c r="S7" s="46"/>
      <c r="T7" s="46"/>
      <c r="U7" s="46"/>
      <c r="V7" s="46"/>
      <c r="W7" s="46"/>
      <c r="X7" s="46"/>
      <c r="Y7" s="46"/>
      <c r="Z7" s="46"/>
      <c r="AA7" s="46"/>
      <c r="AB7" s="46"/>
    </row>
    <row r="8" spans="2:28" x14ac:dyDescent="0.3">
      <c r="B8" s="7">
        <v>4</v>
      </c>
      <c r="C8" s="8">
        <v>2.2029561279912282</v>
      </c>
      <c r="D8" s="8">
        <v>1.2184963448041835</v>
      </c>
      <c r="E8" s="8">
        <v>3.0400631066225632</v>
      </c>
      <c r="H8" s="28" t="s">
        <v>7</v>
      </c>
      <c r="I8" s="46">
        <v>4.6704868622219919</v>
      </c>
      <c r="J8" s="46">
        <v>3.2606308685938155</v>
      </c>
      <c r="K8" s="46">
        <v>3.9422412766464214</v>
      </c>
      <c r="L8" s="46">
        <v>2.6813344493602775</v>
      </c>
      <c r="M8" s="46">
        <v>3.0572044040210629</v>
      </c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 spans="2:28" x14ac:dyDescent="0.3">
      <c r="B9" s="7">
        <v>5</v>
      </c>
      <c r="C9" s="8">
        <v>1.6622292329931811</v>
      </c>
      <c r="D9" s="8">
        <v>1.5335389302854647</v>
      </c>
      <c r="E9" s="8">
        <v>2.4576256372566156</v>
      </c>
      <c r="H9" s="28" t="s">
        <v>36</v>
      </c>
      <c r="I9" s="46">
        <v>2.501087835372743</v>
      </c>
      <c r="J9" s="46">
        <v>1.4521148199197385</v>
      </c>
      <c r="K9" s="46">
        <v>2.9772045590881824</v>
      </c>
      <c r="L9" s="46">
        <v>1.4022700119474314</v>
      </c>
      <c r="M9" s="46">
        <v>1.5876020347805513</v>
      </c>
      <c r="N9" s="46">
        <v>1.332093253968254</v>
      </c>
      <c r="O9" s="46">
        <v>1.046242774566474</v>
      </c>
      <c r="P9" s="46">
        <v>1.4767119990371886</v>
      </c>
      <c r="Q9" s="46">
        <v>1.5135724672806592</v>
      </c>
      <c r="R9" s="46">
        <v>1.8565278592375416</v>
      </c>
      <c r="S9" s="46">
        <v>1.5095137914913581</v>
      </c>
      <c r="T9" s="46">
        <v>1.5119636667861691</v>
      </c>
      <c r="U9" s="46">
        <v>2.0938614778781632</v>
      </c>
      <c r="V9" s="46">
        <v>1.0622639336711157</v>
      </c>
      <c r="W9" s="46">
        <v>1.1960147857225314</v>
      </c>
      <c r="X9" s="46">
        <v>0.99268041237114057</v>
      </c>
      <c r="Y9" s="46">
        <v>1.4885130468036794</v>
      </c>
      <c r="Z9" s="46">
        <v>1.0744049056886009</v>
      </c>
      <c r="AA9" s="46">
        <v>1.080663528334701</v>
      </c>
      <c r="AB9" s="46">
        <v>0.93052565022310396</v>
      </c>
    </row>
    <row r="10" spans="2:28" ht="16.2" x14ac:dyDescent="0.3">
      <c r="B10" s="7">
        <v>6</v>
      </c>
      <c r="C10" s="8">
        <v>1.320133859395765</v>
      </c>
      <c r="D10" s="8">
        <v>1.331627634182148</v>
      </c>
      <c r="E10" s="8">
        <v>3.8361199459618369</v>
      </c>
      <c r="H10" s="28" t="s">
        <v>54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 t="s">
        <v>131</v>
      </c>
      <c r="X10" s="46" t="s">
        <v>132</v>
      </c>
      <c r="Y10" s="46" t="s">
        <v>133</v>
      </c>
      <c r="Z10" s="46" t="s">
        <v>133</v>
      </c>
      <c r="AA10" s="46" t="s">
        <v>134</v>
      </c>
      <c r="AB10" s="46" t="s">
        <v>65</v>
      </c>
    </row>
    <row r="11" spans="2:28" x14ac:dyDescent="0.3">
      <c r="B11" s="7">
        <v>7</v>
      </c>
      <c r="C11" s="8">
        <v>1.0851382337575406</v>
      </c>
      <c r="D11" s="8">
        <v>0.77684270949345191</v>
      </c>
      <c r="E11" s="8">
        <v>3.727682553979943</v>
      </c>
      <c r="H11" s="27" t="s">
        <v>130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2:28" ht="16.2" x14ac:dyDescent="0.3">
      <c r="B12" s="7">
        <v>8</v>
      </c>
      <c r="C12" s="8">
        <v>1.2678255741209083</v>
      </c>
      <c r="D12" s="8">
        <v>0.7369826252250109</v>
      </c>
      <c r="E12" s="8">
        <v>3.3841597671585455</v>
      </c>
      <c r="H12" s="27" t="s">
        <v>135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2:28" x14ac:dyDescent="0.3">
      <c r="B13" s="7">
        <v>9</v>
      </c>
      <c r="C13" s="8">
        <v>1.1738806609921877</v>
      </c>
      <c r="D13" s="8">
        <v>1.1657166952199178</v>
      </c>
      <c r="E13" s="8">
        <v>2.2020558098425451</v>
      </c>
    </row>
    <row r="14" spans="2:28" x14ac:dyDescent="0.3">
      <c r="B14" s="7">
        <v>10</v>
      </c>
      <c r="C14" s="8">
        <v>1.1999151802121373</v>
      </c>
      <c r="D14" s="8">
        <v>0.57234521243506531</v>
      </c>
      <c r="E14" s="8">
        <v>3.1454551061591784</v>
      </c>
    </row>
    <row r="15" spans="2:28" x14ac:dyDescent="0.3">
      <c r="B15" s="7">
        <v>11</v>
      </c>
      <c r="C15" s="8">
        <v>1.013272351785653</v>
      </c>
      <c r="D15" s="8">
        <v>0.38235001973714589</v>
      </c>
      <c r="E15" s="8">
        <v>3.4365368817225628</v>
      </c>
    </row>
    <row r="16" spans="2:28" x14ac:dyDescent="0.3">
      <c r="B16" s="7">
        <v>12</v>
      </c>
      <c r="C16" s="8">
        <v>1.6842284189241568</v>
      </c>
      <c r="D16" s="8">
        <v>0.40138049293374312</v>
      </c>
      <c r="E16" s="8">
        <v>3.3699300980224671</v>
      </c>
    </row>
    <row r="17" spans="2:5" x14ac:dyDescent="0.3">
      <c r="B17" s="3"/>
    </row>
    <row r="20" spans="2:5" x14ac:dyDescent="0.3">
      <c r="B20" s="1" t="s">
        <v>118</v>
      </c>
      <c r="C20" s="2"/>
      <c r="D20" s="2"/>
      <c r="E20" s="2"/>
    </row>
    <row r="21" spans="2:5" x14ac:dyDescent="0.3">
      <c r="B21" s="44" t="s">
        <v>1</v>
      </c>
      <c r="C21" s="44" t="s">
        <v>3</v>
      </c>
      <c r="D21" s="44" t="s">
        <v>36</v>
      </c>
      <c r="E21" s="44" t="s">
        <v>48</v>
      </c>
    </row>
    <row r="22" spans="2:5" x14ac:dyDescent="0.3">
      <c r="B22" s="7">
        <v>1</v>
      </c>
      <c r="C22" s="8">
        <v>99.462365591397855</v>
      </c>
      <c r="D22" s="8">
        <v>99.05913978494624</v>
      </c>
      <c r="E22" s="8">
        <v>99.865591397849457</v>
      </c>
    </row>
    <row r="23" spans="2:5" x14ac:dyDescent="0.3">
      <c r="B23" s="7">
        <v>2</v>
      </c>
      <c r="C23" s="8">
        <v>99.702380952380949</v>
      </c>
      <c r="D23" s="8">
        <v>99.553571428571431</v>
      </c>
      <c r="E23" s="8">
        <v>99.702380952380949</v>
      </c>
    </row>
    <row r="24" spans="2:5" x14ac:dyDescent="0.3">
      <c r="B24" s="7">
        <v>3</v>
      </c>
      <c r="C24" s="8">
        <v>99.865410497981159</v>
      </c>
      <c r="D24" s="8">
        <v>99.865410497981159</v>
      </c>
      <c r="E24" s="8">
        <v>99.730820995962304</v>
      </c>
    </row>
    <row r="25" spans="2:5" x14ac:dyDescent="0.3">
      <c r="B25" s="7">
        <v>4</v>
      </c>
      <c r="C25" s="8">
        <v>99.861111111111114</v>
      </c>
      <c r="D25" s="8">
        <v>99.305555555555557</v>
      </c>
      <c r="E25" s="8">
        <v>99.722222222222229</v>
      </c>
    </row>
    <row r="26" spans="2:5" x14ac:dyDescent="0.3">
      <c r="B26" s="7">
        <v>5</v>
      </c>
      <c r="C26" s="8">
        <v>99.596774193548384</v>
      </c>
      <c r="D26" s="8">
        <v>99.596774193548384</v>
      </c>
      <c r="E26" s="8">
        <v>99.731182795698928</v>
      </c>
    </row>
    <row r="27" spans="2:5" x14ac:dyDescent="0.3">
      <c r="B27" s="7">
        <v>6</v>
      </c>
      <c r="C27" s="8">
        <v>99.722222222222229</v>
      </c>
      <c r="D27" s="8">
        <v>99.583333333333329</v>
      </c>
      <c r="E27" s="8">
        <v>99.722222222222229</v>
      </c>
    </row>
    <row r="28" spans="2:5" x14ac:dyDescent="0.3">
      <c r="B28" s="7">
        <v>7</v>
      </c>
      <c r="C28" s="8">
        <v>99.865591397849457</v>
      </c>
      <c r="D28" s="8">
        <v>99.596774193548384</v>
      </c>
      <c r="E28" s="8">
        <v>99.731182795698928</v>
      </c>
    </row>
    <row r="29" spans="2:5" x14ac:dyDescent="0.3">
      <c r="B29" s="7">
        <v>8</v>
      </c>
      <c r="C29" s="8">
        <v>99.865591397849457</v>
      </c>
      <c r="D29" s="8">
        <v>99.327956989247312</v>
      </c>
      <c r="E29" s="8">
        <v>99.865591397849457</v>
      </c>
    </row>
    <row r="30" spans="2:5" x14ac:dyDescent="0.3">
      <c r="B30" s="7">
        <v>9</v>
      </c>
      <c r="C30" s="8">
        <v>99.861111111111114</v>
      </c>
      <c r="D30" s="8">
        <v>99.305555555555557</v>
      </c>
      <c r="E30" s="8">
        <v>99.722222222222229</v>
      </c>
    </row>
    <row r="31" spans="2:5" x14ac:dyDescent="0.3">
      <c r="B31" s="7">
        <v>10</v>
      </c>
      <c r="C31" s="8">
        <v>99.865591397849457</v>
      </c>
      <c r="D31" s="8">
        <v>98.924731182795696</v>
      </c>
      <c r="E31" s="8">
        <v>99.327956989247312</v>
      </c>
    </row>
    <row r="32" spans="2:5" x14ac:dyDescent="0.3">
      <c r="B32" s="7">
        <v>11</v>
      </c>
      <c r="C32" s="8">
        <v>99.583333333333329</v>
      </c>
      <c r="D32" s="8">
        <v>99.305555555555557</v>
      </c>
      <c r="E32" s="8">
        <v>99.722222222222229</v>
      </c>
    </row>
    <row r="33" spans="2:5" x14ac:dyDescent="0.3">
      <c r="B33" s="7">
        <v>12</v>
      </c>
      <c r="C33" s="8">
        <v>95.026881720430111</v>
      </c>
      <c r="D33" s="8">
        <v>82.661290322580655</v>
      </c>
      <c r="E33" s="8">
        <v>88.172043010752688</v>
      </c>
    </row>
    <row r="37" spans="2:5" ht="16.8" x14ac:dyDescent="0.3">
      <c r="B37" s="1" t="s">
        <v>119</v>
      </c>
      <c r="C37" s="2"/>
      <c r="D37" s="2"/>
      <c r="E37" s="2"/>
    </row>
    <row r="38" spans="2:5" x14ac:dyDescent="0.3">
      <c r="B38" s="44" t="s">
        <v>1</v>
      </c>
      <c r="C38" s="44" t="s">
        <v>3</v>
      </c>
      <c r="D38" s="44" t="s">
        <v>36</v>
      </c>
      <c r="E38" s="44" t="s">
        <v>48</v>
      </c>
    </row>
    <row r="39" spans="2:5" x14ac:dyDescent="0.3">
      <c r="B39" s="7">
        <v>1</v>
      </c>
      <c r="C39" s="8">
        <v>8.0839745812646591</v>
      </c>
      <c r="D39" s="8">
        <v>2.4749652521150232</v>
      </c>
      <c r="E39" s="8">
        <v>7.795710773749998</v>
      </c>
    </row>
    <row r="40" spans="2:5" x14ac:dyDescent="0.3">
      <c r="B40" s="7">
        <v>2</v>
      </c>
      <c r="C40" s="8">
        <v>5.7170918219558047</v>
      </c>
      <c r="D40" s="8">
        <v>3.7861325106130264</v>
      </c>
      <c r="E40" s="8">
        <v>6.8914469166666663</v>
      </c>
    </row>
    <row r="41" spans="2:5" x14ac:dyDescent="0.3">
      <c r="B41" s="7">
        <v>3</v>
      </c>
      <c r="C41" s="8">
        <v>6.0952210409428913</v>
      </c>
      <c r="D41" s="8">
        <v>3.0050084067134812</v>
      </c>
      <c r="E41" s="8">
        <v>6.8343318031249991</v>
      </c>
    </row>
    <row r="42" spans="2:5" x14ac:dyDescent="0.3">
      <c r="B42" s="7">
        <v>4</v>
      </c>
      <c r="C42" s="8">
        <v>5.0501557015917502</v>
      </c>
      <c r="D42" s="8">
        <v>3.1161889194775902</v>
      </c>
      <c r="E42" s="8">
        <v>5.7861101780833328</v>
      </c>
    </row>
    <row r="43" spans="2:5" x14ac:dyDescent="0.3">
      <c r="B43" s="7">
        <v>5</v>
      </c>
      <c r="C43" s="8">
        <v>4.6899642143822264</v>
      </c>
      <c r="D43" s="8">
        <v>2.6738733153900189</v>
      </c>
      <c r="E43" s="8">
        <v>5.820591556250001</v>
      </c>
    </row>
    <row r="44" spans="2:5" x14ac:dyDescent="0.3">
      <c r="B44" s="7">
        <v>6</v>
      </c>
      <c r="C44" s="8">
        <v>3.2460763013372063</v>
      </c>
      <c r="D44" s="8">
        <v>2.9793421335508703</v>
      </c>
      <c r="E44" s="8">
        <v>12.153403451041667</v>
      </c>
    </row>
    <row r="45" spans="2:5" x14ac:dyDescent="0.3">
      <c r="B45" s="7">
        <v>7</v>
      </c>
      <c r="C45" s="8">
        <v>2.6079226667635509</v>
      </c>
      <c r="D45" s="8">
        <v>1.8095445167009612</v>
      </c>
      <c r="E45" s="8">
        <v>8.7295609340416664</v>
      </c>
    </row>
    <row r="46" spans="2:5" x14ac:dyDescent="0.3">
      <c r="B46" s="7">
        <v>8</v>
      </c>
      <c r="C46" s="8">
        <v>3.4694712487596018</v>
      </c>
      <c r="D46" s="8">
        <v>1.3597530973984295</v>
      </c>
      <c r="E46" s="8">
        <v>6.8724631317916662</v>
      </c>
    </row>
    <row r="47" spans="2:5" x14ac:dyDescent="0.3">
      <c r="B47" s="7">
        <v>9</v>
      </c>
      <c r="C47" s="8">
        <v>3.0609796445092168</v>
      </c>
      <c r="D47" s="8">
        <v>4.0156906275637541</v>
      </c>
      <c r="E47" s="8">
        <v>4.6079363429166671</v>
      </c>
    </row>
    <row r="48" spans="2:5" x14ac:dyDescent="0.3">
      <c r="B48" s="7">
        <v>10</v>
      </c>
      <c r="C48" s="8">
        <v>4.9258784747740672</v>
      </c>
      <c r="D48" s="8">
        <v>1.2000476535109525</v>
      </c>
      <c r="E48" s="8">
        <v>6.4318141209999995</v>
      </c>
    </row>
    <row r="49" spans="2:5" x14ac:dyDescent="0.3">
      <c r="B49" s="7">
        <v>11</v>
      </c>
      <c r="C49" s="8">
        <v>2.5403801573069837</v>
      </c>
      <c r="D49" s="8">
        <v>1.2067920692791485</v>
      </c>
      <c r="E49" s="8">
        <v>6.6590908881818187</v>
      </c>
    </row>
    <row r="50" spans="2:5" x14ac:dyDescent="0.3">
      <c r="B50" s="7">
        <v>12</v>
      </c>
      <c r="C50" s="8">
        <v>3.4536126479136482</v>
      </c>
      <c r="D50" s="8">
        <v>1.1513573632308944</v>
      </c>
      <c r="E50" s="8">
        <v>8.3767310037500007</v>
      </c>
    </row>
    <row r="51" spans="2:5" ht="16.2" x14ac:dyDescent="0.3">
      <c r="B51" s="5" t="s">
        <v>120</v>
      </c>
    </row>
    <row r="54" spans="2:5" ht="16.8" x14ac:dyDescent="0.3">
      <c r="B54" s="1" t="s">
        <v>121</v>
      </c>
      <c r="C54" s="2"/>
      <c r="D54" s="2"/>
      <c r="E54" s="2"/>
    </row>
    <row r="55" spans="2:5" x14ac:dyDescent="0.3">
      <c r="B55" s="44" t="s">
        <v>1</v>
      </c>
      <c r="C55" s="44" t="s">
        <v>3</v>
      </c>
      <c r="D55" s="44" t="s">
        <v>36</v>
      </c>
      <c r="E55" s="44" t="s">
        <v>48</v>
      </c>
    </row>
    <row r="56" spans="2:5" x14ac:dyDescent="0.3">
      <c r="B56" s="7">
        <v>1</v>
      </c>
      <c r="C56" s="8">
        <v>14.643262587134366</v>
      </c>
      <c r="D56" s="8">
        <v>4.6380003084360606</v>
      </c>
      <c r="E56" s="8">
        <v>21.7404346</v>
      </c>
    </row>
    <row r="57" spans="2:5" x14ac:dyDescent="0.3">
      <c r="B57" s="7">
        <v>2</v>
      </c>
      <c r="C57" s="8">
        <v>12.933489655660463</v>
      </c>
      <c r="D57" s="8">
        <v>7.1706575627155482</v>
      </c>
      <c r="E57" s="8">
        <v>18.107664100000001</v>
      </c>
    </row>
    <row r="58" spans="2:5" x14ac:dyDescent="0.3">
      <c r="B58" s="7">
        <v>3</v>
      </c>
      <c r="C58" s="8">
        <v>16.8609293997525</v>
      </c>
      <c r="D58" s="8">
        <v>8.9312200700722943</v>
      </c>
      <c r="E58" s="8">
        <v>23.307308200000001</v>
      </c>
    </row>
    <row r="59" spans="2:5" x14ac:dyDescent="0.3">
      <c r="B59" s="7">
        <v>4</v>
      </c>
      <c r="C59" s="8">
        <v>18.268942566523084</v>
      </c>
      <c r="D59" s="8">
        <v>7.3052332573126835</v>
      </c>
      <c r="E59" s="8">
        <v>23.825485199999999</v>
      </c>
    </row>
    <row r="60" spans="2:5" x14ac:dyDescent="0.3">
      <c r="B60" s="7">
        <v>5</v>
      </c>
      <c r="C60" s="8">
        <v>15.258814780773685</v>
      </c>
      <c r="D60" s="8">
        <v>8.0793542394711313</v>
      </c>
      <c r="E60" s="8">
        <v>24.742691000000001</v>
      </c>
    </row>
    <row r="61" spans="2:5" x14ac:dyDescent="0.3">
      <c r="B61" s="7">
        <v>6</v>
      </c>
      <c r="C61" s="8">
        <v>7.4546072940963173</v>
      </c>
      <c r="D61" s="8">
        <v>7.4417726355435043</v>
      </c>
      <c r="E61" s="8">
        <v>30.933567</v>
      </c>
    </row>
    <row r="62" spans="2:5" x14ac:dyDescent="0.3">
      <c r="B62" s="7">
        <v>7</v>
      </c>
      <c r="C62" s="8">
        <v>9.4625633048187971</v>
      </c>
      <c r="D62" s="8">
        <v>10.023029646406307</v>
      </c>
      <c r="E62" s="8">
        <v>31.632926900000001</v>
      </c>
    </row>
    <row r="63" spans="2:5" x14ac:dyDescent="0.3">
      <c r="B63" s="7">
        <v>8</v>
      </c>
      <c r="C63" s="8">
        <v>8.8347487887678575</v>
      </c>
      <c r="D63" s="8">
        <v>5.1700096747727384</v>
      </c>
      <c r="E63" s="8">
        <v>29.686637900000001</v>
      </c>
    </row>
    <row r="64" spans="2:5" x14ac:dyDescent="0.3">
      <c r="B64" s="7">
        <v>9</v>
      </c>
      <c r="C64" s="8">
        <v>8.0611180105224971</v>
      </c>
      <c r="D64" s="8">
        <v>8.8363682782384991</v>
      </c>
      <c r="E64" s="8">
        <v>14.399528500000001</v>
      </c>
    </row>
    <row r="65" spans="1:5" x14ac:dyDescent="0.3">
      <c r="B65" s="7">
        <v>10</v>
      </c>
      <c r="C65" s="8">
        <v>12.225323545428981</v>
      </c>
      <c r="D65" s="8">
        <v>2.6920123943570471</v>
      </c>
      <c r="E65" s="8">
        <v>25.2758045</v>
      </c>
    </row>
    <row r="66" spans="1:5" x14ac:dyDescent="0.3">
      <c r="B66" s="7">
        <v>11</v>
      </c>
      <c r="C66" s="8">
        <v>7.0811103987320223</v>
      </c>
      <c r="D66" s="8">
        <v>3.6181305224715472</v>
      </c>
      <c r="E66" s="8">
        <v>23.8213978</v>
      </c>
    </row>
    <row r="67" spans="1:5" x14ac:dyDescent="0.3">
      <c r="B67" s="7">
        <v>12</v>
      </c>
      <c r="C67" s="8">
        <v>10.336271474114488</v>
      </c>
      <c r="D67" s="8">
        <v>2.3524527855850956</v>
      </c>
      <c r="E67" s="8">
        <v>24.316833500000001</v>
      </c>
    </row>
    <row r="68" spans="1:5" ht="16.2" x14ac:dyDescent="0.3">
      <c r="B68" s="5" t="s">
        <v>122</v>
      </c>
    </row>
    <row r="71" spans="1:5" ht="16.8" x14ac:dyDescent="0.3">
      <c r="B71" s="1" t="s">
        <v>123</v>
      </c>
    </row>
    <row r="72" spans="1:5" x14ac:dyDescent="0.3">
      <c r="A72" s="114"/>
      <c r="B72" s="114"/>
      <c r="C72" s="44" t="s">
        <v>3</v>
      </c>
      <c r="D72" s="44" t="s">
        <v>36</v>
      </c>
      <c r="E72" s="44" t="s">
        <v>48</v>
      </c>
    </row>
    <row r="73" spans="1:5" x14ac:dyDescent="0.3">
      <c r="A73" s="114" t="s">
        <v>124</v>
      </c>
      <c r="B73" s="114"/>
      <c r="C73" s="8">
        <v>1.6281657152291158</v>
      </c>
      <c r="D73" s="8">
        <v>0.93052565022310396</v>
      </c>
      <c r="E73" s="8">
        <v>3.1622042137495114</v>
      </c>
    </row>
    <row r="74" spans="1:5" x14ac:dyDescent="0.3">
      <c r="A74" s="114" t="s">
        <v>12</v>
      </c>
      <c r="B74" s="114"/>
      <c r="C74" s="8">
        <v>8.8319025740692485</v>
      </c>
      <c r="D74" s="8">
        <v>6.0275816089797232</v>
      </c>
      <c r="E74" s="8">
        <v>16.452665241624999</v>
      </c>
    </row>
    <row r="75" spans="1:5" x14ac:dyDescent="0.3">
      <c r="A75" s="114" t="s">
        <v>13</v>
      </c>
      <c r="B75" s="114"/>
      <c r="C75" s="8">
        <v>34.502444532362261</v>
      </c>
      <c r="D75" s="8">
        <v>22.3201527216758</v>
      </c>
      <c r="E75" s="8">
        <v>146.12254300000001</v>
      </c>
    </row>
    <row r="76" spans="1:5" x14ac:dyDescent="0.3">
      <c r="A76" s="114" t="s">
        <v>127</v>
      </c>
      <c r="B76" s="114"/>
      <c r="C76" s="8">
        <v>6.5816968420346624</v>
      </c>
      <c r="D76" s="8">
        <v>4.0156906275637541</v>
      </c>
      <c r="E76" s="8">
        <v>10.050755542062914</v>
      </c>
    </row>
    <row r="77" spans="1:5" x14ac:dyDescent="0.3">
      <c r="A77" s="114" t="s">
        <v>128</v>
      </c>
      <c r="B77" s="114"/>
      <c r="C77" s="8">
        <v>18.268942566523084</v>
      </c>
      <c r="D77" s="8">
        <v>9.7216053927069392</v>
      </c>
      <c r="E77" s="8">
        <v>39.469268800000002</v>
      </c>
    </row>
    <row r="78" spans="1:5" ht="16.8" x14ac:dyDescent="0.35">
      <c r="B78" s="5" t="s">
        <v>270</v>
      </c>
    </row>
    <row r="79" spans="1:5" ht="16.8" x14ac:dyDescent="0.35">
      <c r="B79" s="5" t="s">
        <v>125</v>
      </c>
    </row>
    <row r="80" spans="1:5" ht="16.8" x14ac:dyDescent="0.35">
      <c r="B80" s="5" t="s">
        <v>126</v>
      </c>
    </row>
  </sheetData>
  <mergeCells count="6">
    <mergeCell ref="A77:B77"/>
    <mergeCell ref="A72:B72"/>
    <mergeCell ref="A73:B73"/>
    <mergeCell ref="A74:B74"/>
    <mergeCell ref="A75:B75"/>
    <mergeCell ref="A76:B7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0AC65DA683FB6644A6731A1ED34BA41C" ma:contentTypeVersion="0" ma:contentTypeDescription="Luo uusi asiakirja." ma:contentTypeScope="" ma:versionID="98131f833eb1ec1318672346ee20dfb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abf2a10b083844fea3f2ad2ecd5cc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FF85B3-720A-447B-8530-21FE96FB11E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B82B0F-9283-4EEC-B3DA-FBA06142F3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896264-5BE3-45D6-BEF0-EE3A37FDE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17</vt:i4>
      </vt:variant>
      <vt:variant>
        <vt:lpstr>Nimetyt alueet</vt:lpstr>
      </vt:variant>
      <vt:variant>
        <vt:i4>1</vt:i4>
      </vt:variant>
    </vt:vector>
  </HeadingPairs>
  <TitlesOfParts>
    <vt:vector size="18" baseType="lpstr">
      <vt:lpstr>Info</vt:lpstr>
      <vt:lpstr>Mittausasemat 2013</vt:lpstr>
      <vt:lpstr>Aiemmat mittausasemat</vt:lpstr>
      <vt:lpstr>PM10</vt:lpstr>
      <vt:lpstr>PM2,5</vt:lpstr>
      <vt:lpstr>NO2</vt:lpstr>
      <vt:lpstr>NO</vt:lpstr>
      <vt:lpstr>O3</vt:lpstr>
      <vt:lpstr>SO2</vt:lpstr>
      <vt:lpstr>CO</vt:lpstr>
      <vt:lpstr>BC</vt:lpstr>
      <vt:lpstr>metallit</vt:lpstr>
      <vt:lpstr>PAH</vt:lpstr>
      <vt:lpstr>VOC</vt:lpstr>
      <vt:lpstr>Lukumäärä</vt:lpstr>
      <vt:lpstr>NO2 keräin</vt:lpstr>
      <vt:lpstr>SO2 keräin</vt:lpstr>
      <vt:lpstr>VOC!Tulostusalue</vt:lpstr>
    </vt:vector>
  </TitlesOfParts>
  <Company>HSY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Loukkola Kati</dc:creator>
  <cp:lastModifiedBy>Stjernberg Henna-Kaisa</cp:lastModifiedBy>
  <dcterms:created xsi:type="dcterms:W3CDTF">2014-02-03T14:14:11Z</dcterms:created>
  <dcterms:modified xsi:type="dcterms:W3CDTF">2020-05-25T07:22:24Z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0x0101000AC65DA683FB6644A6731A1ED34BA41C</vt:lpwstr>
  </property>
</Properties>
</file>