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https://www.hsy.fi/sites/AvoinData/AvoinData/SYT/Ilmanlaatu/Ilmansaastepitoisuudet/"/>
    </mc:Choice>
  </mc:AlternateContent>
  <bookViews>
    <workbookView xWindow="5892" yWindow="4608" windowWidth="15972" windowHeight="8376" activeTab="10"/>
  </bookViews>
  <sheets>
    <sheet name="PM10" sheetId="1" r:id="rId1"/>
    <sheet name="PM2,5" sheetId="2" r:id="rId2"/>
    <sheet name="NO2" sheetId="3" r:id="rId3"/>
    <sheet name="NO" sheetId="4" r:id="rId4"/>
    <sheet name="O3" sheetId="5" r:id="rId5"/>
    <sheet name="SO2" sheetId="6" r:id="rId6"/>
    <sheet name="CO" sheetId="7" r:id="rId7"/>
    <sheet name="BC" sheetId="8" r:id="rId8"/>
    <sheet name="PAH" sheetId="12" r:id="rId9"/>
    <sheet name="VOC" sheetId="13" r:id="rId10"/>
    <sheet name="Lukumäärä" sheetId="14" r:id="rId11"/>
    <sheet name="NO2 keräin" sheetId="10" r:id="rId12"/>
  </sheets>
  <definedNames>
    <definedName name="_xlnm.Print_Area" localSheetId="9">VOC!$K$3:$T$59</definedName>
  </definedNames>
  <calcPr calcId="171027"/>
</workbook>
</file>

<file path=xl/calcChain.xml><?xml version="1.0" encoding="utf-8"?>
<calcChain xmlns="http://schemas.openxmlformats.org/spreadsheetml/2006/main">
  <c r="AE6" i="14" l="1"/>
  <c r="AB6" i="14"/>
  <c r="AE5" i="14"/>
  <c r="AC5" i="14"/>
  <c r="AB5" i="14"/>
</calcChain>
</file>

<file path=xl/sharedStrings.xml><?xml version="1.0" encoding="utf-8"?>
<sst xmlns="http://schemas.openxmlformats.org/spreadsheetml/2006/main" count="1097" uniqueCount="313">
  <si>
    <r>
      <t>Hengitettävien hiukkasten pitoisuuksien kuukausikeskiarvot, µg/m</t>
    </r>
    <r>
      <rPr>
        <i/>
        <vertAlign val="superscript"/>
        <sz val="11"/>
        <rFont val="Arial"/>
        <family val="2"/>
      </rPr>
      <t>3</t>
    </r>
  </si>
  <si>
    <t>Kk</t>
  </si>
  <si>
    <t>Man</t>
  </si>
  <si>
    <t>Val</t>
  </si>
  <si>
    <t>Kal</t>
  </si>
  <si>
    <t>Var</t>
  </si>
  <si>
    <t>Lep</t>
  </si>
  <si>
    <t>Tik</t>
  </si>
  <si>
    <t>Hengitettävien hiukkasten mittausten ajallinen edustavuus, %</t>
  </si>
  <si>
    <r>
      <t>Hengitettävien hiukkasten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</si>
  <si>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Yhteenveto hengitettävien hiukkasten mittauksista, µg/m</t>
    </r>
    <r>
      <rPr>
        <i/>
        <vertAlign val="superscript"/>
        <sz val="11"/>
        <rFont val="Arial"/>
        <family val="2"/>
      </rPr>
      <t>3</t>
    </r>
  </si>
  <si>
    <t>Suurin vuorokausiarvo</t>
  </si>
  <si>
    <t>Suurin tuntiarvo</t>
  </si>
  <si>
    <t>36. suurin vuorokausiarvo</t>
  </si>
  <si>
    <r>
      <t>Ohjearvo on 70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toiseksi suurinta vuorokausipitoisuutta.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</si>
  <si>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</si>
  <si>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36. suurinta vuorokausipitoisuutta.</t>
    </r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</si>
  <si>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</si>
  <si>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</si>
  <si>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</si>
  <si>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</si>
  <si>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</si>
  <si>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</si>
  <si>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</si>
  <si>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</si>
  <si>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</si>
  <si>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</si>
  <si>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</si>
  <si>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</si>
  <si>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</si>
  <si>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Töö</t>
  </si>
  <si>
    <t>Lep2</t>
  </si>
  <si>
    <t>Lep3</t>
  </si>
  <si>
    <t>Lep4</t>
  </si>
  <si>
    <t>Luu</t>
  </si>
  <si>
    <t>13</t>
  </si>
  <si>
    <t>11*</t>
  </si>
  <si>
    <t>* tuloksia alle 90 %</t>
  </si>
  <si>
    <t>96</t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</si>
  <si>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 Raja-arvon numeroarvon ylityksiä sallitaan 35 kpl vuodessa.</t>
    </r>
  </si>
  <si>
    <t>Hengitettävien hiukkasten vuorokausiraja-arvon numeroarvon ylitysten lukumäärä, kpl</t>
  </si>
  <si>
    <t>0*</t>
  </si>
  <si>
    <r>
      <t>Pienhiukkasten pitoisuuksien kuukausikeskiarvot, µg/m</t>
    </r>
    <r>
      <rPr>
        <i/>
        <vertAlign val="superscript"/>
        <sz val="11"/>
        <rFont val="Arial"/>
        <family val="2"/>
      </rPr>
      <t>3</t>
    </r>
  </si>
  <si>
    <t>Pienhiukkasten mittausten ajallinen edustavuus, %</t>
  </si>
  <si>
    <r>
      <t>Yhteenveto pienhiukkasten mittauksista, µg/m</t>
    </r>
    <r>
      <rPr>
        <i/>
        <vertAlign val="superscript"/>
        <sz val="11"/>
        <rFont val="Arial"/>
        <family val="2"/>
      </rPr>
      <t>3</t>
    </r>
  </si>
  <si>
    <t>Satama</t>
  </si>
  <si>
    <r>
      <t>8,7</t>
    </r>
    <r>
      <rPr>
        <vertAlign val="superscript"/>
        <sz val="10"/>
        <rFont val="Arial"/>
        <family val="2"/>
      </rPr>
      <t>a</t>
    </r>
  </si>
  <si>
    <r>
      <t>7,7</t>
    </r>
    <r>
      <rPr>
        <vertAlign val="superscript"/>
        <sz val="10"/>
        <rFont val="Arial"/>
        <family val="2"/>
      </rPr>
      <t>b</t>
    </r>
  </si>
  <si>
    <r>
      <t>9,8</t>
    </r>
    <r>
      <rPr>
        <vertAlign val="superscript"/>
        <sz val="10"/>
        <rFont val="Arial"/>
        <family val="2"/>
      </rPr>
      <t>c</t>
    </r>
  </si>
  <si>
    <r>
      <t>8,3</t>
    </r>
    <r>
      <rPr>
        <vertAlign val="superscript"/>
        <sz val="10"/>
        <rFont val="Arial"/>
        <family val="2"/>
      </rPr>
      <t>c</t>
    </r>
  </si>
  <si>
    <r>
      <t>7,7</t>
    </r>
    <r>
      <rPr>
        <vertAlign val="superscript"/>
        <sz val="10"/>
        <rFont val="Arial"/>
        <family val="2"/>
      </rPr>
      <t>d</t>
    </r>
  </si>
  <si>
    <t>Pienhiukkasten WHO:n vuorokausiohjearvon numeroarvon ylitysten määrä, kpl</t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</si>
  <si>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vuorokausiohjearvo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</si>
  <si>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vuosiraja-arvo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</si>
  <si>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12</t>
    </r>
    <r>
      <rPr>
        <vertAlign val="superscript"/>
        <sz val="10"/>
        <color theme="1"/>
        <rFont val="Arial"/>
        <family val="2"/>
      </rPr>
      <t>a</t>
    </r>
  </si>
  <si>
    <r>
      <t>3</t>
    </r>
    <r>
      <rPr>
        <vertAlign val="superscript"/>
        <sz val="10"/>
        <color theme="1"/>
        <rFont val="Arial"/>
        <family val="2"/>
      </rPr>
      <t>b</t>
    </r>
  </si>
  <si>
    <r>
      <t>11</t>
    </r>
    <r>
      <rPr>
        <vertAlign val="superscript"/>
        <sz val="10"/>
        <color theme="1"/>
        <rFont val="Arial"/>
        <family val="2"/>
      </rPr>
      <t>c</t>
    </r>
  </si>
  <si>
    <r>
      <t>6</t>
    </r>
    <r>
      <rPr>
        <vertAlign val="superscript"/>
        <sz val="10"/>
        <color theme="1"/>
        <rFont val="Arial"/>
        <family val="2"/>
      </rPr>
      <t>c</t>
    </r>
  </si>
  <si>
    <r>
      <t>4</t>
    </r>
    <r>
      <rPr>
        <vertAlign val="superscript"/>
        <sz val="10"/>
        <color theme="1"/>
        <rFont val="Arial"/>
        <family val="2"/>
      </rPr>
      <t>d</t>
    </r>
  </si>
  <si>
    <r>
      <t>1</t>
    </r>
    <r>
      <rPr>
        <vertAlign val="superscript"/>
        <sz val="10"/>
        <color theme="1"/>
        <rFont val="Arial"/>
        <family val="2"/>
      </rPr>
      <t>b</t>
    </r>
  </si>
  <si>
    <r>
      <t>Typpidioksidipitoisuuksien kuukausikeskiarvot, µg/m</t>
    </r>
    <r>
      <rPr>
        <i/>
        <vertAlign val="superscript"/>
        <sz val="11"/>
        <rFont val="Arial"/>
        <family val="2"/>
      </rPr>
      <t>3</t>
    </r>
  </si>
  <si>
    <t>Typpidioksidimittausten ajallinen edustavuus, %</t>
  </si>
  <si>
    <r>
      <t>Typpidioksidin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</si>
  <si>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Typpidioksidin tuntiohjearvoon verrannolliset pitoisuudet, µg/m</t>
    </r>
    <r>
      <rPr>
        <i/>
        <vertAlign val="superscript"/>
        <sz val="11"/>
        <rFont val="Arial"/>
        <family val="2"/>
      </rPr>
      <t>3</t>
    </r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</si>
  <si>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</si>
  <si>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200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19. suurinta tuntipitoisuutta.</t>
    </r>
  </si>
  <si>
    <t>19. suurin tuntiarvo</t>
  </si>
  <si>
    <r>
      <t>Ohjearvo on 150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tuntiarvojen 99. prosenttipistettä.</t>
    </r>
  </si>
  <si>
    <t>95</t>
  </si>
  <si>
    <t>94</t>
  </si>
  <si>
    <r>
      <t>18</t>
    </r>
    <r>
      <rPr>
        <vertAlign val="superscript"/>
        <sz val="10"/>
        <rFont val="Arial"/>
        <family val="2"/>
      </rPr>
      <t>b</t>
    </r>
  </si>
  <si>
    <t>Typpidioksidin tuntiraja-arvon numeroarvon ylitysten lukumäärä, kpl</t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</si>
  <si>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200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 Raja-arvon numeroarvon ylityksiä sallitaan 18 kpl vuodessa.</t>
    </r>
  </si>
  <si>
    <r>
      <t>0</t>
    </r>
    <r>
      <rPr>
        <vertAlign val="superscript"/>
        <sz val="10"/>
        <color theme="1"/>
        <rFont val="Arial"/>
        <family val="2"/>
      </rPr>
      <t>a</t>
    </r>
  </si>
  <si>
    <r>
      <t>0</t>
    </r>
    <r>
      <rPr>
        <vertAlign val="superscript"/>
        <sz val="10"/>
        <color theme="1"/>
        <rFont val="Arial"/>
        <family val="2"/>
      </rPr>
      <t>b</t>
    </r>
  </si>
  <si>
    <r>
      <t>0</t>
    </r>
    <r>
      <rPr>
        <vertAlign val="superscript"/>
        <sz val="10"/>
        <color theme="1"/>
        <rFont val="Arial"/>
        <family val="2"/>
      </rPr>
      <t>c</t>
    </r>
  </si>
  <si>
    <r>
      <t>0</t>
    </r>
    <r>
      <rPr>
        <vertAlign val="superscript"/>
        <sz val="10"/>
        <color theme="1"/>
        <rFont val="Arial"/>
        <family val="2"/>
      </rPr>
      <t>d</t>
    </r>
  </si>
  <si>
    <r>
      <t>Typpimonoksidipitoisuuksien kuukausikeskiarvot, µg/m</t>
    </r>
    <r>
      <rPr>
        <i/>
        <vertAlign val="superscript"/>
        <sz val="11"/>
        <rFont val="Arial"/>
        <family val="2"/>
      </rPr>
      <t>3</t>
    </r>
  </si>
  <si>
    <t>Typpimonoksidimittausten ajallinen edustavuus, %</t>
  </si>
  <si>
    <r>
      <t>Otsonipitoisuuksien kuukausikeskiarvot, µg/m</t>
    </r>
    <r>
      <rPr>
        <i/>
        <vertAlign val="superscript"/>
        <sz val="11"/>
        <rFont val="Arial"/>
        <family val="2"/>
      </rPr>
      <t>3</t>
    </r>
  </si>
  <si>
    <t>Otsonimittausten ajallinen edustavuus, %</t>
  </si>
  <si>
    <t>HUOM! Tilan säästämiseksi taulukon luvut on jaettu tuhannella, joten todelliset arvot saa kertomalla luvut tuhannella.</t>
  </si>
  <si>
    <t>1,6*</t>
  </si>
  <si>
    <t>* Tuloksia alle 90 %.</t>
  </si>
  <si>
    <t>2.5*</t>
  </si>
  <si>
    <t>5.0*</t>
  </si>
  <si>
    <t>AOT40*</t>
  </si>
  <si>
    <r>
      <t>* AOT40 yksikkö on 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h</t>
    </r>
  </si>
  <si>
    <r>
      <t>Tiedotuskynnys on 180 µg/m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</si>
  <si>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r>
      <t>Rikkidioksidipitoisuuksien kuukausikeskiarvot, µg/m</t>
    </r>
    <r>
      <rPr>
        <i/>
        <vertAlign val="superscript"/>
        <sz val="11"/>
        <rFont val="Arial"/>
        <family val="2"/>
      </rPr>
      <t>3</t>
    </r>
  </si>
  <si>
    <t>Rikkidioksidimittausten ajallinen edustavuus, %</t>
  </si>
  <si>
    <r>
      <t>Rikkidioksidin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</si>
  <si>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Ohjearvo on 80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toiseksi suurinta vuorokausipitoisuutta.</t>
    </r>
  </si>
  <si>
    <r>
      <t>Rikkidioksidin tuntiohjearvoon verrannolliset pitoisuudet, µg/m</t>
    </r>
    <r>
      <rPr>
        <i/>
        <vertAlign val="superscript"/>
        <sz val="11"/>
        <rFont val="Arial"/>
        <family val="2"/>
      </rPr>
      <t>3</t>
    </r>
  </si>
  <si>
    <r>
      <t>Ohjearvo on 250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tuntiarvojen 99. prosenttipistettä</t>
    </r>
  </si>
  <si>
    <t>Vuosikeskiarvo</t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</si>
  <si>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vuorokausiraja-arvo on 125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4. suurinta vuorokausipitoisuutta.</t>
    </r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</si>
  <si>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350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25. suurinta tuntipitoisuutta.</t>
    </r>
  </si>
  <si>
    <t>4. suurin vuorokausiarvo</t>
  </si>
  <si>
    <t>25. suurin tuntiarvo</t>
  </si>
  <si>
    <t>4*</t>
  </si>
  <si>
    <t>*tuloksia alle 90 %</t>
  </si>
  <si>
    <r>
      <t>7</t>
    </r>
    <r>
      <rPr>
        <vertAlign val="superscript"/>
        <sz val="10"/>
        <color theme="1"/>
        <rFont val="Arial"/>
        <family val="2"/>
      </rPr>
      <t>a</t>
    </r>
  </si>
  <si>
    <r>
      <t>5</t>
    </r>
    <r>
      <rPr>
        <vertAlign val="superscript"/>
        <sz val="10"/>
        <color theme="1"/>
        <rFont val="Arial"/>
        <family val="2"/>
      </rPr>
      <t>b</t>
    </r>
  </si>
  <si>
    <r>
      <t>4</t>
    </r>
    <r>
      <rPr>
        <vertAlign val="superscript"/>
        <sz val="10"/>
        <color theme="1"/>
        <rFont val="Arial"/>
        <family val="2"/>
      </rPr>
      <t>c</t>
    </r>
  </si>
  <si>
    <r>
      <t>6</t>
    </r>
    <r>
      <rPr>
        <vertAlign val="superscript"/>
        <sz val="10"/>
        <color theme="1"/>
        <rFont val="Arial"/>
        <family val="2"/>
      </rPr>
      <t>d</t>
    </r>
  </si>
  <si>
    <t>0.6*</t>
  </si>
  <si>
    <t>0.3*</t>
  </si>
  <si>
    <r>
      <t>Mustan hiilen pitoisuuksien kuukausikeskiarvot, µg/m</t>
    </r>
    <r>
      <rPr>
        <i/>
        <vertAlign val="superscript"/>
        <sz val="11"/>
        <rFont val="Arial"/>
        <family val="2"/>
      </rPr>
      <t>3</t>
    </r>
  </si>
  <si>
    <t>Mustan hiilen mittausten ajallinen edustavuus, %</t>
  </si>
  <si>
    <r>
      <t>Mustan hiilen pitoisuuksien suurimmat vuorokausiarvot, µg/m</t>
    </r>
    <r>
      <rPr>
        <i/>
        <vertAlign val="superscript"/>
        <sz val="11"/>
        <rFont val="Arial"/>
        <family val="2"/>
      </rPr>
      <t>3</t>
    </r>
  </si>
  <si>
    <r>
      <t>Mustan hiilen pitoisuuksien suurimmat tuntiarvot, µg/m</t>
    </r>
    <r>
      <rPr>
        <i/>
        <vertAlign val="superscript"/>
        <sz val="11"/>
        <rFont val="Arial"/>
        <family val="2"/>
      </rPr>
      <t>3</t>
    </r>
  </si>
  <si>
    <t>Vartiokylä</t>
  </si>
  <si>
    <t>Töölöntulli</t>
  </si>
  <si>
    <t>Mannerheimintie</t>
  </si>
  <si>
    <t>Kallio</t>
  </si>
  <si>
    <t>Kehä I</t>
  </si>
  <si>
    <t>0.8*</t>
  </si>
  <si>
    <t>13.1*</t>
  </si>
  <si>
    <t>7.3*</t>
  </si>
  <si>
    <t>Hämeentie 7B</t>
  </si>
  <si>
    <t>Runeberginkatu 49B</t>
  </si>
  <si>
    <t>Nordenskiöldin aukio</t>
  </si>
  <si>
    <t>Eliel Saarisen tien tunneli</t>
  </si>
  <si>
    <t>Kauniainen</t>
  </si>
  <si>
    <t>Lammaskaskentie</t>
  </si>
  <si>
    <t>Länsisatama</t>
  </si>
  <si>
    <t>Eteläranta</t>
  </si>
  <si>
    <t>Katajanokka</t>
  </si>
  <si>
    <t>nro</t>
  </si>
  <si>
    <t>paikka</t>
  </si>
  <si>
    <t>vuosi ka</t>
  </si>
  <si>
    <t>Kuukausi</t>
  </si>
  <si>
    <t>Lentoasema</t>
  </si>
  <si>
    <t>Tapanila</t>
  </si>
  <si>
    <t>Unioninkatu</t>
  </si>
  <si>
    <t>Itä-Hakkila</t>
  </si>
  <si>
    <t>Päiväkumpu</t>
  </si>
  <si>
    <t>Kattilalaakso</t>
  </si>
  <si>
    <r>
      <t>Tavoitearvo on 1 ng/m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</si>
  <si>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Tapanila 2</t>
  </si>
  <si>
    <t>Bentseeni</t>
  </si>
  <si>
    <t>Tolueeni</t>
  </si>
  <si>
    <t>Ksyleenit</t>
  </si>
  <si>
    <t>Töölö</t>
  </si>
  <si>
    <t>Leppävaara 2</t>
  </si>
  <si>
    <t>Tikkurila</t>
  </si>
  <si>
    <t>Luukki</t>
  </si>
  <si>
    <t>Lintuvaara</t>
  </si>
  <si>
    <r>
      <t>Bentseenin vuosiraja-arvo on 5 µg/m</t>
    </r>
    <r>
      <rPr>
        <vertAlign val="superscript"/>
        <sz val="10"/>
        <rFont val="Arial"/>
        <family val="2"/>
      </rPr>
      <t>3</t>
    </r>
  </si>
  <si>
    <r>
      <t>Bentseenin vuosiraja-arvo on 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= 5000 ng/m</t>
    </r>
    <r>
      <rPr>
        <vertAlign val="superscript"/>
        <sz val="10"/>
        <rFont val="Arial"/>
        <family val="2"/>
      </rPr>
      <t>3</t>
    </r>
  </si>
  <si>
    <t>Ruskeasanta</t>
  </si>
  <si>
    <r>
      <t>Bentso(a)pyreenipitoisuuksien kuukausikeskiarvot, ng/m</t>
    </r>
    <r>
      <rPr>
        <i/>
        <vertAlign val="superscript"/>
        <sz val="11"/>
        <rFont val="Arial"/>
        <family val="2"/>
      </rPr>
      <t>3</t>
    </r>
  </si>
  <si>
    <t>Kehä I, Itä-Pakila</t>
  </si>
  <si>
    <t>Myllypadontie</t>
  </si>
  <si>
    <t>Mäkelänkatu 54</t>
  </si>
  <si>
    <t>Terminaali 2</t>
  </si>
  <si>
    <t>Terminaali 1</t>
  </si>
  <si>
    <t>Rahtitie</t>
  </si>
  <si>
    <t>Lentäjäntie 3</t>
  </si>
  <si>
    <t>Häm</t>
  </si>
  <si>
    <t>14</t>
  </si>
  <si>
    <r>
      <t>0</t>
    </r>
    <r>
      <rPr>
        <vertAlign val="superscript"/>
        <sz val="10"/>
        <color theme="1"/>
        <rFont val="Arial"/>
        <family val="2"/>
      </rPr>
      <t>e</t>
    </r>
  </si>
  <si>
    <r>
      <t>Yhteenveto typpidioksidin mittauksista, µg/m</t>
    </r>
    <r>
      <rPr>
        <i/>
        <vertAlign val="superscript"/>
        <sz val="11"/>
        <rFont val="Arial"/>
        <family val="2"/>
      </rPr>
      <t>3</t>
    </r>
  </si>
  <si>
    <r>
      <t>23</t>
    </r>
    <r>
      <rPr>
        <vertAlign val="superscript"/>
        <sz val="10"/>
        <rFont val="Arial"/>
        <family val="2"/>
      </rPr>
      <t>e</t>
    </r>
  </si>
  <si>
    <r>
      <t>14</t>
    </r>
    <r>
      <rPr>
        <vertAlign val="superscript"/>
        <sz val="10"/>
        <color theme="1"/>
        <rFont val="Arial"/>
        <family val="2"/>
      </rPr>
      <t>a</t>
    </r>
  </si>
  <si>
    <r>
      <t>8</t>
    </r>
    <r>
      <rPr>
        <vertAlign val="superscript"/>
        <sz val="10"/>
        <color theme="1"/>
        <rFont val="Arial"/>
        <family val="2"/>
      </rPr>
      <t>b</t>
    </r>
  </si>
  <si>
    <r>
      <t>13</t>
    </r>
    <r>
      <rPr>
        <vertAlign val="superscript"/>
        <sz val="10"/>
        <color theme="1"/>
        <rFont val="Arial"/>
        <family val="2"/>
      </rPr>
      <t>c</t>
    </r>
  </si>
  <si>
    <r>
      <t>9</t>
    </r>
    <r>
      <rPr>
        <vertAlign val="superscript"/>
        <sz val="10"/>
        <color theme="1"/>
        <rFont val="Arial"/>
        <family val="2"/>
      </rPr>
      <t>d</t>
    </r>
  </si>
  <si>
    <r>
      <t>9</t>
    </r>
    <r>
      <rPr>
        <vertAlign val="superscript"/>
        <sz val="10"/>
        <color theme="1"/>
        <rFont val="Arial"/>
        <family val="2"/>
      </rPr>
      <t>b</t>
    </r>
  </si>
  <si>
    <r>
      <t>19</t>
    </r>
    <r>
      <rPr>
        <vertAlign val="superscript"/>
        <sz val="10"/>
        <color theme="1"/>
        <rFont val="Arial"/>
        <family val="2"/>
      </rPr>
      <t>e</t>
    </r>
  </si>
  <si>
    <t>Her</t>
  </si>
  <si>
    <r>
      <t>4</t>
    </r>
    <r>
      <rPr>
        <vertAlign val="superscript"/>
        <sz val="10"/>
        <color theme="1"/>
        <rFont val="Arial"/>
        <family val="2"/>
      </rPr>
      <t>e</t>
    </r>
  </si>
  <si>
    <r>
      <t>Mustan hiilen pitoisuuksien vuosikeskiarvot, µg/m</t>
    </r>
    <r>
      <rPr>
        <i/>
        <vertAlign val="superscript"/>
        <sz val="11"/>
        <rFont val="Arial"/>
        <family val="2"/>
      </rPr>
      <t>3</t>
    </r>
  </si>
  <si>
    <r>
      <t>Yhteenveto typpimonoksidin mittauksista, µg/m</t>
    </r>
    <r>
      <rPr>
        <i/>
        <vertAlign val="superscript"/>
        <sz val="11"/>
        <rFont val="Arial"/>
        <family val="2"/>
      </rPr>
      <t>3</t>
    </r>
  </si>
  <si>
    <r>
      <t>Yhteenveto rikkidioksidin mittauksista, µg/m</t>
    </r>
    <r>
      <rPr>
        <i/>
        <vertAlign val="superscript"/>
        <sz val="11"/>
        <rFont val="Arial"/>
        <family val="2"/>
      </rPr>
      <t>3</t>
    </r>
  </si>
  <si>
    <r>
      <t>Yhteenveto otsonin mittauksista, µg/m</t>
    </r>
    <r>
      <rPr>
        <i/>
        <vertAlign val="superscript"/>
        <sz val="11"/>
        <rFont val="Arial"/>
        <family val="2"/>
      </rPr>
      <t>3</t>
    </r>
  </si>
  <si>
    <r>
      <t>Hengitettävien hiukkasten pitoisuuksien vuosikeskiarvot, µg/m</t>
    </r>
    <r>
      <rPr>
        <vertAlign val="superscript"/>
        <sz val="11"/>
        <rFont val="Arial"/>
        <family val="2"/>
      </rPr>
      <t>3</t>
    </r>
  </si>
  <si>
    <r>
      <t>Pienhiukkasten pitoisuuksien vuosikeskiarvot, µg/m</t>
    </r>
    <r>
      <rPr>
        <vertAlign val="superscript"/>
        <sz val="11"/>
        <rFont val="Arial"/>
        <family val="2"/>
      </rPr>
      <t>3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</si>
  <si>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WHO:n vuosiohjearvo 20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</si>
  <si>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Typpidioksidipitoisuuksien vuosikeskiarvot, µg/m</t>
    </r>
    <r>
      <rPr>
        <vertAlign val="superscript"/>
        <sz val="11"/>
        <rFont val="Arial"/>
        <family val="2"/>
      </rPr>
      <t>3</t>
    </r>
  </si>
  <si>
    <r>
      <t>Typpimonoksidipitoisuuksien vuosikeskiarvot, µg/m</t>
    </r>
    <r>
      <rPr>
        <vertAlign val="superscript"/>
        <sz val="11"/>
        <color theme="1"/>
        <rFont val="Arial"/>
        <family val="2"/>
      </rPr>
      <t>3</t>
    </r>
  </si>
  <si>
    <r>
      <t>Pienhiukkaset PM</t>
    </r>
    <r>
      <rPr>
        <vertAlign val="subscript"/>
        <sz val="14"/>
        <color theme="1"/>
        <rFont val="Arial"/>
        <family val="2"/>
      </rPr>
      <t>2,5</t>
    </r>
  </si>
  <si>
    <r>
      <t>Hengitettävät hiukkaset PM</t>
    </r>
    <r>
      <rPr>
        <vertAlign val="subscript"/>
        <sz val="14"/>
        <color theme="1"/>
        <rFont val="Arial"/>
        <family val="2"/>
      </rPr>
      <t>10</t>
    </r>
  </si>
  <si>
    <r>
      <t>Typpidioksidi NO</t>
    </r>
    <r>
      <rPr>
        <vertAlign val="subscript"/>
        <sz val="14"/>
        <color theme="1"/>
        <rFont val="Arial"/>
        <family val="2"/>
      </rPr>
      <t>2</t>
    </r>
  </si>
  <si>
    <t>Typpimonoksidi NO</t>
  </si>
  <si>
    <r>
      <t>Otsonipitoisuuksien vuosikeskiarvot, µg/m</t>
    </r>
    <r>
      <rPr>
        <vertAlign val="superscript"/>
        <sz val="11"/>
        <color theme="1"/>
        <rFont val="Arial"/>
        <family val="2"/>
      </rPr>
      <t>3</t>
    </r>
  </si>
  <si>
    <r>
      <t>Terveyden suojelemiseksi annetun pitkän ajan tavoitteen (120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8-h liukuva keskiarvo) ylityspäivien lukumäärä, kpl</t>
    </r>
  </si>
  <si>
    <r>
      <t>Otsoni O</t>
    </r>
    <r>
      <rPr>
        <vertAlign val="subscript"/>
        <sz val="14"/>
        <color theme="1"/>
        <rFont val="Arial"/>
        <family val="2"/>
      </rPr>
      <t>3</t>
    </r>
  </si>
  <si>
    <r>
      <t>Kasvillisuuden suojelemiseksi annetun AOT40-indeksin arvot (= 80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ylittävien tuntipitoisuuksien kertymä </t>
    </r>
  </si>
  <si>
    <r>
      <t>jaksolla 1.5.–31.7. klo 10-22, yksikkö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h).  Pitkän aikavälin tavoitteena on alittaa 6 000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h.</t>
    </r>
  </si>
  <si>
    <r>
      <t>Otsonipitoisuuksien suurimmat tuntikeskiarvot, µg/m</t>
    </r>
    <r>
      <rPr>
        <vertAlign val="superscript"/>
        <sz val="11"/>
        <color theme="1"/>
        <rFont val="Arial"/>
        <family val="2"/>
      </rPr>
      <t>3</t>
    </r>
  </si>
  <si>
    <r>
      <t>Rikkidioksidipitoisuuksien vuosikeskiarvot, µg/m</t>
    </r>
    <r>
      <rPr>
        <vertAlign val="superscript"/>
        <sz val="11"/>
        <color theme="1"/>
        <rFont val="Arial"/>
        <family val="2"/>
      </rPr>
      <t>3</t>
    </r>
  </si>
  <si>
    <r>
      <t>Hiilimonoksidipitoisuuksien vuosikeskiarvot, mg/m</t>
    </r>
    <r>
      <rPr>
        <vertAlign val="superscript"/>
        <sz val="11"/>
        <color theme="1"/>
        <rFont val="Arial"/>
        <family val="2"/>
      </rPr>
      <t>3</t>
    </r>
  </si>
  <si>
    <r>
      <t>Rikkidioksidi SO</t>
    </r>
    <r>
      <rPr>
        <vertAlign val="subscript"/>
        <sz val="14"/>
        <color theme="1"/>
        <rFont val="Arial"/>
        <family val="2"/>
      </rPr>
      <t>2</t>
    </r>
  </si>
  <si>
    <t>Hiilimonoksidi CO</t>
  </si>
  <si>
    <t>Musta hiili BC</t>
  </si>
  <si>
    <r>
      <t>*Jaksolla 16.2.-25.6.2009 pitoisuudet mitattiin PM</t>
    </r>
    <r>
      <rPr>
        <vertAlign val="subscript"/>
        <sz val="10"/>
        <color theme="1"/>
        <rFont val="Arial"/>
        <family val="2"/>
      </rPr>
      <t>2,5</t>
    </r>
    <r>
      <rPr>
        <sz val="10"/>
        <color theme="1"/>
        <rFont val="Arial"/>
        <family val="2"/>
      </rPr>
      <t>-kokoluokasta ja sen jälkeen PM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-kokoluokasta. </t>
    </r>
  </si>
  <si>
    <r>
      <t>Mustan hiilen pitoisuuksien suurimmat tuntikeskiarvot, µg/m</t>
    </r>
    <r>
      <rPr>
        <vertAlign val="superscript"/>
        <sz val="11"/>
        <color theme="1"/>
        <rFont val="Arial"/>
        <family val="2"/>
      </rPr>
      <t>3</t>
    </r>
  </si>
  <si>
    <r>
      <t>Mustan hiilen pitoisuuksien suurimmat vuorokausiarvot, µg/m</t>
    </r>
    <r>
      <rPr>
        <vertAlign val="superscript"/>
        <sz val="11"/>
        <color theme="1"/>
        <rFont val="Arial"/>
        <family val="2"/>
      </rPr>
      <t>3</t>
    </r>
  </si>
  <si>
    <r>
      <t>Bentso(a)pyreenin vuosikeskiarvot, ng/m</t>
    </r>
    <r>
      <rPr>
        <vertAlign val="superscript"/>
        <sz val="11"/>
        <rFont val="Arial"/>
        <family val="2"/>
      </rPr>
      <t>3</t>
    </r>
  </si>
  <si>
    <t>Bentso(a)pyreeni</t>
  </si>
  <si>
    <r>
      <t>Haihtuvien orgaanisten yhdisteiden kuukausikeskiarvot, ng/m</t>
    </r>
    <r>
      <rPr>
        <vertAlign val="superscript"/>
        <sz val="11"/>
        <rFont val="Arial"/>
        <family val="2"/>
      </rPr>
      <t>3</t>
    </r>
  </si>
  <si>
    <r>
      <t>Haihtuvien orgaanisten yhdisteiden vuosikeskiarvot, µg/m</t>
    </r>
    <r>
      <rPr>
        <vertAlign val="superscript"/>
        <sz val="11"/>
        <rFont val="Arial"/>
        <family val="2"/>
      </rPr>
      <t>3</t>
    </r>
  </si>
  <si>
    <t>Haihtuvat orgaaniset yhdisteet VOC</t>
  </si>
  <si>
    <r>
      <t>Typpidioksidipitoisuuksien vuosikeskiarvot keräinmenetelmällä, µg/m</t>
    </r>
    <r>
      <rPr>
        <vertAlign val="superscript"/>
        <sz val="11"/>
        <rFont val="Arial"/>
        <family val="2"/>
      </rPr>
      <t>3</t>
    </r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</si>
  <si>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kriittinen taso on 20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sitä sovelletaan laajoilla maa- ja metsätalousalueilla sekä luonnonsuojelun kannalta merkityksellisillä alueilla.</t>
    </r>
  </si>
  <si>
    <t>Mäk</t>
  </si>
  <si>
    <t>Jät</t>
  </si>
  <si>
    <t>T-tul</t>
  </si>
  <si>
    <t>Lin</t>
  </si>
  <si>
    <r>
      <t>22</t>
    </r>
    <r>
      <rPr>
        <vertAlign val="superscript"/>
        <sz val="10"/>
        <rFont val="Arial"/>
        <family val="2"/>
      </rPr>
      <t>a</t>
    </r>
  </si>
  <si>
    <r>
      <t>16</t>
    </r>
    <r>
      <rPr>
        <vertAlign val="superscript"/>
        <sz val="10"/>
        <rFont val="Arial"/>
        <family val="2"/>
      </rPr>
      <t>b</t>
    </r>
  </si>
  <si>
    <r>
      <t>23</t>
    </r>
    <r>
      <rPr>
        <vertAlign val="superscript"/>
        <sz val="10"/>
        <rFont val="Arial"/>
        <family val="2"/>
      </rPr>
      <t>c</t>
    </r>
  </si>
  <si>
    <r>
      <t>15</t>
    </r>
    <r>
      <rPr>
        <vertAlign val="superscript"/>
        <sz val="10"/>
        <rFont val="Arial"/>
        <family val="2"/>
      </rPr>
      <t>d</t>
    </r>
  </si>
  <si>
    <t>15</t>
  </si>
  <si>
    <t>Mäkelänkatu</t>
  </si>
  <si>
    <t>Leppävaara</t>
  </si>
  <si>
    <t>Vallila</t>
  </si>
  <si>
    <t>* tuloksia alle 75 %</t>
  </si>
  <si>
    <t>Mäkelänkatu 97</t>
  </si>
  <si>
    <t>Mäkelänkatu 40</t>
  </si>
  <si>
    <t>Sörnäisten rantatie</t>
  </si>
  <si>
    <t>Sturenkatu 38</t>
  </si>
  <si>
    <t>Mäkelänkatu 86</t>
  </si>
  <si>
    <t>Kaisaniemenkatu 6A</t>
  </si>
  <si>
    <t>Pohjois-Esplanadi</t>
  </si>
  <si>
    <t>Uudenmaankatu 42</t>
  </si>
  <si>
    <t>Mechelininkatu 10</t>
  </si>
  <si>
    <t>Mechelininkatu, Marian sairaala</t>
  </si>
  <si>
    <t>Mannerheimintie 103</t>
  </si>
  <si>
    <t>Mannerheimintie 170</t>
  </si>
  <si>
    <t>Huopalahdentie</t>
  </si>
  <si>
    <t>Mannerheimintie 76</t>
  </si>
  <si>
    <t>Kauniainen keskusta</t>
  </si>
  <si>
    <r>
      <t>Typpidioksidipitoisuuksien kuukausi- ja vuosikeskiarvot  keräinmenetelmällä, µg/m</t>
    </r>
    <r>
      <rPr>
        <i/>
        <vertAlign val="superscript"/>
        <sz val="11"/>
        <rFont val="Arial"/>
        <family val="2"/>
      </rPr>
      <t>3</t>
    </r>
  </si>
  <si>
    <r>
      <t>Hiukkasten lukumäärän kuukausi- ja vuosikeskiarvot, kpl/cm</t>
    </r>
    <r>
      <rPr>
        <vertAlign val="superscript"/>
        <sz val="11"/>
        <color indexed="8"/>
        <rFont val="Arial"/>
        <family val="2"/>
      </rPr>
      <t>3</t>
    </r>
  </si>
  <si>
    <t>cpc</t>
  </si>
  <si>
    <r>
      <t>Hiukkasten lukumäärän suurimmat tunti- ja vuorokausikeskiarvot, kpl/cm</t>
    </r>
    <r>
      <rPr>
        <vertAlign val="superscript"/>
        <sz val="11"/>
        <color indexed="8"/>
        <rFont val="Arial"/>
        <family val="2"/>
      </rPr>
      <t>3</t>
    </r>
  </si>
  <si>
    <t>kk</t>
  </si>
  <si>
    <t>Vartiokylä 2009</t>
  </si>
  <si>
    <t>Kumpula 2009</t>
  </si>
  <si>
    <t>Kumpula 2010</t>
  </si>
  <si>
    <t>Kumpula 2011</t>
  </si>
  <si>
    <t>Kehä I 2012</t>
  </si>
  <si>
    <t>Kumpula 2012</t>
  </si>
  <si>
    <t>Kumpula 2013</t>
  </si>
  <si>
    <t>Kumpula 2014</t>
  </si>
  <si>
    <t>Töölöntulli 2010</t>
  </si>
  <si>
    <t>-</t>
  </si>
  <si>
    <t xml:space="preserve"> - kuukausikeskiarvoa ei ole laskettu, koska mittausten ajallinen kattavuus on alle 50 %</t>
  </si>
  <si>
    <t>Hiukkasten lukumäärämittausten ajallinen edustavuus, %</t>
  </si>
  <si>
    <t>Kallio 2015</t>
  </si>
  <si>
    <t>Kumpula 2015</t>
  </si>
  <si>
    <r>
      <t>8,0</t>
    </r>
    <r>
      <rPr>
        <vertAlign val="superscript"/>
        <sz val="10"/>
        <rFont val="Arial"/>
        <family val="2"/>
      </rPr>
      <t>b</t>
    </r>
  </si>
  <si>
    <r>
      <t>7,6</t>
    </r>
    <r>
      <rPr>
        <vertAlign val="superscript"/>
        <sz val="10"/>
        <rFont val="Arial"/>
        <family val="2"/>
      </rPr>
      <t>e</t>
    </r>
  </si>
  <si>
    <t>Mannerheimintie 2011</t>
  </si>
  <si>
    <t>Mannerheimintie 2013</t>
  </si>
  <si>
    <t>Mannerheimintie 2014</t>
  </si>
  <si>
    <t>Mäkelänkatu   2015</t>
  </si>
  <si>
    <t>Töölöntulli   2010</t>
  </si>
  <si>
    <t>max tuntikeskiarvo</t>
  </si>
  <si>
    <t>max vuorokausikeskiarvo</t>
  </si>
  <si>
    <r>
      <t>Typpidioksidi NO</t>
    </r>
    <r>
      <rPr>
        <vertAlign val="sub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 keräinmenetelmällä</t>
    </r>
  </si>
  <si>
    <t>Mäkelänkatu 86, Käärmetalo</t>
  </si>
  <si>
    <t>Sörnäisten rantatie 27</t>
  </si>
  <si>
    <t>Mikonkatu 17</t>
  </si>
  <si>
    <t>Kaisaniemenkatu 3</t>
  </si>
  <si>
    <t>Pohjois-Esplanadi 37</t>
  </si>
  <si>
    <t>Uudenmaankatu 19</t>
  </si>
  <si>
    <t>Lönnrotinkatu 4</t>
  </si>
  <si>
    <t>Lönnrotinkatu 3</t>
  </si>
  <si>
    <t>Lönnrotinkatu 19</t>
  </si>
  <si>
    <t>Mechelininkatu 26</t>
  </si>
  <si>
    <t>Huopalahdentie (Lokkalantie)</t>
  </si>
  <si>
    <t>Huopalahdentie 5 A</t>
  </si>
  <si>
    <t>Tukholmankatu 8</t>
  </si>
  <si>
    <t>Espoo</t>
  </si>
  <si>
    <t>Sinimäki (Sinikalliontie)</t>
  </si>
  <si>
    <t>Sinimäentie 2</t>
  </si>
  <si>
    <t>Sinimäentie 8</t>
  </si>
  <si>
    <t>Gräsanlaakso</t>
  </si>
  <si>
    <t>Vantaa</t>
  </si>
  <si>
    <t>Kaivoksela Linderinpolku</t>
  </si>
  <si>
    <t>Kaivoksela Vetotie</t>
  </si>
  <si>
    <t>Lentoasema Terminaali 1</t>
  </si>
  <si>
    <t>Lentoasema Rahtitie</t>
  </si>
  <si>
    <t>Finavia</t>
  </si>
  <si>
    <t>Helsinki</t>
  </si>
  <si>
    <t>Pitoisuudet vuonna 2016</t>
  </si>
  <si>
    <r>
      <t>Hengitettävien hiukkasten vuorokausiraja-arvotason keskimääräinen ylitysmarginaali, µg/m</t>
    </r>
    <r>
      <rPr>
        <vertAlign val="superscript"/>
        <sz val="11"/>
        <color theme="1"/>
        <rFont val="Arial"/>
        <family val="2"/>
      </rPr>
      <t>3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</si>
  <si>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. </t>
    </r>
  </si>
  <si>
    <t>Vuo</t>
  </si>
  <si>
    <t>Pui</t>
  </si>
  <si>
    <t>8.3*</t>
  </si>
  <si>
    <r>
      <t>6.9</t>
    </r>
    <r>
      <rPr>
        <vertAlign val="superscript"/>
        <sz val="10"/>
        <color theme="1"/>
        <rFont val="Arial"/>
        <family val="2"/>
      </rPr>
      <t>f</t>
    </r>
  </si>
  <si>
    <r>
      <t>a</t>
    </r>
    <r>
      <rPr>
        <sz val="10"/>
        <rFont val="Arial"/>
        <family val="2"/>
      </rPr>
      <t>=Länsisatama,</t>
    </r>
    <r>
      <rPr>
        <vertAlign val="superscript"/>
        <sz val="10"/>
        <rFont val="Arial"/>
        <family val="2"/>
      </rPr>
      <t xml:space="preserve"> b</t>
    </r>
    <r>
      <rPr>
        <sz val="10"/>
        <rFont val="Arial"/>
        <family val="2"/>
      </rPr>
      <t xml:space="preserve">=Katajanokka, 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=Eteläranta, 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=Länsisatama2, 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=Länsisatama3, 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>=Vuosaari</t>
    </r>
  </si>
  <si>
    <r>
      <t>16</t>
    </r>
    <r>
      <rPr>
        <vertAlign val="superscript"/>
        <sz val="10"/>
        <color theme="1"/>
        <rFont val="Arial"/>
        <family val="2"/>
      </rPr>
      <t>f</t>
    </r>
  </si>
  <si>
    <r>
      <t>0</t>
    </r>
    <r>
      <rPr>
        <vertAlign val="superscript"/>
        <sz val="10"/>
        <color theme="1"/>
        <rFont val="Arial"/>
        <family val="2"/>
      </rPr>
      <t>f</t>
    </r>
  </si>
  <si>
    <r>
      <t>10</t>
    </r>
    <r>
      <rPr>
        <vertAlign val="superscript"/>
        <sz val="10"/>
        <color theme="1"/>
        <rFont val="Arial"/>
        <family val="2"/>
      </rPr>
      <t>f</t>
    </r>
  </si>
  <si>
    <t>58*</t>
  </si>
  <si>
    <t>41*</t>
  </si>
  <si>
    <t>**</t>
  </si>
  <si>
    <t>** liian vähän dataa tunnusluvun laskemiseksi</t>
  </si>
  <si>
    <t>1*</t>
  </si>
  <si>
    <t>2*</t>
  </si>
  <si>
    <t>9*</t>
  </si>
  <si>
    <r>
      <t>1</t>
    </r>
    <r>
      <rPr>
        <vertAlign val="superscript"/>
        <sz val="10"/>
        <color theme="1"/>
        <rFont val="Arial"/>
        <family val="2"/>
      </rPr>
      <t>f</t>
    </r>
  </si>
  <si>
    <t>Puistola</t>
  </si>
  <si>
    <t>Mäkelänkatu 2016</t>
  </si>
  <si>
    <t>Kallio 2016</t>
  </si>
  <si>
    <t>Kumpula 2016</t>
  </si>
  <si>
    <t>Mäkelänkatu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</si>
</sst>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0.0"/>
    <numFmt numFmtId="165" formatCode="#,##0\ &quot;mk&quot;;\-#,##0\ &quot;mk&quot;"/>
    <numFmt numFmtId="166" formatCode="\$#,##0\ ;\(\$#,##0\)"/>
    <numFmt numFmtId="167" formatCode="mmmm\ d\,\ yyyy"/>
    <numFmt numFmtId="168" formatCode="_-* #,##0\ _€_-;\-* #,##0\ _€_-;_-* &quot;-&quot;??\ _€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vertAlign val="superscript"/>
      <sz val="11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1"/>
      <color indexed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indexed="24"/>
      <name val="Arial"/>
      <family val="2"/>
    </font>
    <font>
      <b/>
      <sz val="18"/>
      <name val="Arial"/>
      <family val="2"/>
    </font>
    <font>
      <b/>
      <sz val="18"/>
      <color indexed="24"/>
      <name val="Arial"/>
      <family val="2"/>
    </font>
    <font>
      <b/>
      <sz val="12"/>
      <name val="Arial"/>
      <family val="2"/>
    </font>
    <font>
      <b/>
      <sz val="12"/>
      <color indexed="24"/>
      <name val="Arial"/>
      <family val="2"/>
    </font>
    <font>
      <sz val="10"/>
      <name val="MS Sans Serif"/>
      <family val="2"/>
    </font>
    <font>
      <vertAlign val="superscript"/>
      <sz val="1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vertAlign val="subscript"/>
      <sz val="14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F9B"/>
        <bgColor indexed="64"/>
      </patternFill>
    </fill>
    <fill>
      <patternFill patternType="solid">
        <fgColor rgb="FFE0F2F5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3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0">
    <xf numFmtId="0" fontId="0" fillId="0" borderId="0"/>
    <xf numFmtId="0" fontId="1" fillId="0" borderId="0"/>
    <xf numFmtId="0" fontId="1" fillId="0" borderId="0"/>
    <xf numFmtId="0" fontId="1" fillId="0" borderId="0"/>
    <xf numFmtId="3" fontId="1" fillId="0" borderId="0" applyFill="0" applyBorder="0" applyAlignment="0" applyProtection="0"/>
    <xf numFmtId="3" fontId="10" fillId="0" borderId="0" applyFont="0" applyFill="0" applyBorder="0" applyAlignment="0" applyProtection="0"/>
    <xf numFmtId="165" fontId="1" fillId="0" borderId="0" applyFill="0" applyBorder="0" applyAlignment="0" applyProtection="0"/>
    <xf numFmtId="166" fontId="10" fillId="0" borderId="0" applyFont="0" applyFill="0" applyBorder="0" applyAlignment="0" applyProtection="0"/>
    <xf numFmtId="167" fontId="1" fillId="0" borderId="0" applyFill="0" applyBorder="0" applyAlignment="0" applyProtection="0"/>
    <xf numFmtId="0" fontId="10" fillId="0" borderId="0" applyFont="0" applyFill="0" applyBorder="0" applyAlignment="0" applyProtection="0"/>
    <xf numFmtId="2" fontId="1" fillId="0" borderId="0" applyFill="0" applyBorder="0" applyAlignment="0" applyProtection="0"/>
    <xf numFmtId="2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0" fillId="0" borderId="1" applyNumberFormat="0" applyFont="0" applyFill="0" applyAlignment="0" applyProtection="0"/>
    <xf numFmtId="43" fontId="25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/>
    <xf numFmtId="0" fontId="3" fillId="0" borderId="0" xfId="1" applyFont="1"/>
    <xf numFmtId="0" fontId="6" fillId="0" borderId="0" xfId="1" applyFont="1" applyFill="1" applyAlignment="1">
      <alignment horizontal="center"/>
    </xf>
    <xf numFmtId="0" fontId="6" fillId="0" borderId="0" xfId="1" applyFont="1" applyFill="1"/>
    <xf numFmtId="0" fontId="7" fillId="0" borderId="0" xfId="0" applyFont="1"/>
    <xf numFmtId="0" fontId="8" fillId="0" borderId="0" xfId="0" applyFont="1"/>
    <xf numFmtId="164" fontId="4" fillId="0" borderId="0" xfId="2" applyNumberFormat="1" applyFont="1" applyFill="1"/>
    <xf numFmtId="164" fontId="1" fillId="0" borderId="0" xfId="1" applyNumberFormat="1" applyFont="1" applyFill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0" fillId="0" borderId="0" xfId="0" applyFont="1"/>
    <xf numFmtId="0" fontId="17" fillId="0" borderId="0" xfId="0" applyFont="1"/>
    <xf numFmtId="0" fontId="18" fillId="0" borderId="0" xfId="1" applyFont="1"/>
    <xf numFmtId="0" fontId="18" fillId="0" borderId="0" xfId="1" applyFont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 applyFont="1" applyFill="1" applyBorder="1" applyAlignment="1">
      <alignment horizontal="center" vertical="center"/>
    </xf>
    <xf numFmtId="0" fontId="0" fillId="0" borderId="0" xfId="0" applyFill="1"/>
    <xf numFmtId="3" fontId="0" fillId="0" borderId="0" xfId="0" applyNumberFormat="1" applyFont="1"/>
    <xf numFmtId="0" fontId="0" fillId="0" borderId="0" xfId="0" applyFont="1" applyFill="1" applyAlignment="1">
      <alignment horizontal="left"/>
    </xf>
    <xf numFmtId="3" fontId="23" fillId="0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1" fontId="0" fillId="0" borderId="0" xfId="0" applyNumberFormat="1"/>
    <xf numFmtId="0" fontId="7" fillId="0" borderId="0" xfId="0" applyFont="1" applyAlignment="1">
      <alignment horizontal="left"/>
    </xf>
    <xf numFmtId="164" fontId="8" fillId="3" borderId="3" xfId="0" applyNumberFormat="1" applyFont="1" applyFill="1" applyBorder="1" applyAlignment="1">
      <alignment horizontal="center" vertical="center"/>
    </xf>
    <xf numFmtId="1" fontId="8" fillId="3" borderId="3" xfId="0" applyNumberFormat="1" applyFont="1" applyFill="1" applyBorder="1" applyAlignment="1">
      <alignment horizontal="center" vertical="center"/>
    </xf>
    <xf numFmtId="1" fontId="8" fillId="3" borderId="3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left" vertical="center"/>
    </xf>
    <xf numFmtId="168" fontId="8" fillId="3" borderId="3" xfId="19" applyNumberFormat="1" applyFont="1" applyFill="1" applyBorder="1" applyAlignment="1">
      <alignment horizontal="center" vertical="center" wrapText="1"/>
    </xf>
    <xf numFmtId="168" fontId="8" fillId="3" borderId="3" xfId="19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168" fontId="24" fillId="2" borderId="2" xfId="19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left" vertical="center" wrapText="1"/>
    </xf>
    <xf numFmtId="1" fontId="24" fillId="2" borderId="2" xfId="0" applyNumberFormat="1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168" fontId="8" fillId="3" borderId="9" xfId="19" applyNumberFormat="1" applyFont="1" applyFill="1" applyBorder="1" applyAlignment="1">
      <alignment horizontal="center" vertical="center"/>
    </xf>
    <xf numFmtId="0" fontId="0" fillId="0" borderId="10" xfId="0" applyBorder="1"/>
    <xf numFmtId="168" fontId="8" fillId="3" borderId="2" xfId="19" applyNumberFormat="1" applyFont="1" applyFill="1" applyBorder="1" applyAlignment="1">
      <alignment horizontal="center" vertical="center"/>
    </xf>
    <xf numFmtId="168" fontId="8" fillId="3" borderId="2" xfId="19" applyNumberFormat="1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1" fontId="24" fillId="2" borderId="12" xfId="0" applyNumberFormat="1" applyFont="1" applyFill="1" applyBorder="1" applyAlignment="1">
      <alignment horizontal="center" vertical="center"/>
    </xf>
    <xf numFmtId="168" fontId="8" fillId="3" borderId="2" xfId="19" applyNumberFormat="1" applyFont="1" applyFill="1" applyBorder="1" applyAlignment="1">
      <alignment vertical="center"/>
    </xf>
    <xf numFmtId="0" fontId="24" fillId="2" borderId="2" xfId="0" applyFont="1" applyFill="1" applyBorder="1" applyAlignment="1">
      <alignment horizontal="center"/>
    </xf>
    <xf numFmtId="168" fontId="8" fillId="3" borderId="2" xfId="19" applyNumberFormat="1" applyFont="1" applyFill="1" applyBorder="1" applyAlignment="1">
      <alignment horizontal="center"/>
    </xf>
    <xf numFmtId="168" fontId="8" fillId="3" borderId="2" xfId="19" applyNumberFormat="1" applyFont="1" applyFill="1" applyBorder="1" applyAlignment="1">
      <alignment horizontal="center" wrapText="1"/>
    </xf>
    <xf numFmtId="1" fontId="24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left"/>
    </xf>
    <xf numFmtId="0" fontId="24" fillId="2" borderId="18" xfId="0" applyFont="1" applyFill="1" applyBorder="1" applyAlignment="1">
      <alignment horizontal="center" vertical="center"/>
    </xf>
    <xf numFmtId="1" fontId="24" fillId="2" borderId="18" xfId="0" applyNumberFormat="1" applyFont="1" applyFill="1" applyBorder="1" applyAlignment="1">
      <alignment horizontal="center" vertical="center"/>
    </xf>
    <xf numFmtId="1" fontId="24" fillId="2" borderId="15" xfId="0" applyNumberFormat="1" applyFont="1" applyFill="1" applyBorder="1" applyAlignment="1">
      <alignment horizontal="center" vertical="center"/>
    </xf>
    <xf numFmtId="168" fontId="8" fillId="3" borderId="2" xfId="19" applyNumberFormat="1" applyFont="1" applyFill="1" applyBorder="1" applyAlignment="1">
      <alignment horizontal="left" vertical="center" wrapText="1"/>
    </xf>
    <xf numFmtId="0" fontId="24" fillId="2" borderId="19" xfId="0" applyFont="1" applyFill="1" applyBorder="1" applyAlignment="1">
      <alignment horizontal="center" vertical="center"/>
    </xf>
    <xf numFmtId="1" fontId="8" fillId="3" borderId="19" xfId="0" applyNumberFormat="1" applyFont="1" applyFill="1" applyBorder="1" applyAlignment="1">
      <alignment horizontal="center" vertical="center" wrapText="1"/>
    </xf>
    <xf numFmtId="1" fontId="8" fillId="3" borderId="19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164" fontId="8" fillId="3" borderId="19" xfId="0" applyNumberFormat="1" applyFont="1" applyFill="1" applyBorder="1" applyAlignment="1">
      <alignment horizontal="center" vertical="center" wrapText="1"/>
    </xf>
    <xf numFmtId="164" fontId="8" fillId="3" borderId="19" xfId="0" applyNumberFormat="1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left" vertical="center"/>
    </xf>
    <xf numFmtId="164" fontId="1" fillId="3" borderId="19" xfId="0" applyNumberFormat="1" applyFont="1" applyFill="1" applyBorder="1" applyAlignment="1">
      <alignment horizontal="center" vertical="center"/>
    </xf>
    <xf numFmtId="1" fontId="1" fillId="3" borderId="19" xfId="0" applyNumberFormat="1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 wrapText="1"/>
    </xf>
    <xf numFmtId="164" fontId="1" fillId="0" borderId="0" xfId="1" applyNumberFormat="1" applyFont="1" applyAlignment="1">
      <alignment horizontal="center"/>
    </xf>
    <xf numFmtId="0" fontId="24" fillId="2" borderId="19" xfId="0" applyFont="1" applyFill="1" applyBorder="1" applyAlignment="1">
      <alignment horizontal="left" vertical="center"/>
    </xf>
    <xf numFmtId="0" fontId="24" fillId="2" borderId="19" xfId="0" applyFont="1" applyFill="1" applyBorder="1" applyAlignment="1">
      <alignment horizontal="left" vertical="center"/>
    </xf>
    <xf numFmtId="0" fontId="7" fillId="0" borderId="20" xfId="0" applyFont="1" applyBorder="1"/>
    <xf numFmtId="0" fontId="24" fillId="2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left" vertical="center"/>
    </xf>
    <xf numFmtId="0" fontId="24" fillId="2" borderId="6" xfId="0" applyFont="1" applyFill="1" applyBorder="1" applyAlignment="1">
      <alignment horizontal="left" vertical="center"/>
    </xf>
    <xf numFmtId="0" fontId="24" fillId="2" borderId="19" xfId="0" applyFont="1" applyFill="1" applyBorder="1" applyAlignment="1">
      <alignment horizontal="left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</cellXfs>
  <cellStyles count="20">
    <cellStyle name="Comma0" xfId="4"/>
    <cellStyle name="Comma0 2" xfId="5"/>
    <cellStyle name="Currency0" xfId="6"/>
    <cellStyle name="Currency0 2" xfId="7"/>
    <cellStyle name="Date" xfId="8"/>
    <cellStyle name="Date 2" xfId="9"/>
    <cellStyle name="Fixed" xfId="10"/>
    <cellStyle name="Fixed 2" xfId="11"/>
    <cellStyle name="Heading 1" xfId="12"/>
    <cellStyle name="Heading 1 2" xfId="13"/>
    <cellStyle name="Heading 2" xfId="14"/>
    <cellStyle name="Heading 2 2" xfId="15"/>
    <cellStyle name="Normaali" xfId="0" builtinId="0"/>
    <cellStyle name="Normaali 2" xfId="1"/>
    <cellStyle name="Normaali 3" xfId="3"/>
    <cellStyle name="normal" xfId="16"/>
    <cellStyle name="Normal_PM_1" xfId="2"/>
    <cellStyle name="Pilkku" xfId="19" builtinId="3"/>
    <cellStyle name="Total" xfId="17"/>
    <cellStyle name="Total 2" xfId="18"/>
  </cellStyles>
  <dxfs count="0"/>
  <tableStyles count="0" defaultTableStyle="TableStyleMedium2" defaultPivotStyle="PivotStyleLight16"/>
  <colors>
    <mruColors>
      <color rgb="FFCCE8EC"/>
      <color rgb="FF63C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ma tallennus2">
      <a:dk1>
        <a:sysClr val="windowText" lastClr="000000"/>
      </a:dk1>
      <a:lt1>
        <a:sysClr val="window" lastClr="FFFFFF"/>
      </a:lt1>
      <a:dk2>
        <a:srgbClr val="339F9B"/>
      </a:dk2>
      <a:lt2>
        <a:srgbClr val="64C3CD"/>
      </a:lt2>
      <a:accent1>
        <a:srgbClr val="33BBB5"/>
      </a:accent1>
      <a:accent2>
        <a:srgbClr val="F18931"/>
      </a:accent2>
      <a:accent3>
        <a:srgbClr val="814494"/>
      </a:accent3>
      <a:accent4>
        <a:srgbClr val="D8318A"/>
      </a:accent4>
      <a:accent5>
        <a:srgbClr val="339F9B"/>
      </a:accent5>
      <a:accent6>
        <a:srgbClr val="006AA7"/>
      </a:accent6>
      <a:hlink>
        <a:srgbClr val="008782"/>
      </a:hlink>
      <a:folHlink>
        <a:srgbClr val="81449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opLeftCell="A19" workbookViewId="0">
      <selection activeCell="K51" sqref="K51"/>
    </sheetView>
  </sheetViews>
  <sheetFormatPr defaultColWidth="8.88671875" defaultRowHeight="13.8" x14ac:dyDescent="0.25"/>
  <cols>
    <col min="1" max="1" width="19" style="7" customWidth="1"/>
    <col min="2" max="2" width="5.6640625" style="4" customWidth="1"/>
    <col min="3" max="8" width="8.88671875" style="1" customWidth="1"/>
    <col min="9" max="10" width="8.88671875" style="7"/>
    <col min="11" max="11" width="6" style="7" customWidth="1"/>
    <col min="12" max="32" width="4.44140625" style="7" customWidth="1"/>
    <col min="33" max="16384" width="8.88671875" style="7"/>
  </cols>
  <sheetData>
    <row r="1" spans="1:32" ht="17.399999999999999" x14ac:dyDescent="0.3">
      <c r="A1" s="15" t="s">
        <v>289</v>
      </c>
      <c r="B1" s="16"/>
      <c r="C1" s="17"/>
    </row>
    <row r="2" spans="1:32" ht="17.399999999999999" x14ac:dyDescent="0.3">
      <c r="A2" s="15"/>
      <c r="B2" s="16"/>
      <c r="C2" s="17"/>
    </row>
    <row r="3" spans="1:32" ht="19.8" x14ac:dyDescent="0.4">
      <c r="A3" s="15" t="s">
        <v>183</v>
      </c>
      <c r="B3" s="16"/>
      <c r="C3" s="17"/>
    </row>
    <row r="5" spans="1:32" ht="17.399999999999999" thickBot="1" x14ac:dyDescent="0.35">
      <c r="B5" s="4" t="s">
        <v>0</v>
      </c>
      <c r="K5" s="4" t="s">
        <v>177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6"/>
      <c r="X5" s="5"/>
      <c r="Y5" s="6"/>
      <c r="Z5" s="6"/>
      <c r="AA5" s="6"/>
      <c r="AB5" s="6"/>
      <c r="AC5" s="6"/>
      <c r="AD5" s="6"/>
      <c r="AE5" s="6"/>
      <c r="AF5" s="6"/>
    </row>
    <row r="6" spans="1:32" ht="14.4" thickBot="1" x14ac:dyDescent="0.3">
      <c r="B6" s="31" t="s">
        <v>1</v>
      </c>
      <c r="C6" s="31" t="s">
        <v>2</v>
      </c>
      <c r="D6" s="31" t="s">
        <v>207</v>
      </c>
      <c r="E6" s="31" t="s">
        <v>4</v>
      </c>
      <c r="F6" s="31" t="s">
        <v>6</v>
      </c>
      <c r="G6" s="31" t="s">
        <v>7</v>
      </c>
      <c r="H6" s="31" t="s">
        <v>160</v>
      </c>
      <c r="K6" s="60"/>
      <c r="L6" s="60" t="s">
        <v>38</v>
      </c>
      <c r="M6" s="60">
        <v>97</v>
      </c>
      <c r="N6" s="60">
        <v>98</v>
      </c>
      <c r="O6" s="60">
        <v>99</v>
      </c>
      <c r="P6" s="60" t="s">
        <v>17</v>
      </c>
      <c r="Q6" s="60" t="s">
        <v>18</v>
      </c>
      <c r="R6" s="60" t="s">
        <v>19</v>
      </c>
      <c r="S6" s="60" t="s">
        <v>20</v>
      </c>
      <c r="T6" s="60" t="s">
        <v>21</v>
      </c>
      <c r="U6" s="60" t="s">
        <v>22</v>
      </c>
      <c r="V6" s="60" t="s">
        <v>23</v>
      </c>
      <c r="W6" s="60" t="s">
        <v>24</v>
      </c>
      <c r="X6" s="60" t="s">
        <v>25</v>
      </c>
      <c r="Y6" s="60" t="s">
        <v>26</v>
      </c>
      <c r="Z6" s="60" t="s">
        <v>27</v>
      </c>
      <c r="AA6" s="60" t="s">
        <v>28</v>
      </c>
      <c r="AB6" s="60" t="s">
        <v>29</v>
      </c>
      <c r="AC6" s="60" t="s">
        <v>35</v>
      </c>
      <c r="AD6" s="60" t="s">
        <v>161</v>
      </c>
      <c r="AE6" s="60" t="s">
        <v>215</v>
      </c>
      <c r="AF6" s="60">
        <v>16</v>
      </c>
    </row>
    <row r="7" spans="1:32" ht="14.4" thickBot="1" x14ac:dyDescent="0.3">
      <c r="B7" s="31">
        <v>1</v>
      </c>
      <c r="C7" s="30">
        <v>18.42623734439832</v>
      </c>
      <c r="D7" s="29">
        <v>16.562764420485163</v>
      </c>
      <c r="E7" s="29">
        <v>13.174647503373802</v>
      </c>
      <c r="F7" s="29">
        <v>15.653263391655463</v>
      </c>
      <c r="G7" s="29">
        <v>12.999168775235539</v>
      </c>
      <c r="H7" s="29">
        <v>15.571685040431275</v>
      </c>
      <c r="K7" s="60" t="s">
        <v>30</v>
      </c>
      <c r="L7" s="61">
        <v>28.069613842398045</v>
      </c>
      <c r="M7" s="62">
        <v>24.531514410551221</v>
      </c>
      <c r="N7" s="62">
        <v>26.773118408796854</v>
      </c>
      <c r="O7" s="62">
        <v>23.438694992116346</v>
      </c>
      <c r="P7" s="62">
        <v>23.299875099398239</v>
      </c>
      <c r="Q7" s="62">
        <v>22.898237032284751</v>
      </c>
      <c r="R7" s="62">
        <v>25.163336028647336</v>
      </c>
      <c r="S7" s="61">
        <v>23.070728339661791</v>
      </c>
      <c r="T7" s="62">
        <v>19.524987922705368</v>
      </c>
      <c r="U7" s="62"/>
      <c r="V7" s="62"/>
      <c r="W7" s="62"/>
      <c r="X7" s="62"/>
      <c r="Y7" s="62"/>
      <c r="Z7" s="61"/>
      <c r="AA7" s="62"/>
      <c r="AB7" s="62"/>
      <c r="AC7" s="62"/>
      <c r="AD7" s="62"/>
      <c r="AE7" s="62"/>
      <c r="AF7" s="62"/>
    </row>
    <row r="8" spans="1:32" ht="14.4" thickBot="1" x14ac:dyDescent="0.3">
      <c r="B8" s="31">
        <v>2</v>
      </c>
      <c r="C8" s="30">
        <v>13.131214475627779</v>
      </c>
      <c r="D8" s="29">
        <v>17.303165773809528</v>
      </c>
      <c r="E8" s="29">
        <v>9.4446756834532426</v>
      </c>
      <c r="F8" s="29">
        <v>10.26597471264367</v>
      </c>
      <c r="G8" s="29">
        <v>8.2847357348703259</v>
      </c>
      <c r="H8" s="29">
        <v>13.91323377192982</v>
      </c>
      <c r="K8" s="60" t="s">
        <v>2</v>
      </c>
      <c r="L8" s="61"/>
      <c r="M8" s="62"/>
      <c r="N8" s="62"/>
      <c r="O8" s="62"/>
      <c r="P8" s="62"/>
      <c r="Q8" s="62"/>
      <c r="R8" s="62"/>
      <c r="S8" s="61"/>
      <c r="T8" s="62"/>
      <c r="U8" s="62">
        <v>30.477994624284015</v>
      </c>
      <c r="V8" s="62">
        <v>30.066426364572347</v>
      </c>
      <c r="W8" s="62">
        <v>28.962010913734868</v>
      </c>
      <c r="X8" s="62">
        <v>28.210688781386541</v>
      </c>
      <c r="Y8" s="62">
        <v>26.795892169447953</v>
      </c>
      <c r="Z8" s="61">
        <v>24.777463708104637</v>
      </c>
      <c r="AA8" s="62">
        <v>23.632161966771189</v>
      </c>
      <c r="AB8" s="62">
        <v>21.293248257158172</v>
      </c>
      <c r="AC8" s="62">
        <v>24.476445173885956</v>
      </c>
      <c r="AD8" s="62">
        <v>26.207840890269086</v>
      </c>
      <c r="AE8" s="62">
        <v>20.361465663553535</v>
      </c>
      <c r="AF8" s="62">
        <v>21.117985377798583</v>
      </c>
    </row>
    <row r="9" spans="1:32" ht="14.4" thickBot="1" x14ac:dyDescent="0.3">
      <c r="B9" s="31">
        <v>3</v>
      </c>
      <c r="C9" s="30">
        <v>25.930342112482844</v>
      </c>
      <c r="D9" s="29">
        <v>30.487761035422363</v>
      </c>
      <c r="E9" s="29">
        <v>18.24750236439499</v>
      </c>
      <c r="F9" s="29">
        <v>38.720564333781979</v>
      </c>
      <c r="G9" s="29">
        <v>20.505086702849393</v>
      </c>
      <c r="H9" s="29">
        <v>37.902667429340497</v>
      </c>
      <c r="K9" s="60" t="s">
        <v>3</v>
      </c>
      <c r="L9" s="61"/>
      <c r="M9" s="62">
        <v>22.738236850416659</v>
      </c>
      <c r="N9" s="62">
        <v>21.535696618292949</v>
      </c>
      <c r="O9" s="62">
        <v>19.88307419179495</v>
      </c>
      <c r="P9" s="62">
        <v>20.067653982674166</v>
      </c>
      <c r="Q9" s="62">
        <v>19.112724937754397</v>
      </c>
      <c r="R9" s="62">
        <v>22.015769626328421</v>
      </c>
      <c r="S9" s="61">
        <v>19.454787724965399</v>
      </c>
      <c r="T9" s="62">
        <v>16.907732017895988</v>
      </c>
      <c r="U9" s="62">
        <v>19.74863594681338</v>
      </c>
      <c r="V9" s="62">
        <v>19.536110469147168</v>
      </c>
      <c r="W9" s="62">
        <v>19.049424206815463</v>
      </c>
      <c r="X9" s="62">
        <v>17.898912666281113</v>
      </c>
      <c r="Y9" s="62">
        <v>16.656468955948665</v>
      </c>
      <c r="Z9" s="61">
        <v>17.392863489627914</v>
      </c>
      <c r="AA9" s="62">
        <v>16.732933110848411</v>
      </c>
      <c r="AB9" s="62">
        <v>14.493873718736893</v>
      </c>
      <c r="AC9" s="62">
        <v>17.391220592892022</v>
      </c>
      <c r="AD9" s="62">
        <v>16.475396279283505</v>
      </c>
      <c r="AE9" s="62"/>
      <c r="AF9" s="62"/>
    </row>
    <row r="10" spans="1:32" ht="14.4" thickBot="1" x14ac:dyDescent="0.3">
      <c r="B10" s="31">
        <v>4</v>
      </c>
      <c r="C10" s="30">
        <v>28.67988288920056</v>
      </c>
      <c r="D10" s="29">
        <v>29.231435006973499</v>
      </c>
      <c r="E10" s="29">
        <v>15.629585555555556</v>
      </c>
      <c r="F10" s="29">
        <v>27.487699442119922</v>
      </c>
      <c r="G10" s="29">
        <v>20.340585574229671</v>
      </c>
      <c r="H10" s="29">
        <v>26.645676323119769</v>
      </c>
      <c r="K10" s="60" t="s">
        <v>207</v>
      </c>
      <c r="L10" s="61"/>
      <c r="M10" s="62"/>
      <c r="N10" s="62"/>
      <c r="O10" s="62"/>
      <c r="P10" s="62"/>
      <c r="Q10" s="62"/>
      <c r="R10" s="62"/>
      <c r="S10" s="61"/>
      <c r="T10" s="62"/>
      <c r="U10" s="62"/>
      <c r="V10" s="62"/>
      <c r="W10" s="62"/>
      <c r="X10" s="62"/>
      <c r="Y10" s="62"/>
      <c r="Z10" s="61"/>
      <c r="AA10" s="62"/>
      <c r="AB10" s="62"/>
      <c r="AC10" s="62"/>
      <c r="AD10" s="62"/>
      <c r="AE10" s="62">
        <v>24.714768120847424</v>
      </c>
      <c r="AF10" s="62">
        <v>21.356728813956188</v>
      </c>
    </row>
    <row r="11" spans="1:32" ht="14.4" thickBot="1" x14ac:dyDescent="0.3">
      <c r="B11" s="31">
        <v>5</v>
      </c>
      <c r="C11" s="30">
        <v>32.393966759002765</v>
      </c>
      <c r="D11" s="29">
        <v>34.310710107816746</v>
      </c>
      <c r="E11" s="29">
        <v>15.34139203778679</v>
      </c>
      <c r="F11" s="29">
        <v>21.464087154696145</v>
      </c>
      <c r="G11" s="29">
        <v>18.207368682795682</v>
      </c>
      <c r="H11" s="29">
        <v>23.206010771470137</v>
      </c>
      <c r="K11" s="60" t="s">
        <v>4</v>
      </c>
      <c r="L11" s="61"/>
      <c r="M11" s="62"/>
      <c r="N11" s="62"/>
      <c r="O11" s="62">
        <v>16.41329032872012</v>
      </c>
      <c r="P11" s="62">
        <v>15.30821103556087</v>
      </c>
      <c r="Q11" s="62">
        <v>16.353209496120165</v>
      </c>
      <c r="R11" s="62">
        <v>16.86085855679595</v>
      </c>
      <c r="S11" s="61">
        <v>16.372990427862995</v>
      </c>
      <c r="T11" s="62">
        <v>13.909660394676507</v>
      </c>
      <c r="U11" s="62">
        <v>15.302407152682301</v>
      </c>
      <c r="V11" s="62">
        <v>16.584867591424928</v>
      </c>
      <c r="W11" s="62">
        <v>16.768830109531606</v>
      </c>
      <c r="X11" s="62">
        <v>14.327316556914365</v>
      </c>
      <c r="Y11" s="62">
        <v>15.3724907493062</v>
      </c>
      <c r="Z11" s="61">
        <v>15.074516294585344</v>
      </c>
      <c r="AA11" s="62">
        <v>14.785771015138705</v>
      </c>
      <c r="AB11" s="62">
        <v>12.729258685579049</v>
      </c>
      <c r="AC11" s="62">
        <v>13.084448101039305</v>
      </c>
      <c r="AD11" s="62">
        <v>14.629288721024089</v>
      </c>
      <c r="AE11" s="62">
        <v>11.987197404089081</v>
      </c>
      <c r="AF11" s="62">
        <v>13.073988211287302</v>
      </c>
    </row>
    <row r="12" spans="1:32" ht="14.4" thickBot="1" x14ac:dyDescent="0.3">
      <c r="B12" s="31">
        <v>6</v>
      </c>
      <c r="C12" s="30">
        <v>30.061133657858157</v>
      </c>
      <c r="D12" s="29">
        <v>23.653396965317921</v>
      </c>
      <c r="E12" s="29">
        <v>12.864213165266111</v>
      </c>
      <c r="F12" s="29">
        <v>14.48536927374303</v>
      </c>
      <c r="G12" s="29">
        <v>12.213149154929583</v>
      </c>
      <c r="H12" s="29">
        <v>14.679118750000015</v>
      </c>
      <c r="K12" s="60" t="s">
        <v>5</v>
      </c>
      <c r="L12" s="61"/>
      <c r="M12" s="62"/>
      <c r="N12" s="62"/>
      <c r="O12" s="62"/>
      <c r="P12" s="62"/>
      <c r="Q12" s="62"/>
      <c r="R12" s="62"/>
      <c r="S12" s="61"/>
      <c r="T12" s="62"/>
      <c r="U12" s="62"/>
      <c r="V12" s="62"/>
      <c r="W12" s="62"/>
      <c r="X12" s="62"/>
      <c r="Y12" s="62">
        <v>11.853435491843809</v>
      </c>
      <c r="Z12" s="61">
        <v>12.170689389217765</v>
      </c>
      <c r="AA12" s="62">
        <v>11.454222360908233</v>
      </c>
      <c r="AB12" s="62">
        <v>9.7216677556902003</v>
      </c>
      <c r="AC12" s="62" t="s">
        <v>36</v>
      </c>
      <c r="AD12" s="62"/>
      <c r="AE12" s="62"/>
      <c r="AF12" s="62"/>
    </row>
    <row r="13" spans="1:32" ht="14.4" thickBot="1" x14ac:dyDescent="0.3">
      <c r="B13" s="31">
        <v>7</v>
      </c>
      <c r="C13" s="30">
        <v>19.813543010752674</v>
      </c>
      <c r="D13" s="29">
        <v>16.97539956268222</v>
      </c>
      <c r="E13" s="29">
        <v>11.533392857142868</v>
      </c>
      <c r="F13" s="29">
        <v>11.712556965517244</v>
      </c>
      <c r="G13" s="29">
        <v>11.832080868385333</v>
      </c>
      <c r="H13" s="29">
        <v>11.917814650537627</v>
      </c>
      <c r="K13" s="60" t="s">
        <v>31</v>
      </c>
      <c r="L13" s="61"/>
      <c r="M13" s="62">
        <v>20.22881085660255</v>
      </c>
      <c r="N13" s="62">
        <v>22.761238310116482</v>
      </c>
      <c r="O13" s="62">
        <v>21.682946368541447</v>
      </c>
      <c r="P13" s="62">
        <v>23.057691200375249</v>
      </c>
      <c r="Q13" s="62">
        <v>24.944580829393391</v>
      </c>
      <c r="R13" s="62">
        <v>24.3134466412302</v>
      </c>
      <c r="S13" s="61">
        <v>20.686149233075739</v>
      </c>
      <c r="T13" s="62">
        <v>18.564969117818421</v>
      </c>
      <c r="U13" s="62"/>
      <c r="V13" s="62"/>
      <c r="W13" s="62"/>
      <c r="X13" s="62"/>
      <c r="Y13" s="62"/>
      <c r="Z13" s="61"/>
      <c r="AA13" s="62"/>
      <c r="AB13" s="62"/>
      <c r="AC13" s="62"/>
      <c r="AD13" s="62"/>
      <c r="AE13" s="62"/>
      <c r="AF13" s="62"/>
    </row>
    <row r="14" spans="1:32" ht="14.4" thickBot="1" x14ac:dyDescent="0.3">
      <c r="B14" s="31">
        <v>8</v>
      </c>
      <c r="C14" s="30">
        <v>16.537382328767155</v>
      </c>
      <c r="D14" s="29">
        <v>16.703493855606773</v>
      </c>
      <c r="E14" s="29">
        <v>11.408494005449596</v>
      </c>
      <c r="F14" s="29">
        <v>11.15981117092867</v>
      </c>
      <c r="G14" s="29">
        <v>11.175114939434723</v>
      </c>
      <c r="H14" s="29">
        <v>9.7328005464480878</v>
      </c>
      <c r="K14" s="60" t="s">
        <v>32</v>
      </c>
      <c r="L14" s="61"/>
      <c r="M14" s="62"/>
      <c r="N14" s="62"/>
      <c r="O14" s="62"/>
      <c r="P14" s="62"/>
      <c r="Q14" s="62"/>
      <c r="R14" s="62"/>
      <c r="S14" s="61"/>
      <c r="T14" s="62"/>
      <c r="U14" s="62">
        <v>22.691404344290852</v>
      </c>
      <c r="V14" s="62">
        <v>20.216859041622893</v>
      </c>
      <c r="W14" s="62">
        <v>20.034768870684594</v>
      </c>
      <c r="X14" s="62">
        <v>18.688243566775274</v>
      </c>
      <c r="Y14" s="62">
        <v>14.95852143038293</v>
      </c>
      <c r="Z14" s="61"/>
      <c r="AA14" s="62"/>
      <c r="AB14" s="62"/>
      <c r="AC14" s="62"/>
      <c r="AD14" s="62"/>
      <c r="AE14" s="62"/>
      <c r="AF14" s="62"/>
    </row>
    <row r="15" spans="1:32" ht="14.4" thickBot="1" x14ac:dyDescent="0.3">
      <c r="B15" s="31">
        <v>9</v>
      </c>
      <c r="C15" s="30">
        <v>20.273572285714312</v>
      </c>
      <c r="D15" s="29">
        <v>16.94660545454547</v>
      </c>
      <c r="E15" s="29">
        <v>13.299999672131152</v>
      </c>
      <c r="F15" s="29">
        <v>12.205900972222212</v>
      </c>
      <c r="G15" s="29">
        <v>11.174649710982651</v>
      </c>
      <c r="H15" s="29">
        <v>10.081877916666663</v>
      </c>
      <c r="K15" s="60" t="s">
        <v>33</v>
      </c>
      <c r="L15" s="61"/>
      <c r="M15" s="62"/>
      <c r="N15" s="62"/>
      <c r="O15" s="62"/>
      <c r="P15" s="62"/>
      <c r="Q15" s="62"/>
      <c r="R15" s="62"/>
      <c r="S15" s="61"/>
      <c r="T15" s="62"/>
      <c r="U15" s="62"/>
      <c r="V15" s="62"/>
      <c r="W15" s="62"/>
      <c r="X15" s="62"/>
      <c r="Y15" s="62"/>
      <c r="Z15" s="61">
        <v>14.745170350652238</v>
      </c>
      <c r="AA15" s="62">
        <v>20.398627793753725</v>
      </c>
      <c r="AB15" s="62">
        <v>16.965578707208582</v>
      </c>
      <c r="AC15" s="62">
        <v>19.629076240641069</v>
      </c>
      <c r="AD15" s="62">
        <v>20.89470936485856</v>
      </c>
      <c r="AE15" s="62">
        <v>19.503689158311904</v>
      </c>
      <c r="AF15" s="62">
        <v>16.508110644643281</v>
      </c>
    </row>
    <row r="16" spans="1:32" ht="14.4" thickBot="1" x14ac:dyDescent="0.3">
      <c r="B16" s="31">
        <v>10</v>
      </c>
      <c r="C16" s="30">
        <v>18.715142329545422</v>
      </c>
      <c r="D16" s="29">
        <v>15.102049595687353</v>
      </c>
      <c r="E16" s="29">
        <v>13.244139136302293</v>
      </c>
      <c r="F16" s="29">
        <v>12.106909115646253</v>
      </c>
      <c r="G16" s="29">
        <v>11.551696505376334</v>
      </c>
      <c r="H16" s="29">
        <v>9.0785018817204239</v>
      </c>
      <c r="K16" s="60" t="s">
        <v>7</v>
      </c>
      <c r="L16" s="61"/>
      <c r="M16" s="62"/>
      <c r="N16" s="62">
        <v>22.365437846986865</v>
      </c>
      <c r="O16" s="62">
        <v>20.208859241945031</v>
      </c>
      <c r="P16" s="62">
        <v>20.115759325402035</v>
      </c>
      <c r="Q16" s="62">
        <v>19.224873171690909</v>
      </c>
      <c r="R16" s="62">
        <v>21.7866190695532</v>
      </c>
      <c r="S16" s="61">
        <v>22.608596908442365</v>
      </c>
      <c r="T16" s="62">
        <v>20.213696900114769</v>
      </c>
      <c r="U16" s="62">
        <v>22.636252592763359</v>
      </c>
      <c r="V16" s="62">
        <v>20.814336959037242</v>
      </c>
      <c r="W16" s="62">
        <v>18.914894354000729</v>
      </c>
      <c r="X16" s="62">
        <v>16.906159336863968</v>
      </c>
      <c r="Y16" s="62">
        <v>14.069347826086963</v>
      </c>
      <c r="Z16" s="61">
        <v>16.155203857029793</v>
      </c>
      <c r="AA16" s="62">
        <v>14.531731135307938</v>
      </c>
      <c r="AB16" s="62">
        <v>12.458066514560786</v>
      </c>
      <c r="AC16" s="62">
        <v>13.848544009175981</v>
      </c>
      <c r="AD16" s="62">
        <v>16.155494114285688</v>
      </c>
      <c r="AE16" s="62">
        <v>12.026444033018835</v>
      </c>
      <c r="AF16" s="62">
        <v>13.014741382916874</v>
      </c>
    </row>
    <row r="17" spans="2:32" ht="14.4" thickBot="1" x14ac:dyDescent="0.3">
      <c r="B17" s="31">
        <v>11</v>
      </c>
      <c r="C17" s="30">
        <v>14.425082446043168</v>
      </c>
      <c r="D17" s="29">
        <v>18.359898743016736</v>
      </c>
      <c r="E17" s="29">
        <v>11.957024128312401</v>
      </c>
      <c r="F17" s="29">
        <v>13.591557916666673</v>
      </c>
      <c r="G17" s="29">
        <v>9.9028634078212185</v>
      </c>
      <c r="H17" s="29">
        <v>10.193944100294985</v>
      </c>
      <c r="K17" s="60" t="s">
        <v>34</v>
      </c>
      <c r="L17" s="61"/>
      <c r="M17" s="62"/>
      <c r="N17" s="62"/>
      <c r="O17" s="62">
        <v>10.99928276465336</v>
      </c>
      <c r="P17" s="62">
        <v>10.003617809408702</v>
      </c>
      <c r="Q17" s="62">
        <v>11.034751642683085</v>
      </c>
      <c r="R17" s="62">
        <v>11.665930232558139</v>
      </c>
      <c r="S17" s="61">
        <v>11.820280885503506</v>
      </c>
      <c r="T17" s="62"/>
      <c r="U17" s="62"/>
      <c r="V17" s="62"/>
      <c r="W17" s="62"/>
      <c r="X17" s="62"/>
      <c r="Y17" s="62"/>
      <c r="Z17" s="61"/>
      <c r="AA17" s="62"/>
      <c r="AB17" s="62"/>
      <c r="AC17" s="62"/>
      <c r="AD17" s="62"/>
      <c r="AE17" s="62"/>
      <c r="AF17" s="62"/>
    </row>
    <row r="18" spans="2:32" ht="14.4" thickBot="1" x14ac:dyDescent="0.3">
      <c r="B18" s="31">
        <v>12</v>
      </c>
      <c r="C18" s="30">
        <v>14.354871666666684</v>
      </c>
      <c r="D18" s="29">
        <v>19.589534562841525</v>
      </c>
      <c r="E18" s="29">
        <v>10.595553703703699</v>
      </c>
      <c r="F18" s="29">
        <v>8.8268207880434755</v>
      </c>
      <c r="G18" s="29">
        <v>6.7982431061806681</v>
      </c>
      <c r="H18" s="29">
        <v>6.9748452743902423</v>
      </c>
      <c r="K18" s="60" t="s">
        <v>160</v>
      </c>
      <c r="L18" s="61"/>
      <c r="M18" s="62"/>
      <c r="N18" s="62"/>
      <c r="O18" s="62"/>
      <c r="P18" s="62"/>
      <c r="Q18" s="62"/>
      <c r="R18" s="62"/>
      <c r="S18" s="61"/>
      <c r="T18" s="62"/>
      <c r="U18" s="62"/>
      <c r="V18" s="62"/>
      <c r="W18" s="62"/>
      <c r="X18" s="62"/>
      <c r="Y18" s="62"/>
      <c r="Z18" s="61"/>
      <c r="AA18" s="62"/>
      <c r="AB18" s="62"/>
      <c r="AC18" s="62"/>
      <c r="AD18" s="62"/>
      <c r="AE18" s="62">
        <v>13.751143505058678</v>
      </c>
      <c r="AF18" s="62">
        <v>15.915876377217518</v>
      </c>
    </row>
    <row r="19" spans="2:32" ht="16.8" x14ac:dyDescent="0.35">
      <c r="B19" s="3"/>
      <c r="K19" s="3" t="s">
        <v>179</v>
      </c>
      <c r="L19" s="3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2:32" x14ac:dyDescent="0.25">
      <c r="K20" s="3" t="s">
        <v>37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2" spans="2:32" x14ac:dyDescent="0.25">
      <c r="B22" s="4" t="s">
        <v>8</v>
      </c>
    </row>
    <row r="23" spans="2:32" ht="14.4" thickBot="1" x14ac:dyDescent="0.3">
      <c r="B23" s="31" t="s">
        <v>1</v>
      </c>
      <c r="C23" s="31" t="s">
        <v>2</v>
      </c>
      <c r="D23" s="31" t="s">
        <v>207</v>
      </c>
      <c r="E23" s="31" t="s">
        <v>4</v>
      </c>
      <c r="F23" s="31" t="s">
        <v>6</v>
      </c>
      <c r="G23" s="31" t="s">
        <v>7</v>
      </c>
      <c r="H23" s="31" t="s">
        <v>160</v>
      </c>
      <c r="K23" s="7" t="s">
        <v>40</v>
      </c>
    </row>
    <row r="24" spans="2:32" ht="14.4" thickBot="1" x14ac:dyDescent="0.3">
      <c r="B24" s="31">
        <v>1</v>
      </c>
      <c r="C24" s="30">
        <v>97.177419354838719</v>
      </c>
      <c r="D24" s="29">
        <v>99.731182795698928</v>
      </c>
      <c r="E24" s="29">
        <v>99.596774193548384</v>
      </c>
      <c r="F24" s="29">
        <v>99.865591397849457</v>
      </c>
      <c r="G24" s="29">
        <v>99.865591397849457</v>
      </c>
      <c r="H24" s="29">
        <v>99.731182795698928</v>
      </c>
      <c r="K24" s="60"/>
      <c r="L24" s="60">
        <v>96</v>
      </c>
      <c r="M24" s="60">
        <v>97</v>
      </c>
      <c r="N24" s="60">
        <v>98</v>
      </c>
      <c r="O24" s="60">
        <v>99</v>
      </c>
      <c r="P24" s="60" t="s">
        <v>17</v>
      </c>
      <c r="Q24" s="60" t="s">
        <v>18</v>
      </c>
      <c r="R24" s="60" t="s">
        <v>19</v>
      </c>
      <c r="S24" s="60" t="s">
        <v>20</v>
      </c>
      <c r="T24" s="60" t="s">
        <v>21</v>
      </c>
      <c r="U24" s="60" t="s">
        <v>22</v>
      </c>
      <c r="V24" s="60" t="s">
        <v>23</v>
      </c>
      <c r="W24" s="60" t="s">
        <v>24</v>
      </c>
      <c r="X24" s="60" t="s">
        <v>25</v>
      </c>
      <c r="Y24" s="60" t="s">
        <v>26</v>
      </c>
      <c r="Z24" s="60" t="s">
        <v>27</v>
      </c>
      <c r="AA24" s="60" t="s">
        <v>28</v>
      </c>
      <c r="AB24" s="60" t="s">
        <v>29</v>
      </c>
      <c r="AC24" s="60" t="s">
        <v>35</v>
      </c>
      <c r="AD24" s="60" t="s">
        <v>161</v>
      </c>
      <c r="AE24" s="60" t="s">
        <v>215</v>
      </c>
      <c r="AF24" s="60">
        <v>16</v>
      </c>
    </row>
    <row r="25" spans="2:32" ht="14.4" thickBot="1" x14ac:dyDescent="0.3">
      <c r="B25" s="31">
        <v>2</v>
      </c>
      <c r="C25" s="30">
        <v>97.270114942528735</v>
      </c>
      <c r="D25" s="29">
        <v>96.551724137931032</v>
      </c>
      <c r="E25" s="29">
        <v>99.856321839080465</v>
      </c>
      <c r="F25" s="29">
        <v>100</v>
      </c>
      <c r="G25" s="29">
        <v>99.712643678160916</v>
      </c>
      <c r="H25" s="29">
        <v>98.275862068965509</v>
      </c>
      <c r="K25" s="60" t="s">
        <v>30</v>
      </c>
      <c r="L25" s="61">
        <v>31</v>
      </c>
      <c r="M25" s="62">
        <v>21</v>
      </c>
      <c r="N25" s="62">
        <v>38</v>
      </c>
      <c r="O25" s="62">
        <v>9</v>
      </c>
      <c r="P25" s="62">
        <v>16</v>
      </c>
      <c r="Q25" s="62">
        <v>21</v>
      </c>
      <c r="R25" s="62">
        <v>32</v>
      </c>
      <c r="S25" s="61">
        <v>21</v>
      </c>
      <c r="T25" s="62">
        <v>9</v>
      </c>
      <c r="U25" s="62"/>
      <c r="V25" s="62"/>
      <c r="W25" s="62"/>
      <c r="X25" s="62"/>
      <c r="Y25" s="62"/>
      <c r="Z25" s="61"/>
      <c r="AA25" s="62"/>
      <c r="AB25" s="62"/>
      <c r="AC25" s="62"/>
      <c r="AD25" s="62"/>
      <c r="AE25" s="62"/>
      <c r="AF25" s="62"/>
    </row>
    <row r="26" spans="2:32" ht="14.4" thickBot="1" x14ac:dyDescent="0.3">
      <c r="B26" s="31">
        <v>3</v>
      </c>
      <c r="C26" s="30">
        <v>97.983870967741936</v>
      </c>
      <c r="D26" s="29">
        <v>98.655913978494624</v>
      </c>
      <c r="E26" s="29">
        <v>96.63978494623656</v>
      </c>
      <c r="F26" s="29">
        <v>99.865591397849457</v>
      </c>
      <c r="G26" s="29">
        <v>99.05913978494624</v>
      </c>
      <c r="H26" s="29">
        <v>99.865591397849457</v>
      </c>
      <c r="K26" s="60" t="s">
        <v>2</v>
      </c>
      <c r="L26" s="61"/>
      <c r="M26" s="62"/>
      <c r="N26" s="62"/>
      <c r="O26" s="62"/>
      <c r="P26" s="62"/>
      <c r="Q26" s="62"/>
      <c r="R26" s="62"/>
      <c r="S26" s="61"/>
      <c r="T26" s="62"/>
      <c r="U26" s="62">
        <v>49</v>
      </c>
      <c r="V26" s="62">
        <v>36</v>
      </c>
      <c r="W26" s="62">
        <v>32</v>
      </c>
      <c r="X26" s="62">
        <v>35</v>
      </c>
      <c r="Y26" s="62">
        <v>30</v>
      </c>
      <c r="Z26" s="61">
        <v>24</v>
      </c>
      <c r="AA26" s="62">
        <v>19</v>
      </c>
      <c r="AB26" s="62">
        <v>7</v>
      </c>
      <c r="AC26" s="62">
        <v>17</v>
      </c>
      <c r="AD26" s="62">
        <v>19</v>
      </c>
      <c r="AE26" s="62">
        <v>6</v>
      </c>
      <c r="AF26" s="62">
        <v>7</v>
      </c>
    </row>
    <row r="27" spans="2:32" ht="14.4" thickBot="1" x14ac:dyDescent="0.3">
      <c r="B27" s="31">
        <v>4</v>
      </c>
      <c r="C27" s="30">
        <v>99.027777777777786</v>
      </c>
      <c r="D27" s="29">
        <v>99.583333333333329</v>
      </c>
      <c r="E27" s="29">
        <v>100</v>
      </c>
      <c r="F27" s="29">
        <v>99.583333333333329</v>
      </c>
      <c r="G27" s="29">
        <v>99.166666666666671</v>
      </c>
      <c r="H27" s="29">
        <v>99.722222222222229</v>
      </c>
      <c r="K27" s="60" t="s">
        <v>3</v>
      </c>
      <c r="L27" s="61"/>
      <c r="M27" s="62">
        <v>10</v>
      </c>
      <c r="N27" s="62">
        <v>8</v>
      </c>
      <c r="O27" s="62">
        <v>1</v>
      </c>
      <c r="P27" s="62">
        <v>7</v>
      </c>
      <c r="Q27" s="62">
        <v>5</v>
      </c>
      <c r="R27" s="62">
        <v>19</v>
      </c>
      <c r="S27" s="61">
        <v>9</v>
      </c>
      <c r="T27" s="62">
        <v>4</v>
      </c>
      <c r="U27" s="62">
        <v>10</v>
      </c>
      <c r="V27" s="62">
        <v>13</v>
      </c>
      <c r="W27" s="62">
        <v>9</v>
      </c>
      <c r="X27" s="62">
        <v>7</v>
      </c>
      <c r="Y27" s="62">
        <v>5</v>
      </c>
      <c r="Z27" s="61">
        <v>3</v>
      </c>
      <c r="AA27" s="62">
        <v>3</v>
      </c>
      <c r="AB27" s="62">
        <v>3</v>
      </c>
      <c r="AC27" s="62">
        <v>3</v>
      </c>
      <c r="AD27" s="62">
        <v>1</v>
      </c>
      <c r="AE27" s="62"/>
      <c r="AF27" s="62"/>
    </row>
    <row r="28" spans="2:32" ht="14.4" thickBot="1" x14ac:dyDescent="0.3">
      <c r="B28" s="31">
        <v>5</v>
      </c>
      <c r="C28" s="30">
        <v>97.043010752688176</v>
      </c>
      <c r="D28" s="29">
        <v>99.731182795698928</v>
      </c>
      <c r="E28" s="29">
        <v>99.596774193548384</v>
      </c>
      <c r="F28" s="29">
        <v>97.311827956989248</v>
      </c>
      <c r="G28" s="29">
        <v>100</v>
      </c>
      <c r="H28" s="29">
        <v>92.338709677419345</v>
      </c>
      <c r="K28" s="60" t="s">
        <v>207</v>
      </c>
      <c r="L28" s="61"/>
      <c r="M28" s="62"/>
      <c r="N28" s="62"/>
      <c r="O28" s="62"/>
      <c r="P28" s="62"/>
      <c r="Q28" s="62"/>
      <c r="R28" s="62"/>
      <c r="S28" s="61"/>
      <c r="T28" s="62"/>
      <c r="U28" s="62"/>
      <c r="V28" s="62"/>
      <c r="W28" s="62"/>
      <c r="X28" s="62"/>
      <c r="Y28" s="62"/>
      <c r="Z28" s="61"/>
      <c r="AA28" s="62"/>
      <c r="AB28" s="62"/>
      <c r="AC28" s="62"/>
      <c r="AD28" s="62"/>
      <c r="AE28" s="62">
        <v>25</v>
      </c>
      <c r="AF28" s="62">
        <v>16</v>
      </c>
    </row>
    <row r="29" spans="2:32" ht="14.4" thickBot="1" x14ac:dyDescent="0.3">
      <c r="B29" s="31">
        <v>6</v>
      </c>
      <c r="C29" s="30">
        <v>99.861111111111114</v>
      </c>
      <c r="D29" s="29">
        <v>96.111111111111114</v>
      </c>
      <c r="E29" s="29">
        <v>99.166666666666671</v>
      </c>
      <c r="F29" s="29">
        <v>99.444444444444443</v>
      </c>
      <c r="G29" s="29">
        <v>98.611111111111114</v>
      </c>
      <c r="H29" s="29">
        <v>100</v>
      </c>
      <c r="K29" s="60" t="s">
        <v>4</v>
      </c>
      <c r="L29" s="61"/>
      <c r="M29" s="62"/>
      <c r="N29" s="62"/>
      <c r="O29" s="62">
        <v>0</v>
      </c>
      <c r="P29" s="62">
        <v>3</v>
      </c>
      <c r="Q29" s="62">
        <v>3</v>
      </c>
      <c r="R29" s="62">
        <v>10</v>
      </c>
      <c r="S29" s="61">
        <v>2</v>
      </c>
      <c r="T29" s="62">
        <v>4</v>
      </c>
      <c r="U29" s="62">
        <v>2</v>
      </c>
      <c r="V29" s="62">
        <v>9</v>
      </c>
      <c r="W29" s="62">
        <v>6</v>
      </c>
      <c r="X29" s="62">
        <v>4</v>
      </c>
      <c r="Y29" s="62">
        <v>3</v>
      </c>
      <c r="Z29" s="61">
        <v>3</v>
      </c>
      <c r="AA29" s="62">
        <v>2</v>
      </c>
      <c r="AB29" s="62">
        <v>0</v>
      </c>
      <c r="AC29" s="62">
        <v>0</v>
      </c>
      <c r="AD29" s="62">
        <v>0</v>
      </c>
      <c r="AE29" s="62">
        <v>1</v>
      </c>
      <c r="AF29" s="62">
        <v>0</v>
      </c>
    </row>
    <row r="30" spans="2:32" ht="14.4" thickBot="1" x14ac:dyDescent="0.3">
      <c r="B30" s="31">
        <v>7</v>
      </c>
      <c r="C30" s="30">
        <v>100</v>
      </c>
      <c r="D30" s="29">
        <v>92.204301075268816</v>
      </c>
      <c r="E30" s="29">
        <v>99.731182795698928</v>
      </c>
      <c r="F30" s="29">
        <v>97.446236559139791</v>
      </c>
      <c r="G30" s="29">
        <v>99.05913978494624</v>
      </c>
      <c r="H30" s="29">
        <v>100</v>
      </c>
      <c r="K30" s="60" t="s">
        <v>5</v>
      </c>
      <c r="L30" s="61"/>
      <c r="M30" s="62"/>
      <c r="N30" s="62"/>
      <c r="O30" s="62"/>
      <c r="P30" s="62"/>
      <c r="Q30" s="62"/>
      <c r="R30" s="62"/>
      <c r="S30" s="61"/>
      <c r="T30" s="62"/>
      <c r="U30" s="62"/>
      <c r="V30" s="62"/>
      <c r="W30" s="62"/>
      <c r="X30" s="62"/>
      <c r="Y30" s="62">
        <v>4</v>
      </c>
      <c r="Z30" s="61">
        <v>1</v>
      </c>
      <c r="AA30" s="62">
        <v>0</v>
      </c>
      <c r="AB30" s="62">
        <v>0</v>
      </c>
      <c r="AC30" s="62" t="s">
        <v>41</v>
      </c>
      <c r="AD30" s="62"/>
      <c r="AE30" s="62"/>
      <c r="AF30" s="62"/>
    </row>
    <row r="31" spans="2:32" ht="14.4" thickBot="1" x14ac:dyDescent="0.3">
      <c r="B31" s="31">
        <v>8</v>
      </c>
      <c r="C31" s="30">
        <v>98.118279569892479</v>
      </c>
      <c r="D31" s="29">
        <v>87.5</v>
      </c>
      <c r="E31" s="29">
        <v>98.655913978494624</v>
      </c>
      <c r="F31" s="29">
        <v>99.865591397849457</v>
      </c>
      <c r="G31" s="29">
        <v>99.865591397849457</v>
      </c>
      <c r="H31" s="29">
        <v>98.387096774193552</v>
      </c>
      <c r="K31" s="60" t="s">
        <v>31</v>
      </c>
      <c r="L31" s="61"/>
      <c r="M31" s="62">
        <v>10</v>
      </c>
      <c r="N31" s="62">
        <v>28</v>
      </c>
      <c r="O31" s="62">
        <v>6</v>
      </c>
      <c r="P31" s="62">
        <v>22</v>
      </c>
      <c r="Q31" s="62">
        <v>32</v>
      </c>
      <c r="R31" s="62">
        <v>27</v>
      </c>
      <c r="S31" s="61">
        <v>14</v>
      </c>
      <c r="T31" s="62">
        <v>16</v>
      </c>
      <c r="U31" s="62"/>
      <c r="V31" s="62"/>
      <c r="W31" s="62"/>
      <c r="X31" s="62"/>
      <c r="Y31" s="62"/>
      <c r="Z31" s="61"/>
      <c r="AA31" s="62"/>
      <c r="AB31" s="62"/>
      <c r="AC31" s="62"/>
      <c r="AD31" s="62"/>
      <c r="AE31" s="62"/>
      <c r="AF31" s="62"/>
    </row>
    <row r="32" spans="2:32" ht="14.4" thickBot="1" x14ac:dyDescent="0.3">
      <c r="B32" s="31">
        <v>9</v>
      </c>
      <c r="C32" s="30">
        <v>97.222222222222214</v>
      </c>
      <c r="D32" s="29">
        <v>99.305555555555557</v>
      </c>
      <c r="E32" s="29">
        <v>84.722222222222214</v>
      </c>
      <c r="F32" s="29">
        <v>100</v>
      </c>
      <c r="G32" s="29">
        <v>96.111111111111114</v>
      </c>
      <c r="H32" s="29">
        <v>100</v>
      </c>
      <c r="K32" s="60" t="s">
        <v>32</v>
      </c>
      <c r="L32" s="61"/>
      <c r="M32" s="62"/>
      <c r="N32" s="62"/>
      <c r="O32" s="62"/>
      <c r="P32" s="62"/>
      <c r="Q32" s="62"/>
      <c r="R32" s="62"/>
      <c r="S32" s="61"/>
      <c r="T32" s="62"/>
      <c r="U32" s="62">
        <v>22</v>
      </c>
      <c r="V32" s="62">
        <v>14</v>
      </c>
      <c r="W32" s="62">
        <v>16</v>
      </c>
      <c r="X32" s="62">
        <v>12</v>
      </c>
      <c r="Y32" s="62">
        <v>9</v>
      </c>
      <c r="Z32" s="61"/>
      <c r="AA32" s="62"/>
      <c r="AB32" s="62"/>
      <c r="AC32" s="62"/>
      <c r="AD32" s="62"/>
      <c r="AE32" s="62"/>
      <c r="AF32" s="62"/>
    </row>
    <row r="33" spans="2:32" ht="14.4" thickBot="1" x14ac:dyDescent="0.3">
      <c r="B33" s="31">
        <v>10</v>
      </c>
      <c r="C33" s="30">
        <v>94.623655913978496</v>
      </c>
      <c r="D33" s="29">
        <v>99.731182795698928</v>
      </c>
      <c r="E33" s="29">
        <v>99.596774193548384</v>
      </c>
      <c r="F33" s="29">
        <v>98.790322580645167</v>
      </c>
      <c r="G33" s="29">
        <v>100</v>
      </c>
      <c r="H33" s="29">
        <v>100</v>
      </c>
      <c r="K33" s="60" t="s">
        <v>33</v>
      </c>
      <c r="L33" s="61"/>
      <c r="M33" s="62"/>
      <c r="N33" s="62"/>
      <c r="O33" s="62"/>
      <c r="P33" s="62"/>
      <c r="Q33" s="62"/>
      <c r="R33" s="62"/>
      <c r="S33" s="61"/>
      <c r="T33" s="62"/>
      <c r="U33" s="62"/>
      <c r="V33" s="62"/>
      <c r="W33" s="62"/>
      <c r="X33" s="62"/>
      <c r="Y33" s="62"/>
      <c r="Z33" s="61">
        <v>6</v>
      </c>
      <c r="AA33" s="62">
        <v>15</v>
      </c>
      <c r="AB33" s="62">
        <v>10</v>
      </c>
      <c r="AC33" s="62">
        <v>17</v>
      </c>
      <c r="AD33" s="62">
        <v>13</v>
      </c>
      <c r="AE33" s="62">
        <v>12</v>
      </c>
      <c r="AF33" s="62">
        <v>13</v>
      </c>
    </row>
    <row r="34" spans="2:32" ht="14.4" thickBot="1" x14ac:dyDescent="0.3">
      <c r="B34" s="31">
        <v>11</v>
      </c>
      <c r="C34" s="30">
        <v>96.527777777777786</v>
      </c>
      <c r="D34" s="29">
        <v>99.444444444444443</v>
      </c>
      <c r="E34" s="29">
        <v>99.583333333333329</v>
      </c>
      <c r="F34" s="29">
        <v>100</v>
      </c>
      <c r="G34" s="29">
        <v>99.444444444444443</v>
      </c>
      <c r="H34" s="29">
        <v>94.166666666666671</v>
      </c>
      <c r="K34" s="60" t="s">
        <v>7</v>
      </c>
      <c r="L34" s="61"/>
      <c r="M34" s="62"/>
      <c r="N34" s="62">
        <v>23</v>
      </c>
      <c r="O34" s="62">
        <v>7</v>
      </c>
      <c r="P34" s="62">
        <v>10</v>
      </c>
      <c r="Q34" s="62">
        <v>13</v>
      </c>
      <c r="R34" s="62">
        <v>22</v>
      </c>
      <c r="S34" s="61">
        <v>16</v>
      </c>
      <c r="T34" s="62">
        <v>12</v>
      </c>
      <c r="U34" s="62">
        <v>23</v>
      </c>
      <c r="V34" s="62">
        <v>18</v>
      </c>
      <c r="W34" s="62">
        <v>13</v>
      </c>
      <c r="X34" s="62">
        <v>5</v>
      </c>
      <c r="Y34" s="62">
        <v>4</v>
      </c>
      <c r="Z34" s="61">
        <v>8</v>
      </c>
      <c r="AA34" s="62">
        <v>4</v>
      </c>
      <c r="AB34" s="62">
        <v>1</v>
      </c>
      <c r="AC34" s="62">
        <v>4</v>
      </c>
      <c r="AD34" s="62">
        <v>4</v>
      </c>
      <c r="AE34" s="62">
        <v>6</v>
      </c>
      <c r="AF34" s="62">
        <v>1</v>
      </c>
    </row>
    <row r="35" spans="2:32" ht="14.4" thickBot="1" x14ac:dyDescent="0.3">
      <c r="B35" s="31">
        <v>12</v>
      </c>
      <c r="C35" s="30">
        <v>96.774193548387103</v>
      </c>
      <c r="D35" s="29">
        <v>98.387096774193552</v>
      </c>
      <c r="E35" s="29">
        <v>94.354838709677423</v>
      </c>
      <c r="F35" s="29">
        <v>98.924731182795696</v>
      </c>
      <c r="G35" s="29">
        <v>84.811827956989248</v>
      </c>
      <c r="H35" s="29">
        <v>88.172043010752688</v>
      </c>
      <c r="K35" s="60" t="s">
        <v>34</v>
      </c>
      <c r="L35" s="61"/>
      <c r="M35" s="62"/>
      <c r="N35" s="62"/>
      <c r="O35" s="62">
        <v>0</v>
      </c>
      <c r="P35" s="62">
        <v>0</v>
      </c>
      <c r="Q35" s="62">
        <v>2</v>
      </c>
      <c r="R35" s="62">
        <v>2</v>
      </c>
      <c r="S35" s="61">
        <v>1</v>
      </c>
      <c r="T35" s="62"/>
      <c r="U35" s="62"/>
      <c r="V35" s="62"/>
      <c r="W35" s="62"/>
      <c r="X35" s="62"/>
      <c r="Y35" s="62"/>
      <c r="Z35" s="61"/>
      <c r="AA35" s="62"/>
      <c r="AB35" s="62"/>
      <c r="AC35" s="62"/>
      <c r="AD35" s="62"/>
      <c r="AE35" s="62"/>
      <c r="AF35" s="62"/>
    </row>
    <row r="36" spans="2:32" ht="14.4" thickBot="1" x14ac:dyDescent="0.3">
      <c r="K36" s="60" t="s">
        <v>160</v>
      </c>
      <c r="L36" s="61"/>
      <c r="M36" s="62"/>
      <c r="N36" s="62"/>
      <c r="O36" s="62"/>
      <c r="P36" s="62"/>
      <c r="Q36" s="62"/>
      <c r="R36" s="62"/>
      <c r="S36" s="61"/>
      <c r="T36" s="62"/>
      <c r="U36" s="62"/>
      <c r="V36" s="62"/>
      <c r="W36" s="62"/>
      <c r="X36" s="62"/>
      <c r="Y36" s="62"/>
      <c r="Z36" s="61"/>
      <c r="AA36" s="62"/>
      <c r="AB36" s="62"/>
      <c r="AC36" s="62"/>
      <c r="AD36" s="62"/>
      <c r="AE36" s="62">
        <v>11</v>
      </c>
      <c r="AF36" s="62">
        <v>15</v>
      </c>
    </row>
    <row r="37" spans="2:32" ht="16.8" x14ac:dyDescent="0.35">
      <c r="K37" s="3" t="s">
        <v>39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2:32" x14ac:dyDescent="0.25">
      <c r="K38" s="3" t="s">
        <v>37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2:32" ht="16.8" x14ac:dyDescent="0.3">
      <c r="B39" s="4" t="s">
        <v>9</v>
      </c>
    </row>
    <row r="40" spans="2:32" x14ac:dyDescent="0.25">
      <c r="B40" s="31" t="s">
        <v>1</v>
      </c>
      <c r="C40" s="31" t="s">
        <v>2</v>
      </c>
      <c r="D40" s="31" t="s">
        <v>207</v>
      </c>
      <c r="E40" s="31" t="s">
        <v>4</v>
      </c>
      <c r="F40" s="31" t="s">
        <v>6</v>
      </c>
      <c r="G40" s="31" t="s">
        <v>7</v>
      </c>
      <c r="H40" s="31" t="s">
        <v>160</v>
      </c>
      <c r="I40" s="8"/>
    </row>
    <row r="41" spans="2:32" ht="16.8" thickBot="1" x14ac:dyDescent="0.3">
      <c r="B41" s="31">
        <v>1</v>
      </c>
      <c r="C41" s="30">
        <v>33.30288749999999</v>
      </c>
      <c r="D41" s="29">
        <v>30.789525000000001</v>
      </c>
      <c r="E41" s="29">
        <v>26.828641666666666</v>
      </c>
      <c r="F41" s="29">
        <v>35.30993333333334</v>
      </c>
      <c r="G41" s="29">
        <v>30.961250000000007</v>
      </c>
      <c r="H41" s="29">
        <v>47.282520833333336</v>
      </c>
      <c r="I41" s="8"/>
      <c r="K41" s="7" t="s">
        <v>290</v>
      </c>
    </row>
    <row r="42" spans="2:32" ht="14.4" thickBot="1" x14ac:dyDescent="0.3">
      <c r="B42" s="31">
        <v>2</v>
      </c>
      <c r="C42" s="30">
        <v>26.434924999999993</v>
      </c>
      <c r="D42" s="29">
        <v>38.387966666666664</v>
      </c>
      <c r="E42" s="29">
        <v>15.441433333333334</v>
      </c>
      <c r="F42" s="29">
        <v>18.834441666666663</v>
      </c>
      <c r="G42" s="29">
        <v>15.005391666666668</v>
      </c>
      <c r="H42" s="29">
        <v>23.27343333333333</v>
      </c>
      <c r="I42" s="8"/>
      <c r="K42" s="60"/>
      <c r="L42" s="60" t="s">
        <v>22</v>
      </c>
      <c r="M42" s="60" t="s">
        <v>23</v>
      </c>
      <c r="N42" s="60" t="s">
        <v>24</v>
      </c>
      <c r="O42" s="60" t="s">
        <v>25</v>
      </c>
      <c r="P42" s="60" t="s">
        <v>26</v>
      </c>
      <c r="Q42" s="60" t="s">
        <v>27</v>
      </c>
      <c r="R42" s="60" t="s">
        <v>28</v>
      </c>
      <c r="S42" s="60" t="s">
        <v>29</v>
      </c>
      <c r="T42" s="60" t="s">
        <v>35</v>
      </c>
      <c r="U42" s="60" t="s">
        <v>161</v>
      </c>
      <c r="V42" s="60" t="s">
        <v>215</v>
      </c>
      <c r="W42" s="60">
        <v>16</v>
      </c>
    </row>
    <row r="43" spans="2:32" ht="14.4" thickBot="1" x14ac:dyDescent="0.3">
      <c r="B43" s="31">
        <v>3</v>
      </c>
      <c r="C43" s="30">
        <v>40.511179166666665</v>
      </c>
      <c r="D43" s="29">
        <v>62.346974999999993</v>
      </c>
      <c r="E43" s="29">
        <v>29.018366666666665</v>
      </c>
      <c r="F43" s="29">
        <v>86.507420833333342</v>
      </c>
      <c r="G43" s="29">
        <v>44.427216666666659</v>
      </c>
      <c r="H43" s="29">
        <v>72.669220833333355</v>
      </c>
      <c r="I43" s="8"/>
      <c r="K43" s="60" t="s">
        <v>2</v>
      </c>
      <c r="L43" s="62">
        <v>22.41028911564625</v>
      </c>
      <c r="M43" s="62">
        <v>34.898379629629638</v>
      </c>
      <c r="N43" s="62">
        <v>25.474988294445346</v>
      </c>
      <c r="O43" s="62">
        <v>16.176309523809525</v>
      </c>
      <c r="P43" s="62">
        <v>13.873055555555554</v>
      </c>
      <c r="Q43" s="61">
        <v>14.705798234374997</v>
      </c>
      <c r="R43" s="62">
        <v>8.2853349049498721</v>
      </c>
      <c r="S43" s="62">
        <v>6.4014680982142798</v>
      </c>
      <c r="T43" s="62">
        <v>9.4746975934759394</v>
      </c>
      <c r="U43" s="62">
        <v>14.078478461098397</v>
      </c>
      <c r="V43" s="62">
        <v>8.3141930555555525</v>
      </c>
      <c r="W43" s="62">
        <v>8.1332755952380964</v>
      </c>
    </row>
    <row r="44" spans="2:32" ht="14.4" thickBot="1" x14ac:dyDescent="0.3">
      <c r="B44" s="31">
        <v>4</v>
      </c>
      <c r="C44" s="30">
        <v>45.464070833333331</v>
      </c>
      <c r="D44" s="29">
        <v>60.549399999999999</v>
      </c>
      <c r="E44" s="29">
        <v>33.019508333333334</v>
      </c>
      <c r="F44" s="29">
        <v>76.741270833333331</v>
      </c>
      <c r="G44" s="29">
        <v>45.565729166666664</v>
      </c>
      <c r="H44" s="29">
        <v>78.873541666666668</v>
      </c>
      <c r="I44" s="8"/>
      <c r="K44" s="60" t="s">
        <v>3</v>
      </c>
      <c r="L44" s="62">
        <v>12.565000000000007</v>
      </c>
      <c r="M44" s="62">
        <v>18.639615409380855</v>
      </c>
      <c r="N44" s="62">
        <v>38.571839774557162</v>
      </c>
      <c r="O44" s="62">
        <v>24.835714285714285</v>
      </c>
      <c r="P44" s="62">
        <v>9.0623913043478286</v>
      </c>
      <c r="Q44" s="61">
        <v>21.403285024154584</v>
      </c>
      <c r="R44" s="62">
        <v>20.454004629629626</v>
      </c>
      <c r="S44" s="62">
        <v>7.4986689814814698</v>
      </c>
      <c r="T44" s="62">
        <v>15.635937499999995</v>
      </c>
      <c r="U44" s="62">
        <v>0.71959583333333654</v>
      </c>
      <c r="V44" s="62"/>
      <c r="W44" s="62"/>
    </row>
    <row r="45" spans="2:32" ht="14.4" thickBot="1" x14ac:dyDescent="0.3">
      <c r="B45" s="31">
        <v>5</v>
      </c>
      <c r="C45" s="30">
        <v>56.421145833333327</v>
      </c>
      <c r="D45" s="29">
        <v>59.142420833333318</v>
      </c>
      <c r="E45" s="29">
        <v>25.731125000000002</v>
      </c>
      <c r="F45" s="29">
        <v>33.311799999999998</v>
      </c>
      <c r="G45" s="29">
        <v>32.445270833333339</v>
      </c>
      <c r="H45" s="29">
        <v>48.43128333333334</v>
      </c>
      <c r="I45" s="8"/>
      <c r="K45" s="60" t="s">
        <v>207</v>
      </c>
      <c r="L45" s="62"/>
      <c r="M45" s="62"/>
      <c r="N45" s="62"/>
      <c r="O45" s="62"/>
      <c r="P45" s="62"/>
      <c r="Q45" s="61"/>
      <c r="R45" s="62"/>
      <c r="S45" s="62"/>
      <c r="T45" s="62"/>
      <c r="U45" s="62"/>
      <c r="V45" s="62">
        <v>23.60502506521739</v>
      </c>
      <c r="W45" s="62">
        <v>11.139541674754138</v>
      </c>
    </row>
    <row r="46" spans="2:32" ht="14.4" thickBot="1" x14ac:dyDescent="0.3">
      <c r="B46" s="31">
        <v>6</v>
      </c>
      <c r="C46" s="30">
        <v>55.592175000000005</v>
      </c>
      <c r="D46" s="29">
        <v>42.250585714285705</v>
      </c>
      <c r="E46" s="29">
        <v>24.791229166666668</v>
      </c>
      <c r="F46" s="29">
        <v>29.003280952380958</v>
      </c>
      <c r="G46" s="29">
        <v>19.891920833333334</v>
      </c>
      <c r="H46" s="29">
        <v>26.458820833333334</v>
      </c>
      <c r="I46" s="8"/>
      <c r="K46" s="60" t="s">
        <v>4</v>
      </c>
      <c r="L46" s="62">
        <v>5.2854166666666629</v>
      </c>
      <c r="M46" s="62">
        <v>9.4268518518518558</v>
      </c>
      <c r="N46" s="62">
        <v>27.397916666666656</v>
      </c>
      <c r="O46" s="62">
        <v>16.625000000000007</v>
      </c>
      <c r="P46" s="62">
        <v>6.4513888888888857</v>
      </c>
      <c r="Q46" s="61">
        <v>7.542404228766344</v>
      </c>
      <c r="R46" s="62">
        <v>8.8842406452767868</v>
      </c>
      <c r="S46" s="62">
        <v>0</v>
      </c>
      <c r="T46" s="62">
        <v>0</v>
      </c>
      <c r="U46" s="62">
        <v>0</v>
      </c>
      <c r="V46" s="62">
        <v>2.5968791666666604</v>
      </c>
      <c r="W46" s="62">
        <v>0</v>
      </c>
    </row>
    <row r="47" spans="2:32" ht="14.4" thickBot="1" x14ac:dyDescent="0.3">
      <c r="B47" s="31">
        <v>7</v>
      </c>
      <c r="C47" s="30">
        <v>35.680941666666662</v>
      </c>
      <c r="D47" s="29">
        <v>25.903812500000001</v>
      </c>
      <c r="E47" s="29">
        <v>17.897418181818185</v>
      </c>
      <c r="F47" s="29">
        <v>19.147804166666663</v>
      </c>
      <c r="G47" s="29">
        <v>21.263504166666667</v>
      </c>
      <c r="H47" s="29">
        <v>20.8803625</v>
      </c>
      <c r="I47" s="8"/>
      <c r="K47" s="60" t="s">
        <v>32</v>
      </c>
      <c r="L47" s="62">
        <v>32.745389040783785</v>
      </c>
      <c r="M47" s="62">
        <v>17.233876811594204</v>
      </c>
      <c r="N47" s="62">
        <v>36.994715497364957</v>
      </c>
      <c r="O47" s="62">
        <v>24.017361111111111</v>
      </c>
      <c r="P47" s="62">
        <v>14.355555555555554</v>
      </c>
      <c r="Q47" s="61"/>
      <c r="R47" s="62"/>
      <c r="S47" s="62"/>
      <c r="T47" s="62"/>
      <c r="U47" s="62"/>
      <c r="V47" s="62"/>
      <c r="W47" s="62"/>
    </row>
    <row r="48" spans="2:32" ht="14.4" thickBot="1" x14ac:dyDescent="0.3">
      <c r="B48" s="31">
        <v>8</v>
      </c>
      <c r="C48" s="30">
        <v>23.764845833333329</v>
      </c>
      <c r="D48" s="29">
        <v>24.049366666666671</v>
      </c>
      <c r="E48" s="29">
        <v>16.822070833333335</v>
      </c>
      <c r="F48" s="29">
        <v>17.427958333333333</v>
      </c>
      <c r="G48" s="29">
        <v>15.837170833333332</v>
      </c>
      <c r="H48" s="29">
        <v>16.025774999999999</v>
      </c>
      <c r="I48" s="8"/>
      <c r="K48" s="60" t="s">
        <v>33</v>
      </c>
      <c r="L48" s="62"/>
      <c r="M48" s="62"/>
      <c r="N48" s="62"/>
      <c r="O48" s="62"/>
      <c r="P48" s="62"/>
      <c r="Q48" s="61">
        <v>18.624305555555551</v>
      </c>
      <c r="R48" s="62">
        <v>21.16164305605264</v>
      </c>
      <c r="S48" s="62">
        <v>24.629330042708336</v>
      </c>
      <c r="T48" s="62">
        <v>31.082737141318194</v>
      </c>
      <c r="U48" s="62">
        <v>15.061512499999999</v>
      </c>
      <c r="V48" s="62">
        <v>95.791329166666671</v>
      </c>
      <c r="W48" s="62">
        <v>21.160288782051285</v>
      </c>
    </row>
    <row r="49" spans="1:32" ht="14.4" thickBot="1" x14ac:dyDescent="0.3">
      <c r="B49" s="31">
        <v>9</v>
      </c>
      <c r="C49" s="30">
        <v>32.190825000000004</v>
      </c>
      <c r="D49" s="29">
        <v>24.389966666666666</v>
      </c>
      <c r="E49" s="29">
        <v>17.828483333333335</v>
      </c>
      <c r="F49" s="29">
        <v>17.301654166666669</v>
      </c>
      <c r="G49" s="29">
        <v>16.186700000000002</v>
      </c>
      <c r="H49" s="29">
        <v>15.416624999999994</v>
      </c>
      <c r="I49" s="8"/>
      <c r="K49" s="60" t="s">
        <v>7</v>
      </c>
      <c r="L49" s="62">
        <v>22.482789855072468</v>
      </c>
      <c r="M49" s="62">
        <v>24.326241582491576</v>
      </c>
      <c r="N49" s="62">
        <v>37.700696767001119</v>
      </c>
      <c r="O49" s="62">
        <v>24.511534914361011</v>
      </c>
      <c r="P49" s="62">
        <v>10.635416666666666</v>
      </c>
      <c r="Q49" s="61">
        <v>19.842961748373916</v>
      </c>
      <c r="R49" s="62">
        <v>14.352690687979123</v>
      </c>
      <c r="S49" s="62">
        <v>3.7580223750388271</v>
      </c>
      <c r="T49" s="62">
        <v>7.4008034085478531</v>
      </c>
      <c r="U49" s="62">
        <v>26.203938541666659</v>
      </c>
      <c r="V49" s="62">
        <v>41.086079166666657</v>
      </c>
      <c r="W49" s="62">
        <v>2.3517500000000027</v>
      </c>
    </row>
    <row r="50" spans="1:32" ht="17.399999999999999" thickBot="1" x14ac:dyDescent="0.4">
      <c r="B50" s="31">
        <v>10</v>
      </c>
      <c r="C50" s="30">
        <v>27.461541666666662</v>
      </c>
      <c r="D50" s="29">
        <v>32.378587500000002</v>
      </c>
      <c r="E50" s="29">
        <v>23.647341666666666</v>
      </c>
      <c r="F50" s="29">
        <v>27.90592916666667</v>
      </c>
      <c r="G50" s="29">
        <v>24.115379166666667</v>
      </c>
      <c r="H50" s="29">
        <v>21.327087500000001</v>
      </c>
      <c r="I50" s="8"/>
      <c r="K50" s="3" t="s">
        <v>291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32" ht="14.4" thickBot="1" x14ac:dyDescent="0.3">
      <c r="B51" s="31">
        <v>11</v>
      </c>
      <c r="C51" s="30">
        <v>25.284487500000001</v>
      </c>
      <c r="D51" s="29">
        <v>53.67635416666667</v>
      </c>
      <c r="E51" s="29">
        <v>21.735083333333336</v>
      </c>
      <c r="F51" s="29">
        <v>29.166616666666673</v>
      </c>
      <c r="G51" s="29">
        <v>17.447033333333334</v>
      </c>
      <c r="H51" s="29">
        <v>18.839745833333332</v>
      </c>
      <c r="I51" s="8"/>
      <c r="K51" s="3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:32" ht="14.4" thickBot="1" x14ac:dyDescent="0.3">
      <c r="B52" s="31">
        <v>12</v>
      </c>
      <c r="C52" s="30">
        <v>33.049733333333336</v>
      </c>
      <c r="D52" s="29">
        <v>50.222891666666662</v>
      </c>
      <c r="E52" s="29">
        <v>17.038887500000001</v>
      </c>
      <c r="F52" s="29">
        <v>15.042958333333333</v>
      </c>
      <c r="G52" s="29">
        <v>10.173679166666668</v>
      </c>
      <c r="H52" s="29">
        <v>10.428675</v>
      </c>
      <c r="I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2" ht="15.6" x14ac:dyDescent="0.25">
      <c r="B53" s="3" t="s">
        <v>14</v>
      </c>
      <c r="C53" s="2"/>
      <c r="D53" s="2"/>
      <c r="E53" s="2"/>
      <c r="F53" s="2"/>
      <c r="G53" s="2"/>
      <c r="H53" s="2"/>
      <c r="I53" s="8"/>
    </row>
    <row r="54" spans="1:32" x14ac:dyDescent="0.25">
      <c r="B54" s="3"/>
      <c r="C54" s="2"/>
      <c r="D54" s="2"/>
      <c r="E54" s="2"/>
      <c r="F54" s="2"/>
      <c r="G54" s="2"/>
      <c r="H54" s="2"/>
      <c r="I54" s="8"/>
    </row>
    <row r="57" spans="1:32" ht="16.8" x14ac:dyDescent="0.3">
      <c r="A57" s="4" t="s">
        <v>10</v>
      </c>
      <c r="B57" s="1"/>
    </row>
    <row r="58" spans="1:32" x14ac:dyDescent="0.25">
      <c r="A58" s="76"/>
      <c r="B58" s="77"/>
      <c r="C58" s="31" t="s">
        <v>2</v>
      </c>
      <c r="D58" s="31" t="s">
        <v>207</v>
      </c>
      <c r="E58" s="31" t="s">
        <v>4</v>
      </c>
      <c r="F58" s="31" t="s">
        <v>6</v>
      </c>
      <c r="G58" s="31" t="s">
        <v>7</v>
      </c>
      <c r="H58" s="31" t="s">
        <v>160</v>
      </c>
    </row>
    <row r="59" spans="1:32" ht="14.4" thickBot="1" x14ac:dyDescent="0.3">
      <c r="A59" s="78" t="s">
        <v>95</v>
      </c>
      <c r="B59" s="79"/>
      <c r="C59" s="30">
        <v>21.117985377798583</v>
      </c>
      <c r="D59" s="29">
        <v>21.356728813956188</v>
      </c>
      <c r="E59" s="29">
        <v>13.073988211287302</v>
      </c>
      <c r="F59" s="29">
        <v>16.508110644643281</v>
      </c>
      <c r="G59" s="29">
        <v>13.014741382916874</v>
      </c>
      <c r="H59" s="29">
        <v>15.915876377217518</v>
      </c>
    </row>
    <row r="60" spans="1:32" ht="14.4" thickBot="1" x14ac:dyDescent="0.3">
      <c r="A60" s="78" t="s">
        <v>11</v>
      </c>
      <c r="B60" s="79"/>
      <c r="C60" s="30">
        <v>65.758099999999999</v>
      </c>
      <c r="D60" s="29">
        <v>87.698345833333335</v>
      </c>
      <c r="E60" s="29">
        <v>41.180741666666677</v>
      </c>
      <c r="F60" s="29">
        <v>87.299183333333346</v>
      </c>
      <c r="G60" s="29">
        <v>52.351750000000003</v>
      </c>
      <c r="H60" s="29">
        <v>87.32311363636363</v>
      </c>
    </row>
    <row r="61" spans="1:32" ht="14.4" thickBot="1" x14ac:dyDescent="0.3">
      <c r="A61" s="78" t="s">
        <v>12</v>
      </c>
      <c r="B61" s="79"/>
      <c r="C61" s="30">
        <v>256.7833</v>
      </c>
      <c r="D61" s="29">
        <v>413.48570000000001</v>
      </c>
      <c r="E61" s="29">
        <v>110.1977</v>
      </c>
      <c r="F61" s="29">
        <v>274.50659999999999</v>
      </c>
      <c r="G61" s="29">
        <v>151.55789999999999</v>
      </c>
      <c r="H61" s="29">
        <v>321.47460000000001</v>
      </c>
    </row>
    <row r="62" spans="1:32" ht="14.4" thickBot="1" x14ac:dyDescent="0.3">
      <c r="A62" s="78" t="s">
        <v>13</v>
      </c>
      <c r="B62" s="79"/>
      <c r="C62" s="30">
        <v>35.042591304347823</v>
      </c>
      <c r="D62" s="29">
        <v>38.337916666666665</v>
      </c>
      <c r="E62" s="29">
        <v>20.153737500000002</v>
      </c>
      <c r="F62" s="29">
        <v>30.228762500000002</v>
      </c>
      <c r="G62" s="29">
        <v>22.237516666666668</v>
      </c>
      <c r="H62" s="29">
        <v>29.664779166666666</v>
      </c>
    </row>
    <row r="63" spans="1:32" ht="16.8" x14ac:dyDescent="0.35">
      <c r="A63" s="3" t="s">
        <v>15</v>
      </c>
      <c r="B63" s="2"/>
      <c r="C63" s="2"/>
      <c r="D63" s="2"/>
      <c r="E63" s="2"/>
      <c r="F63" s="2"/>
      <c r="G63" s="2"/>
      <c r="H63" s="8"/>
    </row>
    <row r="64" spans="1:32" ht="16.8" x14ac:dyDescent="0.35">
      <c r="A64" s="3" t="s">
        <v>16</v>
      </c>
      <c r="B64" s="2"/>
      <c r="C64" s="2"/>
      <c r="D64" s="2"/>
      <c r="E64" s="2"/>
      <c r="F64" s="2"/>
      <c r="G64" s="2"/>
      <c r="H64" s="8"/>
    </row>
    <row r="65" spans="1:8" x14ac:dyDescent="0.25">
      <c r="A65" s="8"/>
      <c r="B65" s="3"/>
      <c r="C65" s="2"/>
      <c r="D65" s="2"/>
      <c r="E65" s="2"/>
      <c r="F65" s="2"/>
      <c r="G65" s="2"/>
      <c r="H65" s="2"/>
    </row>
  </sheetData>
  <mergeCells count="5">
    <mergeCell ref="A58:B58"/>
    <mergeCell ref="A59:B59"/>
    <mergeCell ref="A60:B60"/>
    <mergeCell ref="A61:B61"/>
    <mergeCell ref="A62:B62"/>
  </mergeCells>
  <pageMargins left="0.7" right="0.7" top="0.75" bottom="0.75" header="0.3" footer="0.3"/>
  <pageSetup paperSize="9" orientation="portrait" r:id="rId1"/>
  <ignoredErrors>
    <ignoredError sqref="V6:AE6 L6 P6:U6 P24:AE2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P69"/>
  <sheetViews>
    <sheetView topLeftCell="A25" zoomScaleNormal="100" zoomScaleSheetLayoutView="100" workbookViewId="0">
      <selection activeCell="Z7" sqref="Z7"/>
    </sheetView>
  </sheetViews>
  <sheetFormatPr defaultColWidth="9.109375" defaultRowHeight="13.8" x14ac:dyDescent="0.25"/>
  <cols>
    <col min="1" max="1" width="9.109375" style="3"/>
    <col min="2" max="2" width="5.6640625" style="3" customWidth="1"/>
    <col min="3" max="8" width="6.33203125" style="3" customWidth="1"/>
    <col min="9" max="9" width="7.6640625" style="3" customWidth="1"/>
    <col min="10" max="10" width="9.109375" style="3"/>
    <col min="11" max="11" width="14.33203125" style="3" customWidth="1"/>
    <col min="12" max="27" width="5.6640625" style="2" customWidth="1"/>
    <col min="28" max="28" width="9.109375" style="3"/>
    <col min="29" max="40" width="8.88671875" style="7"/>
    <col min="41" max="42" width="7.6640625" style="3" customWidth="1"/>
    <col min="43" max="16384" width="9.109375" style="3"/>
  </cols>
  <sheetData>
    <row r="1" spans="1:28" ht="17.399999999999999" x14ac:dyDescent="0.3">
      <c r="A1" s="16" t="s">
        <v>204</v>
      </c>
    </row>
    <row r="3" spans="1:28" s="4" customFormat="1" ht="16.8" thickBot="1" x14ac:dyDescent="0.3">
      <c r="B3" s="19" t="s">
        <v>202</v>
      </c>
      <c r="K3" s="19" t="s">
        <v>203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" customHeight="1" thickBot="1" x14ac:dyDescent="0.3">
      <c r="B4" s="60" t="s">
        <v>1</v>
      </c>
      <c r="C4" s="81" t="s">
        <v>141</v>
      </c>
      <c r="D4" s="81"/>
      <c r="E4" s="81" t="s">
        <v>142</v>
      </c>
      <c r="F4" s="81"/>
      <c r="G4" s="81" t="s">
        <v>143</v>
      </c>
      <c r="H4" s="81"/>
      <c r="K4" s="73" t="s">
        <v>141</v>
      </c>
      <c r="L4" s="73">
        <v>2000</v>
      </c>
      <c r="M4" s="73">
        <v>2002</v>
      </c>
      <c r="N4" s="73">
        <v>2003</v>
      </c>
      <c r="O4" s="73">
        <v>2004</v>
      </c>
      <c r="P4" s="73">
        <v>2005</v>
      </c>
      <c r="Q4" s="73">
        <v>2006</v>
      </c>
      <c r="R4" s="73">
        <v>2007</v>
      </c>
      <c r="S4" s="73">
        <v>2008</v>
      </c>
      <c r="T4" s="73">
        <v>2009</v>
      </c>
      <c r="U4" s="73">
        <v>2010</v>
      </c>
      <c r="V4" s="73">
        <v>2011</v>
      </c>
      <c r="W4" s="73">
        <v>2012</v>
      </c>
      <c r="X4" s="73">
        <v>2013</v>
      </c>
      <c r="Y4" s="73">
        <v>2014</v>
      </c>
      <c r="Z4" s="73">
        <v>2015</v>
      </c>
      <c r="AA4" s="73">
        <v>2016</v>
      </c>
    </row>
    <row r="5" spans="1:28" ht="14.25" customHeight="1" thickBot="1" x14ac:dyDescent="0.3">
      <c r="B5" s="60"/>
      <c r="C5" s="60" t="s">
        <v>207</v>
      </c>
      <c r="D5" s="60" t="s">
        <v>4</v>
      </c>
      <c r="E5" s="60" t="s">
        <v>207</v>
      </c>
      <c r="F5" s="60" t="s">
        <v>4</v>
      </c>
      <c r="G5" s="60" t="s">
        <v>207</v>
      </c>
      <c r="H5" s="60" t="s">
        <v>4</v>
      </c>
      <c r="K5" s="73" t="s">
        <v>144</v>
      </c>
      <c r="L5" s="66">
        <v>2.1</v>
      </c>
      <c r="M5" s="66">
        <v>1.8</v>
      </c>
      <c r="N5" s="66">
        <v>1.5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spans="1:28" ht="14.25" customHeight="1" thickBot="1" x14ac:dyDescent="0.3">
      <c r="B6" s="60">
        <v>1</v>
      </c>
      <c r="C6" s="61">
        <v>1416.2141967817843</v>
      </c>
      <c r="D6" s="62">
        <v>1397.2092889751389</v>
      </c>
      <c r="E6" s="62">
        <v>1744.3145910725227</v>
      </c>
      <c r="F6" s="62">
        <v>1151.7056301274638</v>
      </c>
      <c r="G6" s="62">
        <v>1160.0845155033257</v>
      </c>
      <c r="H6" s="61">
        <v>917.43020630639762</v>
      </c>
      <c r="K6" s="73" t="s">
        <v>216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v>0.62330353193613519</v>
      </c>
      <c r="AA6" s="66">
        <v>0.66275699686042699</v>
      </c>
    </row>
    <row r="7" spans="1:28" ht="14.25" customHeight="1" thickBot="1" x14ac:dyDescent="0.3">
      <c r="B7" s="60">
        <v>2</v>
      </c>
      <c r="C7" s="61">
        <v>193.18714454888374</v>
      </c>
      <c r="D7" s="62">
        <v>159.98839531980116</v>
      </c>
      <c r="E7" s="62">
        <v>354.21398209644701</v>
      </c>
      <c r="F7" s="62">
        <v>221.85529598172229</v>
      </c>
      <c r="G7" s="62">
        <v>1127.4476636707545</v>
      </c>
      <c r="H7" s="61">
        <v>519.01252678955166</v>
      </c>
      <c r="K7" s="73" t="s">
        <v>115</v>
      </c>
      <c r="L7" s="66">
        <v>1</v>
      </c>
      <c r="M7" s="66"/>
      <c r="N7" s="66">
        <v>0.97</v>
      </c>
      <c r="O7" s="66">
        <v>1.2</v>
      </c>
      <c r="P7" s="66">
        <v>0.83</v>
      </c>
      <c r="Q7" s="66">
        <v>0.85</v>
      </c>
      <c r="R7" s="66">
        <v>0.57999999999999996</v>
      </c>
      <c r="S7" s="66">
        <v>0.7</v>
      </c>
      <c r="T7" s="66">
        <v>0.6</v>
      </c>
      <c r="U7" s="66">
        <v>0.69</v>
      </c>
      <c r="V7" s="66">
        <v>0.49</v>
      </c>
      <c r="W7" s="66">
        <v>0.73</v>
      </c>
      <c r="X7" s="66">
        <v>0.58251464008262699</v>
      </c>
      <c r="Y7" s="66">
        <v>0.537750484924715</v>
      </c>
      <c r="Z7" s="66">
        <v>0.46498345669258401</v>
      </c>
      <c r="AA7" s="66">
        <v>0.50838349688442797</v>
      </c>
    </row>
    <row r="8" spans="1:28" ht="14.25" customHeight="1" thickBot="1" x14ac:dyDescent="0.3">
      <c r="B8" s="60">
        <v>3</v>
      </c>
      <c r="C8" s="61">
        <v>623.67497683183046</v>
      </c>
      <c r="D8" s="62">
        <v>580.09147548815213</v>
      </c>
      <c r="E8" s="62">
        <v>746.68114089934136</v>
      </c>
      <c r="F8" s="62">
        <v>498.10473051743293</v>
      </c>
      <c r="G8" s="62">
        <v>1877.5570106326586</v>
      </c>
      <c r="H8" s="61">
        <v>573.00999427016177</v>
      </c>
      <c r="K8" s="73" t="s">
        <v>145</v>
      </c>
      <c r="L8" s="66"/>
      <c r="M8" s="66">
        <v>1.3</v>
      </c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</row>
    <row r="9" spans="1:28" ht="14.25" customHeight="1" thickBot="1" x14ac:dyDescent="0.3">
      <c r="B9" s="60">
        <v>4</v>
      </c>
      <c r="C9" s="61">
        <v>728.35231561930675</v>
      </c>
      <c r="D9" s="62">
        <v>553.2181407271712</v>
      </c>
      <c r="E9" s="62">
        <v>1055.1895735645385</v>
      </c>
      <c r="F9" s="62">
        <v>613.62575416550692</v>
      </c>
      <c r="G9" s="62">
        <v>2858.5985665825683</v>
      </c>
      <c r="H9" s="61">
        <v>711.12452122217439</v>
      </c>
      <c r="K9" s="73" t="s">
        <v>146</v>
      </c>
      <c r="L9" s="66">
        <v>1.9</v>
      </c>
      <c r="M9" s="66"/>
      <c r="N9" s="66">
        <v>1.6</v>
      </c>
      <c r="O9" s="66">
        <v>1.9</v>
      </c>
      <c r="P9" s="66">
        <v>1.7</v>
      </c>
      <c r="Q9" s="66">
        <v>1.5</v>
      </c>
      <c r="R9" s="66">
        <v>1</v>
      </c>
      <c r="S9" s="66">
        <v>0.93</v>
      </c>
      <c r="T9" s="66">
        <v>1</v>
      </c>
      <c r="U9" s="66">
        <v>1.1000000000000001</v>
      </c>
      <c r="V9" s="66">
        <v>0.86</v>
      </c>
      <c r="W9" s="66">
        <v>1.1000000000000001</v>
      </c>
      <c r="X9" s="66">
        <v>0.79733415934987795</v>
      </c>
      <c r="Y9" s="66">
        <v>0.76063019427333201</v>
      </c>
      <c r="Z9" s="66">
        <v>0.66663313143858827</v>
      </c>
      <c r="AA9" s="66"/>
    </row>
    <row r="10" spans="1:28" ht="14.25" customHeight="1" thickBot="1" x14ac:dyDescent="0.3">
      <c r="B10" s="60">
        <v>5</v>
      </c>
      <c r="C10" s="61">
        <v>482.68991483705389</v>
      </c>
      <c r="D10" s="62">
        <v>254.96688368187378</v>
      </c>
      <c r="E10" s="62">
        <v>4271.6731366238191</v>
      </c>
      <c r="F10" s="62">
        <v>652.72524084147619</v>
      </c>
      <c r="G10" s="62">
        <v>5604.0635721164363</v>
      </c>
      <c r="H10" s="61">
        <v>791.93446190406632</v>
      </c>
      <c r="K10" s="73" t="s">
        <v>147</v>
      </c>
      <c r="L10" s="66"/>
      <c r="M10" s="66">
        <v>0.71</v>
      </c>
      <c r="N10" s="66">
        <v>0.71</v>
      </c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</row>
    <row r="11" spans="1:28" ht="14.25" customHeight="1" thickBot="1" x14ac:dyDescent="0.3">
      <c r="B11" s="60">
        <v>6</v>
      </c>
      <c r="C11" s="61">
        <v>511.14440098665654</v>
      </c>
      <c r="D11" s="62">
        <v>154.92555800823172</v>
      </c>
      <c r="E11" s="62">
        <v>1405.5905413071414</v>
      </c>
      <c r="F11" s="62">
        <v>330.44709562547138</v>
      </c>
      <c r="G11" s="62">
        <v>9698.6876344702359</v>
      </c>
      <c r="H11" s="61">
        <v>334.43507997281841</v>
      </c>
      <c r="K11" s="73" t="s">
        <v>148</v>
      </c>
      <c r="L11" s="66"/>
      <c r="M11" s="66"/>
      <c r="N11" s="66"/>
      <c r="O11" s="66"/>
      <c r="P11" s="66">
        <v>1.1000000000000001</v>
      </c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</row>
    <row r="12" spans="1:28" ht="14.25" customHeight="1" thickBot="1" x14ac:dyDescent="0.3">
      <c r="B12" s="60">
        <v>7</v>
      </c>
      <c r="C12" s="61">
        <v>659.3654602902651</v>
      </c>
      <c r="D12" s="62">
        <v>245.5726392497501</v>
      </c>
      <c r="E12" s="62">
        <v>1000.2873970602421</v>
      </c>
      <c r="F12" s="62">
        <v>650.02707222426238</v>
      </c>
      <c r="G12" s="62">
        <v>3225.8423463972649</v>
      </c>
      <c r="H12" s="61">
        <v>674.89375345998121</v>
      </c>
      <c r="K12" s="73" t="s">
        <v>113</v>
      </c>
      <c r="L12" s="66"/>
      <c r="M12" s="66"/>
      <c r="N12" s="66"/>
      <c r="O12" s="66"/>
      <c r="P12" s="66"/>
      <c r="Q12" s="66">
        <v>1.8</v>
      </c>
      <c r="R12" s="66"/>
      <c r="S12" s="66"/>
      <c r="T12" s="66"/>
      <c r="U12" s="66">
        <v>1.1000000000000001</v>
      </c>
      <c r="V12" s="66"/>
      <c r="W12" s="66"/>
      <c r="X12" s="66"/>
      <c r="Y12" s="66"/>
      <c r="Z12" s="66"/>
      <c r="AA12" s="66"/>
    </row>
    <row r="13" spans="1:28" ht="14.25" customHeight="1" thickBot="1" x14ac:dyDescent="0.3">
      <c r="B13" s="60">
        <v>8</v>
      </c>
      <c r="C13" s="61">
        <v>532.51052380233068</v>
      </c>
      <c r="D13" s="62">
        <v>284.91350270240144</v>
      </c>
      <c r="E13" s="62">
        <v>1251.1493374412519</v>
      </c>
      <c r="F13" s="62">
        <v>745.96063208038117</v>
      </c>
      <c r="G13" s="62">
        <v>2487.0693608045749</v>
      </c>
      <c r="H13" s="61">
        <v>635.45118051026134</v>
      </c>
      <c r="K13" s="73" t="s">
        <v>133</v>
      </c>
      <c r="L13" s="66"/>
      <c r="M13" s="66"/>
      <c r="N13" s="66"/>
      <c r="O13" s="66"/>
      <c r="P13" s="66"/>
      <c r="Q13" s="66"/>
      <c r="R13" s="66">
        <v>0.65</v>
      </c>
      <c r="S13" s="66"/>
      <c r="T13" s="66"/>
      <c r="U13" s="66"/>
      <c r="V13" s="66"/>
      <c r="W13" s="66"/>
      <c r="X13" s="66"/>
      <c r="Y13" s="66"/>
      <c r="Z13" s="66"/>
      <c r="AA13" s="66"/>
    </row>
    <row r="14" spans="1:28" ht="14.25" customHeight="1" thickBot="1" x14ac:dyDescent="0.3">
      <c r="B14" s="60">
        <v>9</v>
      </c>
      <c r="C14" s="61">
        <v>589.35051139526934</v>
      </c>
      <c r="D14" s="62">
        <v>351.49137091644462</v>
      </c>
      <c r="E14" s="62">
        <v>1354.4025834960291</v>
      </c>
      <c r="F14" s="62">
        <v>768.21288406297811</v>
      </c>
      <c r="G14" s="62">
        <v>1940.6133954599768</v>
      </c>
      <c r="H14" s="61">
        <v>879.04921808316249</v>
      </c>
      <c r="K14" s="73" t="s">
        <v>136</v>
      </c>
      <c r="L14" s="66"/>
      <c r="M14" s="66"/>
      <c r="N14" s="66"/>
      <c r="O14" s="66"/>
      <c r="P14" s="66"/>
      <c r="Q14" s="66"/>
      <c r="R14" s="66"/>
      <c r="S14" s="66">
        <v>0.8</v>
      </c>
      <c r="T14" s="66"/>
      <c r="U14" s="66"/>
      <c r="V14" s="66"/>
      <c r="W14" s="66"/>
      <c r="X14" s="66"/>
      <c r="Y14" s="66"/>
      <c r="Z14" s="66"/>
      <c r="AA14" s="66"/>
    </row>
    <row r="15" spans="1:28" ht="14.25" customHeight="1" thickBot="1" x14ac:dyDescent="0.3">
      <c r="B15" s="60">
        <v>10</v>
      </c>
      <c r="C15" s="61">
        <v>635.06688962430883</v>
      </c>
      <c r="D15" s="62">
        <v>464.22775490765133</v>
      </c>
      <c r="E15" s="62">
        <v>1013.6677992140661</v>
      </c>
      <c r="F15" s="62">
        <v>559.94455231387349</v>
      </c>
      <c r="G15" s="62">
        <v>1182.3325859517204</v>
      </c>
      <c r="H15" s="61">
        <v>304.07318978610198</v>
      </c>
      <c r="K15" s="73" t="s">
        <v>112</v>
      </c>
      <c r="L15" s="66"/>
      <c r="M15" s="66"/>
      <c r="N15" s="66"/>
      <c r="O15" s="66"/>
      <c r="P15" s="66"/>
      <c r="Q15" s="66"/>
      <c r="R15" s="66"/>
      <c r="S15" s="66"/>
      <c r="T15" s="66">
        <v>0.71</v>
      </c>
      <c r="U15" s="66">
        <v>0.8</v>
      </c>
      <c r="V15" s="66">
        <v>0.62</v>
      </c>
      <c r="W15" s="66">
        <v>0.83</v>
      </c>
      <c r="X15" s="66">
        <v>0.631000388522724</v>
      </c>
      <c r="Y15" s="66"/>
      <c r="Z15" s="66"/>
      <c r="AA15" s="66"/>
    </row>
    <row r="16" spans="1:28" ht="14.25" customHeight="1" thickBot="1" x14ac:dyDescent="0.3">
      <c r="B16" s="60">
        <v>11</v>
      </c>
      <c r="C16" s="61">
        <v>948.80830345039351</v>
      </c>
      <c r="D16" s="62">
        <v>804.06384463404311</v>
      </c>
      <c r="E16" s="62">
        <v>1068.293474050595</v>
      </c>
      <c r="F16" s="62">
        <v>747.92702156512757</v>
      </c>
      <c r="G16" s="62">
        <v>1054.5049422779953</v>
      </c>
      <c r="H16" s="61">
        <v>816.23529605253884</v>
      </c>
      <c r="K16" s="73" t="s">
        <v>142</v>
      </c>
      <c r="L16" s="73">
        <v>2000</v>
      </c>
      <c r="M16" s="73">
        <v>2002</v>
      </c>
      <c r="N16" s="73">
        <v>2003</v>
      </c>
      <c r="O16" s="73">
        <v>2004</v>
      </c>
      <c r="P16" s="73">
        <v>2005</v>
      </c>
      <c r="Q16" s="73">
        <v>2006</v>
      </c>
      <c r="R16" s="73">
        <v>2007</v>
      </c>
      <c r="S16" s="73">
        <v>2008</v>
      </c>
      <c r="T16" s="73">
        <v>2009</v>
      </c>
      <c r="U16" s="73">
        <v>2010</v>
      </c>
      <c r="V16" s="73">
        <v>2011</v>
      </c>
      <c r="W16" s="73">
        <v>2012</v>
      </c>
      <c r="X16" s="73">
        <v>2013</v>
      </c>
      <c r="Y16" s="73">
        <v>2014</v>
      </c>
      <c r="Z16" s="73">
        <v>2015</v>
      </c>
      <c r="AA16" s="73">
        <v>2016</v>
      </c>
      <c r="AB16" s="7"/>
    </row>
    <row r="17" spans="2:42" ht="14.25" customHeight="1" thickBot="1" x14ac:dyDescent="0.3">
      <c r="B17" s="60">
        <v>12</v>
      </c>
      <c r="C17" s="61">
        <v>816.33615369057156</v>
      </c>
      <c r="D17" s="62">
        <v>614.3200315143107</v>
      </c>
      <c r="E17" s="62">
        <v>1206.804213291701</v>
      </c>
      <c r="F17" s="62">
        <v>658.40434821518397</v>
      </c>
      <c r="G17" s="62">
        <v>1077.0022436863496</v>
      </c>
      <c r="H17" s="61">
        <v>592.44572683787976</v>
      </c>
      <c r="K17" s="73" t="s">
        <v>144</v>
      </c>
      <c r="L17" s="66">
        <v>6.6</v>
      </c>
      <c r="M17" s="66">
        <v>5.3</v>
      </c>
      <c r="N17" s="66">
        <v>4.0999999999999996</v>
      </c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</row>
    <row r="18" spans="2:42" ht="14.25" customHeight="1" thickBot="1" x14ac:dyDescent="0.3">
      <c r="B18" s="12" t="s">
        <v>150</v>
      </c>
      <c r="E18" s="2"/>
      <c r="F18" s="2"/>
      <c r="G18" s="2"/>
      <c r="H18" s="2"/>
      <c r="K18" s="73" t="s">
        <v>216</v>
      </c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>
        <v>1.228636192457867</v>
      </c>
      <c r="AA18" s="66">
        <v>1.3581530988391199</v>
      </c>
    </row>
    <row r="19" spans="2:42" ht="14.25" customHeight="1" thickBot="1" x14ac:dyDescent="0.3">
      <c r="B19" s="12"/>
      <c r="I19" s="2"/>
      <c r="K19" s="73" t="s">
        <v>115</v>
      </c>
      <c r="L19" s="66">
        <v>3</v>
      </c>
      <c r="M19" s="66"/>
      <c r="N19" s="66">
        <v>2.1</v>
      </c>
      <c r="O19" s="66">
        <v>2.7</v>
      </c>
      <c r="P19" s="66">
        <v>1.8</v>
      </c>
      <c r="Q19" s="66">
        <v>1.7</v>
      </c>
      <c r="R19" s="66">
        <v>1.2</v>
      </c>
      <c r="S19" s="66">
        <v>1.3</v>
      </c>
      <c r="T19" s="66">
        <v>1.1000000000000001</v>
      </c>
      <c r="U19" s="66">
        <v>1</v>
      </c>
      <c r="V19" s="66">
        <v>0.84</v>
      </c>
      <c r="W19" s="66">
        <v>0.99</v>
      </c>
      <c r="X19" s="66">
        <v>0.86667480276095299</v>
      </c>
      <c r="Y19" s="66">
        <v>0.80793056446907496</v>
      </c>
      <c r="Z19" s="66">
        <v>0.63948777057182782</v>
      </c>
      <c r="AA19" s="66">
        <v>0.64479201267537301</v>
      </c>
      <c r="AP19" s="2"/>
    </row>
    <row r="20" spans="2:42" ht="14.25" customHeight="1" thickBot="1" x14ac:dyDescent="0.3">
      <c r="K20" s="73" t="s">
        <v>145</v>
      </c>
      <c r="L20" s="66"/>
      <c r="M20" s="66">
        <v>3.4</v>
      </c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</row>
    <row r="21" spans="2:42" ht="14.25" customHeight="1" thickBot="1" x14ac:dyDescent="0.3">
      <c r="K21" s="73" t="s">
        <v>146</v>
      </c>
      <c r="L21" s="66">
        <v>6</v>
      </c>
      <c r="M21" s="66"/>
      <c r="N21" s="66">
        <v>4.4000000000000004</v>
      </c>
      <c r="O21" s="66">
        <v>5.8</v>
      </c>
      <c r="P21" s="66">
        <v>4.55</v>
      </c>
      <c r="Q21" s="66">
        <v>4</v>
      </c>
      <c r="R21" s="66">
        <v>2.9</v>
      </c>
      <c r="S21" s="66">
        <v>2.6</v>
      </c>
      <c r="T21" s="66">
        <v>2.6</v>
      </c>
      <c r="U21" s="66">
        <v>2.4</v>
      </c>
      <c r="V21" s="66">
        <v>2.2000000000000002</v>
      </c>
      <c r="W21" s="66">
        <v>2.1</v>
      </c>
      <c r="X21" s="66">
        <v>1.7627261828147001</v>
      </c>
      <c r="Y21" s="66">
        <v>1.7369476334659699</v>
      </c>
      <c r="Z21" s="66">
        <v>1.403518248610083</v>
      </c>
      <c r="AA21" s="66"/>
    </row>
    <row r="22" spans="2:42" ht="14.25" customHeight="1" thickBot="1" x14ac:dyDescent="0.3">
      <c r="K22" s="73" t="s">
        <v>147</v>
      </c>
      <c r="L22" s="66"/>
      <c r="M22" s="66">
        <v>0.78</v>
      </c>
      <c r="N22" s="66">
        <v>0.63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</row>
    <row r="23" spans="2:42" ht="14.25" customHeight="1" thickBot="1" x14ac:dyDescent="0.3">
      <c r="K23" s="73" t="s">
        <v>148</v>
      </c>
      <c r="L23" s="66"/>
      <c r="M23" s="66"/>
      <c r="N23" s="66"/>
      <c r="O23" s="66"/>
      <c r="P23" s="66">
        <v>2.2000000000000002</v>
      </c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</row>
    <row r="24" spans="2:42" ht="14.25" customHeight="1" thickBot="1" x14ac:dyDescent="0.3">
      <c r="K24" s="73" t="s">
        <v>113</v>
      </c>
      <c r="L24" s="66"/>
      <c r="M24" s="66"/>
      <c r="N24" s="66"/>
      <c r="O24" s="66"/>
      <c r="P24" s="66"/>
      <c r="Q24" s="66">
        <v>4.7</v>
      </c>
      <c r="R24" s="66"/>
      <c r="S24" s="66"/>
      <c r="T24" s="66"/>
      <c r="U24" s="66">
        <v>2.1</v>
      </c>
      <c r="V24" s="66"/>
      <c r="W24" s="66"/>
      <c r="X24" s="66"/>
      <c r="Y24" s="66"/>
      <c r="Z24" s="66"/>
      <c r="AA24" s="66"/>
    </row>
    <row r="25" spans="2:42" ht="14.25" customHeight="1" thickBot="1" x14ac:dyDescent="0.3">
      <c r="K25" s="73" t="s">
        <v>133</v>
      </c>
      <c r="L25" s="66"/>
      <c r="M25" s="66"/>
      <c r="N25" s="66"/>
      <c r="O25" s="66"/>
      <c r="P25" s="66"/>
      <c r="Q25" s="66"/>
      <c r="R25" s="66">
        <v>1</v>
      </c>
      <c r="S25" s="66"/>
      <c r="T25" s="66"/>
      <c r="U25" s="66"/>
      <c r="V25" s="66"/>
      <c r="W25" s="66"/>
      <c r="X25" s="66"/>
      <c r="Y25" s="66"/>
      <c r="Z25" s="66"/>
      <c r="AA25" s="66"/>
    </row>
    <row r="26" spans="2:42" ht="14.25" customHeight="1" thickBot="1" x14ac:dyDescent="0.3">
      <c r="K26" s="73" t="s">
        <v>136</v>
      </c>
      <c r="L26" s="66"/>
      <c r="M26" s="66"/>
      <c r="N26" s="66"/>
      <c r="O26" s="66"/>
      <c r="P26" s="66"/>
      <c r="Q26" s="66"/>
      <c r="R26" s="66"/>
      <c r="S26" s="66">
        <v>1.5</v>
      </c>
      <c r="T26" s="66"/>
      <c r="U26" s="66"/>
      <c r="V26" s="66"/>
      <c r="W26" s="66"/>
      <c r="X26" s="66"/>
      <c r="Y26" s="66"/>
      <c r="Z26" s="66"/>
      <c r="AA26" s="66"/>
    </row>
    <row r="27" spans="2:42" ht="14.25" customHeight="1" thickBot="1" x14ac:dyDescent="0.3">
      <c r="K27" s="73" t="s">
        <v>112</v>
      </c>
      <c r="L27" s="66"/>
      <c r="M27" s="66"/>
      <c r="N27" s="66"/>
      <c r="O27" s="66"/>
      <c r="P27" s="66"/>
      <c r="Q27" s="66"/>
      <c r="R27" s="66"/>
      <c r="S27" s="66"/>
      <c r="T27" s="66">
        <v>1.2</v>
      </c>
      <c r="U27" s="66">
        <v>1.2</v>
      </c>
      <c r="V27" s="66">
        <v>1.2</v>
      </c>
      <c r="W27" s="66">
        <v>1.2</v>
      </c>
      <c r="X27" s="66">
        <v>1.1799038952961101</v>
      </c>
      <c r="Y27" s="66"/>
      <c r="Z27" s="66"/>
      <c r="AA27" s="66"/>
    </row>
    <row r="28" spans="2:42" ht="14.25" customHeight="1" thickBot="1" x14ac:dyDescent="0.3">
      <c r="K28" s="73" t="s">
        <v>143</v>
      </c>
      <c r="L28" s="73">
        <v>2000</v>
      </c>
      <c r="M28" s="73">
        <v>2002</v>
      </c>
      <c r="N28" s="73">
        <v>2003</v>
      </c>
      <c r="O28" s="73">
        <v>2004</v>
      </c>
      <c r="P28" s="73">
        <v>2005</v>
      </c>
      <c r="Q28" s="73">
        <v>2006</v>
      </c>
      <c r="R28" s="73">
        <v>2007</v>
      </c>
      <c r="S28" s="73">
        <v>2008</v>
      </c>
      <c r="T28" s="73">
        <v>2009</v>
      </c>
      <c r="U28" s="73">
        <v>2010</v>
      </c>
      <c r="V28" s="73">
        <v>2011</v>
      </c>
      <c r="W28" s="73">
        <v>2012</v>
      </c>
      <c r="X28" s="73">
        <v>2013</v>
      </c>
      <c r="Y28" s="73">
        <v>2014</v>
      </c>
      <c r="Z28" s="73">
        <v>2015</v>
      </c>
      <c r="AA28" s="73">
        <v>2016</v>
      </c>
    </row>
    <row r="29" spans="2:42" ht="14.25" customHeight="1" thickBot="1" x14ac:dyDescent="0.3">
      <c r="K29" s="73" t="s">
        <v>144</v>
      </c>
      <c r="L29" s="66">
        <v>5.8</v>
      </c>
      <c r="M29" s="66">
        <v>5</v>
      </c>
      <c r="N29" s="66">
        <v>3.6</v>
      </c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 spans="2:42" ht="14.25" customHeight="1" thickBot="1" x14ac:dyDescent="0.3">
      <c r="K30" s="73" t="s">
        <v>216</v>
      </c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>
        <v>1.091104096550213</v>
      </c>
      <c r="AA30" s="66">
        <v>2.7727391373195802</v>
      </c>
    </row>
    <row r="31" spans="2:42" ht="14.25" customHeight="1" thickBot="1" x14ac:dyDescent="0.3">
      <c r="K31" s="73" t="s">
        <v>115</v>
      </c>
      <c r="L31" s="66">
        <v>2.6</v>
      </c>
      <c r="M31" s="66"/>
      <c r="N31" s="66">
        <v>1.8</v>
      </c>
      <c r="O31" s="66">
        <v>2.6</v>
      </c>
      <c r="P31" s="66">
        <v>1.6</v>
      </c>
      <c r="Q31" s="66">
        <v>1.5</v>
      </c>
      <c r="R31" s="66">
        <v>1.7</v>
      </c>
      <c r="S31" s="66">
        <v>1.1000000000000001</v>
      </c>
      <c r="T31" s="66">
        <v>1.1000000000000001</v>
      </c>
      <c r="U31" s="66">
        <v>1.4</v>
      </c>
      <c r="V31" s="66">
        <v>0.75</v>
      </c>
      <c r="W31" s="66">
        <v>1</v>
      </c>
      <c r="X31" s="66">
        <v>0.82958272342482597</v>
      </c>
      <c r="Y31" s="66">
        <v>0.75679783615121199</v>
      </c>
      <c r="Z31" s="66">
        <v>0.75881863046458742</v>
      </c>
      <c r="AA31" s="66">
        <v>0.64876857267511401</v>
      </c>
    </row>
    <row r="32" spans="2:42" ht="15" customHeight="1" thickBot="1" x14ac:dyDescent="0.3">
      <c r="K32" s="73" t="s">
        <v>145</v>
      </c>
      <c r="L32" s="66"/>
      <c r="M32" s="66">
        <v>3.2</v>
      </c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</row>
    <row r="33" spans="2:41" ht="15" customHeight="1" thickBot="1" x14ac:dyDescent="0.3">
      <c r="K33" s="73" t="s">
        <v>146</v>
      </c>
      <c r="L33" s="66">
        <v>6.3</v>
      </c>
      <c r="M33" s="66"/>
      <c r="N33" s="66">
        <v>4.5</v>
      </c>
      <c r="O33" s="66">
        <v>6.3</v>
      </c>
      <c r="P33" s="66">
        <v>4.7</v>
      </c>
      <c r="Q33" s="66">
        <v>4.8</v>
      </c>
      <c r="R33" s="66">
        <v>3.6</v>
      </c>
      <c r="S33" s="66">
        <v>2.8</v>
      </c>
      <c r="T33" s="66">
        <v>3</v>
      </c>
      <c r="U33" s="66">
        <v>3.2</v>
      </c>
      <c r="V33" s="66">
        <v>2.8</v>
      </c>
      <c r="W33" s="66">
        <v>3</v>
      </c>
      <c r="X33" s="66">
        <v>2.4287296413156398</v>
      </c>
      <c r="Y33" s="66">
        <v>2.5457126239816499</v>
      </c>
      <c r="Z33" s="66">
        <v>2.1638148473450189</v>
      </c>
      <c r="AA33" s="66"/>
    </row>
    <row r="34" spans="2:41" ht="14.25" customHeight="1" thickBot="1" x14ac:dyDescent="0.3">
      <c r="K34" s="73" t="s">
        <v>147</v>
      </c>
      <c r="L34" s="66"/>
      <c r="M34" s="66">
        <v>0.74</v>
      </c>
      <c r="N34" s="66">
        <v>0.4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</row>
    <row r="35" spans="2:41" ht="14.25" customHeight="1" thickBot="1" x14ac:dyDescent="0.3">
      <c r="K35" s="73" t="s">
        <v>148</v>
      </c>
      <c r="L35" s="66"/>
      <c r="M35" s="66"/>
      <c r="N35" s="66"/>
      <c r="O35" s="66"/>
      <c r="P35" s="66">
        <v>1.5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</row>
    <row r="36" spans="2:41" ht="14.25" customHeight="1" thickBot="1" x14ac:dyDescent="0.3">
      <c r="K36" s="73" t="s">
        <v>113</v>
      </c>
      <c r="L36" s="66"/>
      <c r="M36" s="66"/>
      <c r="N36" s="66"/>
      <c r="O36" s="66"/>
      <c r="P36" s="66"/>
      <c r="Q36" s="66">
        <v>4.2</v>
      </c>
      <c r="R36" s="66"/>
      <c r="S36" s="66"/>
      <c r="T36" s="66"/>
      <c r="U36" s="66">
        <v>2.1</v>
      </c>
      <c r="V36" s="66"/>
      <c r="W36" s="66"/>
      <c r="X36" s="66"/>
      <c r="Y36" s="66"/>
      <c r="Z36" s="66"/>
      <c r="AA36" s="66"/>
    </row>
    <row r="37" spans="2:41" ht="14.25" customHeight="1" thickBot="1" x14ac:dyDescent="0.3">
      <c r="K37" s="73" t="s">
        <v>133</v>
      </c>
      <c r="L37" s="66"/>
      <c r="M37" s="66"/>
      <c r="N37" s="66"/>
      <c r="O37" s="66"/>
      <c r="P37" s="66"/>
      <c r="Q37" s="66"/>
      <c r="R37" s="66">
        <v>9.6</v>
      </c>
      <c r="S37" s="66"/>
      <c r="T37" s="66"/>
      <c r="U37" s="66"/>
      <c r="V37" s="66"/>
      <c r="W37" s="66"/>
      <c r="X37" s="66"/>
      <c r="Y37" s="66"/>
      <c r="Z37" s="66"/>
      <c r="AA37" s="66"/>
    </row>
    <row r="38" spans="2:41" ht="14.25" customHeight="1" thickBot="1" x14ac:dyDescent="0.3">
      <c r="K38" s="73" t="s">
        <v>136</v>
      </c>
      <c r="L38" s="66"/>
      <c r="M38" s="66"/>
      <c r="N38" s="66"/>
      <c r="O38" s="66"/>
      <c r="P38" s="66"/>
      <c r="Q38" s="66"/>
      <c r="R38" s="66"/>
      <c r="S38" s="66">
        <v>1.3</v>
      </c>
      <c r="T38" s="66"/>
      <c r="U38" s="66"/>
      <c r="V38" s="66"/>
      <c r="W38" s="66"/>
      <c r="X38" s="66"/>
      <c r="Y38" s="66"/>
      <c r="Z38" s="66"/>
      <c r="AA38" s="66"/>
    </row>
    <row r="39" spans="2:41" ht="14.4" thickBot="1" x14ac:dyDescent="0.3">
      <c r="B39" s="2"/>
      <c r="K39" s="73" t="s">
        <v>112</v>
      </c>
      <c r="L39" s="66"/>
      <c r="M39" s="66"/>
      <c r="N39" s="66"/>
      <c r="O39" s="66"/>
      <c r="P39" s="66"/>
      <c r="Q39" s="66"/>
      <c r="R39" s="66"/>
      <c r="S39" s="66"/>
      <c r="T39" s="66">
        <v>1.04</v>
      </c>
      <c r="U39" s="66">
        <v>1.1000000000000001</v>
      </c>
      <c r="V39" s="66">
        <v>0.94</v>
      </c>
      <c r="W39" s="66">
        <v>1</v>
      </c>
      <c r="X39" s="66">
        <v>1.04666587030674</v>
      </c>
      <c r="Y39" s="66"/>
      <c r="Z39" s="66"/>
      <c r="AA39" s="66"/>
    </row>
    <row r="40" spans="2:41" s="2" customFormat="1" ht="15.6" x14ac:dyDescent="0.25">
      <c r="B40" s="3"/>
      <c r="C40" s="3"/>
      <c r="D40" s="3"/>
      <c r="E40" s="3"/>
      <c r="F40" s="3"/>
      <c r="G40" s="3"/>
      <c r="H40" s="3"/>
      <c r="I40" s="3"/>
      <c r="K40" s="12" t="s">
        <v>149</v>
      </c>
      <c r="L40" s="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O40" s="3"/>
    </row>
    <row r="41" spans="2:41" x14ac:dyDescent="0.25"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3" spans="2:41" x14ac:dyDescent="0.25">
      <c r="K43" s="2"/>
    </row>
    <row r="44" spans="2:41" x14ac:dyDescent="0.25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2:41" x14ac:dyDescent="0.25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2:41" x14ac:dyDescent="0.25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2:41" x14ac:dyDescent="0.25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2:41" x14ac:dyDescent="0.25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x14ac:dyDescent="0.25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x14ac:dyDescent="0.25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x14ac:dyDescent="0.25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x14ac:dyDescent="0.25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2:27" x14ac:dyDescent="0.25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2:27" x14ac:dyDescent="0.25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2:27" x14ac:dyDescent="0.25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2:27" x14ac:dyDescent="0.25">
      <c r="B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2:27" x14ac:dyDescent="0.25">
      <c r="B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2:27" x14ac:dyDescent="0.25">
      <c r="B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2:27" x14ac:dyDescent="0.25">
      <c r="B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2:27" x14ac:dyDescent="0.25">
      <c r="B60" s="2"/>
    </row>
    <row r="61" spans="2:27" x14ac:dyDescent="0.25">
      <c r="B61" s="2"/>
    </row>
    <row r="62" spans="2:27" x14ac:dyDescent="0.25">
      <c r="B62" s="2"/>
    </row>
    <row r="63" spans="2:27" x14ac:dyDescent="0.25">
      <c r="B63" s="2"/>
    </row>
    <row r="64" spans="2:27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</sheetData>
  <mergeCells count="3">
    <mergeCell ref="E4:F4"/>
    <mergeCell ref="G4:H4"/>
    <mergeCell ref="C4:D4"/>
  </mergeCells>
  <pageMargins left="0.75" right="0.75" top="1" bottom="1" header="0.5" footer="0.5"/>
  <pageSetup paperSize="9" scale="81" orientation="landscape" horizontalDpi="300" verticalDpi="300" r:id="rId1"/>
  <headerFooter alignWithMargins="0"/>
  <rowBreaks count="1" manualBreakCount="1">
    <brk id="3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tabSelected="1" topLeftCell="I16" workbookViewId="0">
      <selection activeCell="U11" sqref="U11"/>
    </sheetView>
  </sheetViews>
  <sheetFormatPr defaultRowHeight="14.4" x14ac:dyDescent="0.3"/>
  <cols>
    <col min="1" max="1" width="14.88671875" customWidth="1"/>
    <col min="2" max="2" width="9.88671875" customWidth="1"/>
    <col min="3" max="3" width="10" customWidth="1"/>
    <col min="4" max="4" width="11" customWidth="1"/>
    <col min="5" max="5" width="9.5546875" customWidth="1"/>
    <col min="6" max="6" width="16.6640625" customWidth="1"/>
    <col min="7" max="7" width="9.6640625" customWidth="1"/>
    <col min="8" max="8" width="10" customWidth="1"/>
    <col min="9" max="9" width="9.44140625" customWidth="1"/>
    <col min="10" max="10" width="16.44140625" customWidth="1"/>
    <col min="11" max="11" width="9.5546875" customWidth="1"/>
    <col min="12" max="12" width="16.44140625" customWidth="1"/>
    <col min="13" max="13" width="9.109375" customWidth="1"/>
    <col min="14" max="14" width="13" customWidth="1"/>
    <col min="15" max="15" width="9.44140625" customWidth="1"/>
    <col min="16" max="16" width="9.88671875" customWidth="1"/>
    <col min="17" max="17" width="9.44140625" bestFit="1" customWidth="1"/>
    <col min="18" max="18" width="24.88671875" customWidth="1"/>
    <col min="19" max="19" width="10.6640625" customWidth="1"/>
    <col min="20" max="20" width="10.5546875" customWidth="1"/>
    <col min="21" max="21" width="19.5546875" customWidth="1"/>
    <col min="22" max="22" width="10.44140625" bestFit="1" customWidth="1"/>
    <col min="23" max="23" width="16.88671875" customWidth="1"/>
    <col min="24" max="24" width="11.6640625" customWidth="1"/>
    <col min="25" max="25" width="10.33203125" customWidth="1"/>
    <col min="26" max="26" width="10.44140625" bestFit="1" customWidth="1"/>
    <col min="27" max="27" width="16.109375" customWidth="1"/>
    <col min="28" max="28" width="10.44140625" bestFit="1" customWidth="1"/>
    <col min="29" max="29" width="16.44140625" customWidth="1"/>
    <col min="30" max="30" width="10.44140625" bestFit="1" customWidth="1"/>
    <col min="31" max="31" width="13" customWidth="1"/>
    <col min="32" max="33" width="9.44140625" bestFit="1" customWidth="1"/>
    <col min="34" max="34" width="11.77734375" customWidth="1"/>
    <col min="35" max="39" width="9.44140625" bestFit="1" customWidth="1"/>
  </cols>
  <sheetData>
    <row r="1" spans="1:39" ht="17.399999999999999" x14ac:dyDescent="0.3">
      <c r="A1" s="15"/>
    </row>
    <row r="3" spans="1:39" ht="16.8" x14ac:dyDescent="0.3">
      <c r="A3" s="7" t="s">
        <v>236</v>
      </c>
      <c r="J3" s="21" t="s">
        <v>237</v>
      </c>
      <c r="K3" s="21"/>
      <c r="L3" s="21" t="s">
        <v>237</v>
      </c>
      <c r="U3" s="7" t="s">
        <v>238</v>
      </c>
    </row>
    <row r="4" spans="1:39" ht="38.4" customHeight="1" x14ac:dyDescent="0.3">
      <c r="A4" s="75" t="s">
        <v>239</v>
      </c>
      <c r="B4" s="36" t="s">
        <v>240</v>
      </c>
      <c r="C4" s="36" t="s">
        <v>241</v>
      </c>
      <c r="D4" s="36" t="s">
        <v>260</v>
      </c>
      <c r="E4" s="36" t="s">
        <v>242</v>
      </c>
      <c r="F4" s="36" t="s">
        <v>256</v>
      </c>
      <c r="G4" s="36" t="s">
        <v>243</v>
      </c>
      <c r="H4" s="36" t="s">
        <v>244</v>
      </c>
      <c r="I4" s="36" t="s">
        <v>245</v>
      </c>
      <c r="J4" s="36" t="s">
        <v>257</v>
      </c>
      <c r="K4" s="36" t="s">
        <v>246</v>
      </c>
      <c r="L4" s="36" t="s">
        <v>258</v>
      </c>
      <c r="M4" s="36" t="s">
        <v>247</v>
      </c>
      <c r="N4" s="36" t="s">
        <v>259</v>
      </c>
      <c r="O4" s="36" t="s">
        <v>252</v>
      </c>
      <c r="P4" s="36" t="s">
        <v>253</v>
      </c>
      <c r="Q4" s="36" t="s">
        <v>309</v>
      </c>
      <c r="R4" s="36" t="s">
        <v>310</v>
      </c>
      <c r="S4" s="36" t="s">
        <v>311</v>
      </c>
      <c r="T4" s="14"/>
      <c r="U4" s="36"/>
      <c r="V4" s="36" t="s">
        <v>240</v>
      </c>
      <c r="W4" s="36" t="s">
        <v>241</v>
      </c>
      <c r="X4" s="36" t="s">
        <v>248</v>
      </c>
      <c r="Y4" s="36" t="s">
        <v>242</v>
      </c>
      <c r="Z4" s="36" t="s">
        <v>256</v>
      </c>
      <c r="AA4" s="36" t="s">
        <v>243</v>
      </c>
      <c r="AB4" s="36" t="s">
        <v>244</v>
      </c>
      <c r="AC4" s="36" t="s">
        <v>245</v>
      </c>
      <c r="AD4" s="36" t="s">
        <v>257</v>
      </c>
      <c r="AE4" s="36" t="s">
        <v>246</v>
      </c>
      <c r="AF4" s="36" t="s">
        <v>258</v>
      </c>
      <c r="AG4" s="36" t="s">
        <v>247</v>
      </c>
      <c r="AH4" s="36" t="s">
        <v>259</v>
      </c>
      <c r="AI4" s="36" t="s">
        <v>252</v>
      </c>
      <c r="AJ4" s="36" t="s">
        <v>253</v>
      </c>
      <c r="AK4" s="36" t="s">
        <v>312</v>
      </c>
      <c r="AL4" s="36" t="s">
        <v>310</v>
      </c>
      <c r="AM4" s="36" t="s">
        <v>311</v>
      </c>
    </row>
    <row r="5" spans="1:39" ht="25.2" customHeight="1" thickBot="1" x14ac:dyDescent="0.35">
      <c r="A5" s="75">
        <v>1</v>
      </c>
      <c r="B5" s="34" t="s">
        <v>249</v>
      </c>
      <c r="C5" s="35">
        <v>8700</v>
      </c>
      <c r="D5" s="35">
        <v>36000</v>
      </c>
      <c r="E5" s="35">
        <v>12700</v>
      </c>
      <c r="F5" s="35">
        <v>9900</v>
      </c>
      <c r="G5" s="34">
        <v>7500</v>
      </c>
      <c r="H5" s="35">
        <v>20100</v>
      </c>
      <c r="I5" s="35">
        <v>9000</v>
      </c>
      <c r="J5" s="35" t="s">
        <v>249</v>
      </c>
      <c r="K5" s="35">
        <v>6400</v>
      </c>
      <c r="L5" s="34" t="s">
        <v>249</v>
      </c>
      <c r="M5" s="35">
        <v>5700</v>
      </c>
      <c r="N5" s="35" t="s">
        <v>249</v>
      </c>
      <c r="O5" s="35" t="s">
        <v>249</v>
      </c>
      <c r="P5" s="35">
        <v>2700</v>
      </c>
      <c r="Q5" s="35">
        <v>12800</v>
      </c>
      <c r="R5" s="35">
        <v>14000</v>
      </c>
      <c r="S5" s="35">
        <v>6600</v>
      </c>
      <c r="T5" s="14"/>
      <c r="U5" s="38" t="s">
        <v>261</v>
      </c>
      <c r="V5" s="35">
        <v>49900</v>
      </c>
      <c r="W5" s="35">
        <v>117600</v>
      </c>
      <c r="X5" s="35">
        <v>142700</v>
      </c>
      <c r="Y5" s="35">
        <v>163800</v>
      </c>
      <c r="Z5" s="35">
        <v>130900</v>
      </c>
      <c r="AA5" s="35">
        <v>128800</v>
      </c>
      <c r="AB5" s="35">
        <f>ROUND(177016.457454438,-2)</f>
        <v>177000</v>
      </c>
      <c r="AC5" s="35">
        <f>ROUND(82723.81,-2)</f>
        <v>82700</v>
      </c>
      <c r="AD5" s="35">
        <v>112900</v>
      </c>
      <c r="AE5" s="35">
        <f>ROUND(67458.67,-2)</f>
        <v>67500</v>
      </c>
      <c r="AF5" s="35">
        <v>84200</v>
      </c>
      <c r="AG5" s="35">
        <v>30000</v>
      </c>
      <c r="AH5" s="35">
        <v>110200</v>
      </c>
      <c r="AI5" s="35">
        <v>75700</v>
      </c>
      <c r="AJ5" s="35">
        <v>35400</v>
      </c>
      <c r="AK5" s="35">
        <v>88400</v>
      </c>
      <c r="AL5" s="35">
        <v>67200</v>
      </c>
      <c r="AM5" s="35">
        <v>38000</v>
      </c>
    </row>
    <row r="6" spans="1:39" ht="25.2" customHeight="1" thickBot="1" x14ac:dyDescent="0.35">
      <c r="A6" s="75">
        <v>2</v>
      </c>
      <c r="B6" s="34" t="s">
        <v>249</v>
      </c>
      <c r="C6" s="35">
        <v>10400</v>
      </c>
      <c r="D6" s="35">
        <v>32000</v>
      </c>
      <c r="E6" s="35">
        <v>13500</v>
      </c>
      <c r="F6" s="35">
        <v>15200</v>
      </c>
      <c r="G6" s="34">
        <v>12100</v>
      </c>
      <c r="H6" s="35" t="s">
        <v>249</v>
      </c>
      <c r="I6" s="35">
        <v>12100</v>
      </c>
      <c r="J6" s="35" t="s">
        <v>249</v>
      </c>
      <c r="K6" s="35">
        <v>5800</v>
      </c>
      <c r="L6" s="34">
        <v>6200</v>
      </c>
      <c r="M6" s="35">
        <v>4300</v>
      </c>
      <c r="N6" s="35">
        <v>15400</v>
      </c>
      <c r="O6" s="35" t="s">
        <v>249</v>
      </c>
      <c r="P6" s="35" t="s">
        <v>249</v>
      </c>
      <c r="Q6" s="35" t="s">
        <v>249</v>
      </c>
      <c r="R6" s="35">
        <v>7100</v>
      </c>
      <c r="S6" s="35">
        <v>3700</v>
      </c>
      <c r="T6" s="14"/>
      <c r="U6" s="38" t="s">
        <v>262</v>
      </c>
      <c r="V6" s="35">
        <v>20000</v>
      </c>
      <c r="W6" s="35">
        <v>42900</v>
      </c>
      <c r="X6" s="35">
        <v>72500</v>
      </c>
      <c r="Y6" s="35">
        <v>34300</v>
      </c>
      <c r="Z6" s="35">
        <v>29500</v>
      </c>
      <c r="AA6" s="35">
        <v>21400</v>
      </c>
      <c r="AB6" s="35">
        <f>ROUND(78523.0196798327,-2)</f>
        <v>78500</v>
      </c>
      <c r="AC6" s="35">
        <v>17500</v>
      </c>
      <c r="AD6" s="35">
        <v>25800</v>
      </c>
      <c r="AE6" s="35">
        <f>ROUND(17424.9237373432,-2)</f>
        <v>17400</v>
      </c>
      <c r="AF6" s="35">
        <v>16200</v>
      </c>
      <c r="AG6" s="35">
        <v>13700</v>
      </c>
      <c r="AH6" s="35">
        <v>41400</v>
      </c>
      <c r="AI6" s="35">
        <v>25300</v>
      </c>
      <c r="AJ6" s="35">
        <v>11500</v>
      </c>
      <c r="AK6" s="35">
        <v>35100</v>
      </c>
      <c r="AL6" s="35">
        <v>32300</v>
      </c>
      <c r="AM6" s="35">
        <v>18000</v>
      </c>
    </row>
    <row r="7" spans="1:39" ht="15" thickBot="1" x14ac:dyDescent="0.35">
      <c r="A7" s="75">
        <v>3</v>
      </c>
      <c r="B7" s="34" t="s">
        <v>249</v>
      </c>
      <c r="C7" s="35">
        <v>9300</v>
      </c>
      <c r="D7" s="35">
        <v>26500</v>
      </c>
      <c r="E7" s="35">
        <v>9400</v>
      </c>
      <c r="F7" s="35">
        <v>8100</v>
      </c>
      <c r="G7" s="34">
        <v>7800</v>
      </c>
      <c r="H7" s="35" t="s">
        <v>249</v>
      </c>
      <c r="I7" s="35">
        <v>7700</v>
      </c>
      <c r="J7" s="35" t="s">
        <v>249</v>
      </c>
      <c r="K7" s="35">
        <v>8500</v>
      </c>
      <c r="L7" s="34">
        <v>7900</v>
      </c>
      <c r="M7" s="35">
        <v>4700</v>
      </c>
      <c r="N7" s="35">
        <v>13800</v>
      </c>
      <c r="O7" s="35">
        <v>8300</v>
      </c>
      <c r="P7" s="35">
        <v>3600</v>
      </c>
      <c r="Q7" s="35">
        <v>13400</v>
      </c>
      <c r="R7" s="35">
        <v>8500</v>
      </c>
      <c r="S7" s="35">
        <v>4800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1:39" ht="15" thickBot="1" x14ac:dyDescent="0.35">
      <c r="A8" s="75">
        <v>4</v>
      </c>
      <c r="B8" s="34" t="s">
        <v>249</v>
      </c>
      <c r="C8" s="35">
        <v>8600</v>
      </c>
      <c r="D8" s="35">
        <v>18600</v>
      </c>
      <c r="E8" s="35">
        <v>8500</v>
      </c>
      <c r="F8" s="35">
        <v>15400</v>
      </c>
      <c r="G8" s="34">
        <v>9200</v>
      </c>
      <c r="H8" s="35">
        <v>22900</v>
      </c>
      <c r="I8" s="35">
        <v>6500</v>
      </c>
      <c r="J8" s="35" t="s">
        <v>249</v>
      </c>
      <c r="K8" s="35">
        <v>6100</v>
      </c>
      <c r="L8" s="34" t="s">
        <v>249</v>
      </c>
      <c r="M8" s="35">
        <v>5200</v>
      </c>
      <c r="N8" s="35">
        <v>12700</v>
      </c>
      <c r="O8" s="35">
        <v>8100</v>
      </c>
      <c r="P8" s="35">
        <v>4400</v>
      </c>
      <c r="Q8" s="35">
        <v>12700</v>
      </c>
      <c r="R8" s="35">
        <v>9600</v>
      </c>
      <c r="S8" s="35">
        <v>4900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9" ht="15" thickBot="1" x14ac:dyDescent="0.35">
      <c r="A9" s="75">
        <v>5</v>
      </c>
      <c r="B9" s="34" t="s">
        <v>249</v>
      </c>
      <c r="C9" s="35">
        <v>8000</v>
      </c>
      <c r="D9" s="35">
        <v>19000</v>
      </c>
      <c r="E9" s="35">
        <v>7900</v>
      </c>
      <c r="F9" s="35">
        <v>12100</v>
      </c>
      <c r="G9" s="34">
        <v>8900</v>
      </c>
      <c r="H9" s="35">
        <v>19900</v>
      </c>
      <c r="I9" s="35">
        <v>7200</v>
      </c>
      <c r="J9" s="35">
        <v>13400</v>
      </c>
      <c r="K9" s="35">
        <v>5500</v>
      </c>
      <c r="L9" s="34">
        <v>9000</v>
      </c>
      <c r="M9" s="35">
        <v>5200</v>
      </c>
      <c r="N9" s="35">
        <v>13100</v>
      </c>
      <c r="O9" s="35">
        <v>7500</v>
      </c>
      <c r="P9" s="35">
        <v>4400</v>
      </c>
      <c r="Q9" s="35" t="s">
        <v>249</v>
      </c>
      <c r="R9" s="35">
        <v>8400</v>
      </c>
      <c r="S9" s="35">
        <v>5400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39" ht="15" thickBot="1" x14ac:dyDescent="0.35">
      <c r="A10" s="75">
        <v>6</v>
      </c>
      <c r="B10" s="34">
        <v>4800</v>
      </c>
      <c r="C10" s="35">
        <v>7300</v>
      </c>
      <c r="D10" s="35" t="s">
        <v>249</v>
      </c>
      <c r="E10" s="35">
        <v>8400</v>
      </c>
      <c r="F10" s="35" t="s">
        <v>249</v>
      </c>
      <c r="G10" s="34">
        <v>7300</v>
      </c>
      <c r="H10" s="35" t="s">
        <v>249</v>
      </c>
      <c r="I10" s="35">
        <v>5900</v>
      </c>
      <c r="J10" s="35">
        <v>11000</v>
      </c>
      <c r="K10" s="35">
        <v>5000</v>
      </c>
      <c r="L10" s="34" t="s">
        <v>249</v>
      </c>
      <c r="M10" s="35">
        <v>5200</v>
      </c>
      <c r="N10" s="35">
        <v>14400</v>
      </c>
      <c r="O10" s="35">
        <v>7500</v>
      </c>
      <c r="P10" s="35">
        <v>4400</v>
      </c>
      <c r="Q10" s="35">
        <v>12500</v>
      </c>
      <c r="R10" s="35">
        <v>7400</v>
      </c>
      <c r="S10" s="35">
        <v>4800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9" ht="15" thickBot="1" x14ac:dyDescent="0.35">
      <c r="A11" s="75">
        <v>7</v>
      </c>
      <c r="B11" s="34">
        <v>5100</v>
      </c>
      <c r="C11" s="35">
        <v>6200</v>
      </c>
      <c r="D11" s="35" t="s">
        <v>249</v>
      </c>
      <c r="E11" s="35">
        <v>6900</v>
      </c>
      <c r="F11" s="35" t="s">
        <v>249</v>
      </c>
      <c r="G11" s="34">
        <v>6900</v>
      </c>
      <c r="H11" s="35">
        <v>22200</v>
      </c>
      <c r="I11" s="35">
        <v>5400</v>
      </c>
      <c r="J11" s="35">
        <v>10300</v>
      </c>
      <c r="K11" s="35">
        <v>4600</v>
      </c>
      <c r="L11" s="34" t="s">
        <v>249</v>
      </c>
      <c r="M11" s="35">
        <v>4700</v>
      </c>
      <c r="N11" s="35">
        <v>12700</v>
      </c>
      <c r="O11" s="35">
        <v>7000</v>
      </c>
      <c r="P11" s="35">
        <v>3800</v>
      </c>
      <c r="Q11" s="35">
        <v>10900</v>
      </c>
      <c r="R11" s="35">
        <v>6200</v>
      </c>
      <c r="S11" s="35">
        <v>3900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spans="1:39" ht="15" thickBot="1" x14ac:dyDescent="0.35">
      <c r="A12" s="75">
        <v>8</v>
      </c>
      <c r="B12" s="34">
        <v>5500</v>
      </c>
      <c r="C12" s="35">
        <v>7300</v>
      </c>
      <c r="D12" s="35" t="s">
        <v>249</v>
      </c>
      <c r="E12" s="35">
        <v>7700</v>
      </c>
      <c r="F12" s="35" t="s">
        <v>249</v>
      </c>
      <c r="G12" s="34">
        <v>6100</v>
      </c>
      <c r="H12" s="35">
        <v>27300</v>
      </c>
      <c r="I12" s="35">
        <v>6300</v>
      </c>
      <c r="J12" s="35" t="s">
        <v>249</v>
      </c>
      <c r="K12" s="35">
        <v>4900</v>
      </c>
      <c r="L12" s="34" t="s">
        <v>249</v>
      </c>
      <c r="M12" s="35">
        <v>3900</v>
      </c>
      <c r="N12" s="35">
        <v>16000</v>
      </c>
      <c r="O12" s="35">
        <v>9900</v>
      </c>
      <c r="P12" s="35">
        <v>4900</v>
      </c>
      <c r="Q12" s="35">
        <v>11900</v>
      </c>
      <c r="R12" s="35">
        <v>6300</v>
      </c>
      <c r="S12" s="35">
        <v>3700</v>
      </c>
      <c r="T12" s="14"/>
      <c r="U12" s="14"/>
      <c r="V12" s="14"/>
      <c r="W12" s="14"/>
      <c r="X12" s="14"/>
      <c r="Y12" s="14"/>
      <c r="Z12" s="14"/>
      <c r="AA12" s="22"/>
      <c r="AB12" s="22"/>
      <c r="AC12" s="14"/>
      <c r="AD12" s="14"/>
      <c r="AE12" s="14"/>
      <c r="AF12" s="14"/>
      <c r="AG12" s="14"/>
    </row>
    <row r="13" spans="1:39" ht="15" thickBot="1" x14ac:dyDescent="0.35">
      <c r="A13" s="75">
        <v>9</v>
      </c>
      <c r="B13" s="34">
        <v>6000</v>
      </c>
      <c r="C13" s="35">
        <v>7200</v>
      </c>
      <c r="D13" s="35" t="s">
        <v>249</v>
      </c>
      <c r="E13" s="35">
        <v>6600</v>
      </c>
      <c r="F13" s="35" t="s">
        <v>249</v>
      </c>
      <c r="G13" s="34">
        <v>6300</v>
      </c>
      <c r="H13" s="35">
        <v>32200</v>
      </c>
      <c r="I13" s="35">
        <v>5500</v>
      </c>
      <c r="J13" s="35" t="s">
        <v>249</v>
      </c>
      <c r="K13" s="35">
        <v>4500</v>
      </c>
      <c r="L13" s="34" t="s">
        <v>249</v>
      </c>
      <c r="M13" s="35">
        <v>6400</v>
      </c>
      <c r="N13" s="35">
        <v>14200</v>
      </c>
      <c r="O13" s="35">
        <v>8100</v>
      </c>
      <c r="P13" s="35">
        <v>4200</v>
      </c>
      <c r="Q13" s="35">
        <v>13300</v>
      </c>
      <c r="R13" s="35">
        <v>8300</v>
      </c>
      <c r="S13" s="35">
        <v>4400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9" ht="15" thickBot="1" x14ac:dyDescent="0.35">
      <c r="A14" s="75">
        <v>10</v>
      </c>
      <c r="B14" s="34">
        <v>5200</v>
      </c>
      <c r="C14" s="35">
        <v>9000</v>
      </c>
      <c r="D14" s="35" t="s">
        <v>249</v>
      </c>
      <c r="E14" s="35">
        <v>6700</v>
      </c>
      <c r="F14" s="35">
        <v>7700</v>
      </c>
      <c r="G14" s="34">
        <v>6200</v>
      </c>
      <c r="H14" s="35">
        <v>32100</v>
      </c>
      <c r="I14" s="35">
        <v>6400</v>
      </c>
      <c r="J14" s="35">
        <v>8000</v>
      </c>
      <c r="K14" s="35">
        <v>4400</v>
      </c>
      <c r="L14" s="34" t="s">
        <v>249</v>
      </c>
      <c r="M14" s="35">
        <v>4700</v>
      </c>
      <c r="N14" s="35">
        <v>19700</v>
      </c>
      <c r="O14" s="35">
        <v>10500</v>
      </c>
      <c r="P14" s="35">
        <v>5200</v>
      </c>
      <c r="Q14" s="35">
        <v>10200</v>
      </c>
      <c r="R14" s="35">
        <v>6800</v>
      </c>
      <c r="S14" s="35">
        <v>3900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9" ht="15" thickBot="1" x14ac:dyDescent="0.35">
      <c r="A15" s="75">
        <v>11</v>
      </c>
      <c r="B15" s="34">
        <v>3700</v>
      </c>
      <c r="C15" s="35">
        <v>7100</v>
      </c>
      <c r="D15" s="35" t="s">
        <v>249</v>
      </c>
      <c r="E15" s="35">
        <v>7700</v>
      </c>
      <c r="F15" s="35">
        <v>8700</v>
      </c>
      <c r="G15" s="34">
        <v>6000</v>
      </c>
      <c r="H15" s="35">
        <v>30000</v>
      </c>
      <c r="I15" s="35">
        <v>4700</v>
      </c>
      <c r="J15" s="35">
        <v>6700</v>
      </c>
      <c r="K15" s="35">
        <v>3800</v>
      </c>
      <c r="L15" s="34" t="s">
        <v>249</v>
      </c>
      <c r="M15" s="35">
        <v>4100</v>
      </c>
      <c r="N15" s="35">
        <v>16000</v>
      </c>
      <c r="O15" s="35">
        <v>7500</v>
      </c>
      <c r="P15" s="35">
        <v>3600</v>
      </c>
      <c r="Q15" s="35">
        <v>13300</v>
      </c>
      <c r="R15" s="35">
        <v>8600</v>
      </c>
      <c r="S15" s="35">
        <v>4500</v>
      </c>
      <c r="T15" s="14"/>
      <c r="U15" s="14"/>
      <c r="V15" s="14"/>
      <c r="W15" s="14"/>
      <c r="X15" s="14"/>
      <c r="Y15" s="14"/>
      <c r="Z15" s="14"/>
      <c r="AA15" s="22"/>
      <c r="AB15" s="22"/>
      <c r="AC15" s="14"/>
      <c r="AD15" s="14"/>
      <c r="AE15" s="14"/>
      <c r="AF15" s="14"/>
      <c r="AG15" s="14"/>
    </row>
    <row r="16" spans="1:39" ht="15" thickBot="1" x14ac:dyDescent="0.35">
      <c r="A16" s="75">
        <v>12</v>
      </c>
      <c r="B16" s="34">
        <v>5800</v>
      </c>
      <c r="C16" s="35">
        <v>11400</v>
      </c>
      <c r="D16" s="35" t="s">
        <v>249</v>
      </c>
      <c r="E16" s="35">
        <v>10400</v>
      </c>
      <c r="F16" s="35" t="s">
        <v>249</v>
      </c>
      <c r="G16" s="34">
        <v>4400</v>
      </c>
      <c r="H16" s="35">
        <v>28600</v>
      </c>
      <c r="I16" s="35">
        <v>8500</v>
      </c>
      <c r="J16" s="35" t="s">
        <v>249</v>
      </c>
      <c r="K16" s="35">
        <v>3400</v>
      </c>
      <c r="L16" s="34" t="s">
        <v>249</v>
      </c>
      <c r="M16" s="35">
        <v>3500</v>
      </c>
      <c r="N16" s="35">
        <v>14900</v>
      </c>
      <c r="O16" s="35">
        <v>7400</v>
      </c>
      <c r="P16" s="35">
        <v>4100</v>
      </c>
      <c r="Q16" s="35">
        <v>14200</v>
      </c>
      <c r="R16" s="35" t="s">
        <v>249</v>
      </c>
      <c r="S16" s="35">
        <v>3100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 s="75" t="s">
        <v>95</v>
      </c>
      <c r="B17" s="37">
        <v>5200</v>
      </c>
      <c r="C17" s="37">
        <v>8400</v>
      </c>
      <c r="D17" s="37">
        <v>25100</v>
      </c>
      <c r="E17" s="37">
        <v>8800</v>
      </c>
      <c r="F17" s="37">
        <v>10700</v>
      </c>
      <c r="G17" s="37">
        <v>7400</v>
      </c>
      <c r="H17" s="37">
        <v>25000</v>
      </c>
      <c r="I17" s="37">
        <v>7100</v>
      </c>
      <c r="J17" s="37">
        <v>9900</v>
      </c>
      <c r="K17" s="37">
        <v>5300</v>
      </c>
      <c r="L17" s="37">
        <v>7700</v>
      </c>
      <c r="M17" s="37">
        <v>4800</v>
      </c>
      <c r="N17" s="37">
        <v>14800</v>
      </c>
      <c r="O17" s="37">
        <v>8200</v>
      </c>
      <c r="P17" s="37">
        <v>4000</v>
      </c>
      <c r="Q17" s="37">
        <v>12600</v>
      </c>
      <c r="R17" s="37">
        <v>8400</v>
      </c>
      <c r="S17" s="37">
        <v>4500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 s="23" t="s">
        <v>250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x14ac:dyDescent="0.3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33" x14ac:dyDescent="0.3">
      <c r="A20" s="27" t="s">
        <v>251</v>
      </c>
    </row>
    <row r="21" spans="1:33" ht="36.75" customHeight="1" x14ac:dyDescent="0.3">
      <c r="A21" s="75" t="s">
        <v>239</v>
      </c>
      <c r="B21" s="36" t="s">
        <v>240</v>
      </c>
      <c r="C21" s="36" t="s">
        <v>241</v>
      </c>
      <c r="D21" s="36" t="s">
        <v>260</v>
      </c>
      <c r="E21" s="36" t="s">
        <v>242</v>
      </c>
      <c r="F21" s="36" t="s">
        <v>256</v>
      </c>
      <c r="G21" s="36" t="s">
        <v>243</v>
      </c>
      <c r="H21" s="36" t="s">
        <v>244</v>
      </c>
      <c r="I21" s="36" t="s">
        <v>245</v>
      </c>
      <c r="J21" s="36" t="s">
        <v>257</v>
      </c>
      <c r="K21" s="36" t="s">
        <v>246</v>
      </c>
      <c r="L21" s="36" t="s">
        <v>258</v>
      </c>
      <c r="M21" s="36" t="s">
        <v>247</v>
      </c>
      <c r="N21" s="36" t="s">
        <v>259</v>
      </c>
      <c r="O21" s="36" t="s">
        <v>252</v>
      </c>
      <c r="P21" s="36" t="s">
        <v>253</v>
      </c>
      <c r="Q21" s="36" t="s">
        <v>309</v>
      </c>
      <c r="R21" s="36" t="s">
        <v>310</v>
      </c>
      <c r="S21" s="36" t="s">
        <v>311</v>
      </c>
      <c r="T21" s="14"/>
      <c r="U21" s="14"/>
      <c r="V21" s="14"/>
      <c r="W21" s="14"/>
    </row>
    <row r="22" spans="1:33" ht="15" thickBot="1" x14ac:dyDescent="0.35">
      <c r="A22" s="75">
        <v>1</v>
      </c>
      <c r="B22" s="35">
        <v>0</v>
      </c>
      <c r="C22" s="35">
        <v>98.521505376344081</v>
      </c>
      <c r="D22" s="34">
        <v>53.763440860215049</v>
      </c>
      <c r="E22" s="35">
        <v>99.327956989247312</v>
      </c>
      <c r="F22" s="35">
        <v>87.768817204301072</v>
      </c>
      <c r="G22" s="35">
        <v>100</v>
      </c>
      <c r="H22" s="34">
        <v>74</v>
      </c>
      <c r="I22" s="35">
        <v>93.548387096774192</v>
      </c>
      <c r="J22" s="35">
        <v>0</v>
      </c>
      <c r="K22" s="35">
        <v>90.86021505376344</v>
      </c>
      <c r="L22" s="34">
        <v>31.182795698924732</v>
      </c>
      <c r="M22" s="35">
        <v>100</v>
      </c>
      <c r="N22" s="35">
        <v>0</v>
      </c>
      <c r="O22" s="35">
        <v>0</v>
      </c>
      <c r="P22" s="34">
        <v>61</v>
      </c>
      <c r="Q22" s="34">
        <v>80</v>
      </c>
      <c r="R22" s="35">
        <v>99</v>
      </c>
      <c r="S22" s="34">
        <v>100</v>
      </c>
      <c r="T22" s="14"/>
      <c r="U22" s="14"/>
      <c r="V22" s="14"/>
      <c r="W22" s="14"/>
    </row>
    <row r="23" spans="1:33" ht="15" thickBot="1" x14ac:dyDescent="0.35">
      <c r="A23" s="75">
        <v>2</v>
      </c>
      <c r="B23" s="35">
        <v>0</v>
      </c>
      <c r="C23" s="35">
        <v>96.875</v>
      </c>
      <c r="D23" s="34">
        <v>100</v>
      </c>
      <c r="E23" s="35">
        <v>89.285714285714292</v>
      </c>
      <c r="F23" s="35">
        <v>88.392857142857139</v>
      </c>
      <c r="G23" s="35">
        <v>95.386904761904773</v>
      </c>
      <c r="H23" s="34">
        <v>19</v>
      </c>
      <c r="I23" s="35">
        <v>100</v>
      </c>
      <c r="J23" s="35">
        <v>0</v>
      </c>
      <c r="K23" s="35">
        <v>90.625</v>
      </c>
      <c r="L23" s="34">
        <v>94.047619047619051</v>
      </c>
      <c r="M23" s="35">
        <v>100</v>
      </c>
      <c r="N23" s="35">
        <v>51</v>
      </c>
      <c r="O23" s="35">
        <v>0</v>
      </c>
      <c r="P23" s="34">
        <v>16</v>
      </c>
      <c r="Q23" s="34">
        <v>25</v>
      </c>
      <c r="R23" s="35">
        <v>100</v>
      </c>
      <c r="S23" s="34">
        <v>97</v>
      </c>
      <c r="T23" s="14"/>
      <c r="U23" s="14"/>
      <c r="V23" s="14"/>
      <c r="W23" s="14"/>
    </row>
    <row r="24" spans="1:33" ht="15" thickBot="1" x14ac:dyDescent="0.35">
      <c r="A24" s="75">
        <v>3</v>
      </c>
      <c r="B24" s="35">
        <v>0</v>
      </c>
      <c r="C24" s="35">
        <v>100</v>
      </c>
      <c r="D24" s="34">
        <v>96.774193548387103</v>
      </c>
      <c r="E24" s="35">
        <v>97.043010752688176</v>
      </c>
      <c r="F24" s="35">
        <v>96.908602150537632</v>
      </c>
      <c r="G24" s="35">
        <v>97.58064516129032</v>
      </c>
      <c r="H24" s="34">
        <v>48</v>
      </c>
      <c r="I24" s="35">
        <v>100</v>
      </c>
      <c r="J24" s="35">
        <v>0</v>
      </c>
      <c r="K24" s="35">
        <v>97.446236559139791</v>
      </c>
      <c r="L24" s="34">
        <v>98.788694481830419</v>
      </c>
      <c r="M24" s="35">
        <v>100</v>
      </c>
      <c r="N24" s="35">
        <v>64</v>
      </c>
      <c r="O24" s="35">
        <v>91.8010752688172</v>
      </c>
      <c r="P24" s="34">
        <v>69</v>
      </c>
      <c r="Q24" s="34">
        <v>88</v>
      </c>
      <c r="R24" s="35">
        <v>97</v>
      </c>
      <c r="S24" s="34">
        <v>100</v>
      </c>
      <c r="T24" s="14"/>
      <c r="U24" s="14"/>
      <c r="V24" s="14"/>
      <c r="W24" s="14"/>
    </row>
    <row r="25" spans="1:33" ht="15" thickBot="1" x14ac:dyDescent="0.35">
      <c r="A25" s="75">
        <v>4</v>
      </c>
      <c r="B25" s="35">
        <v>0</v>
      </c>
      <c r="C25" s="35">
        <v>100</v>
      </c>
      <c r="D25" s="34">
        <v>99.305555555555557</v>
      </c>
      <c r="E25" s="35">
        <v>100</v>
      </c>
      <c r="F25" s="35">
        <v>65.277777777777786</v>
      </c>
      <c r="G25" s="35">
        <v>99.027777777777786</v>
      </c>
      <c r="H25" s="34">
        <v>89</v>
      </c>
      <c r="I25" s="35">
        <v>100</v>
      </c>
      <c r="J25" s="35">
        <v>8</v>
      </c>
      <c r="K25" s="35">
        <v>98.055555555555557</v>
      </c>
      <c r="L25" s="34">
        <v>49.305555555555557</v>
      </c>
      <c r="M25" s="35">
        <v>100</v>
      </c>
      <c r="N25" s="35">
        <v>100</v>
      </c>
      <c r="O25" s="35">
        <v>100</v>
      </c>
      <c r="P25" s="34">
        <v>93</v>
      </c>
      <c r="Q25" s="34">
        <v>99</v>
      </c>
      <c r="R25" s="35">
        <v>100</v>
      </c>
      <c r="S25" s="34">
        <v>100</v>
      </c>
      <c r="T25" s="14"/>
      <c r="U25" s="14"/>
      <c r="V25" s="14"/>
      <c r="W25" s="14"/>
    </row>
    <row r="26" spans="1:33" ht="15" thickBot="1" x14ac:dyDescent="0.35">
      <c r="A26" s="75">
        <v>5</v>
      </c>
      <c r="B26" s="35">
        <v>9.67741935483871</v>
      </c>
      <c r="C26" s="35">
        <v>99.731182795698928</v>
      </c>
      <c r="D26" s="34">
        <v>96.63978494623656</v>
      </c>
      <c r="E26" s="35">
        <v>93.145161290322577</v>
      </c>
      <c r="F26" s="35">
        <v>73.521505376344081</v>
      </c>
      <c r="G26" s="35">
        <v>100</v>
      </c>
      <c r="H26" s="34">
        <v>84</v>
      </c>
      <c r="I26" s="35">
        <v>91.935483870967744</v>
      </c>
      <c r="J26" s="35">
        <v>50</v>
      </c>
      <c r="K26" s="35">
        <v>98.790322580645167</v>
      </c>
      <c r="L26" s="34">
        <v>58.870967741935488</v>
      </c>
      <c r="M26" s="35">
        <v>100</v>
      </c>
      <c r="N26" s="35">
        <v>100</v>
      </c>
      <c r="O26" s="35">
        <v>99.865591397849457</v>
      </c>
      <c r="P26" s="34">
        <v>100</v>
      </c>
      <c r="Q26" s="34">
        <v>44</v>
      </c>
      <c r="R26" s="35">
        <v>100</v>
      </c>
      <c r="S26" s="34">
        <v>100</v>
      </c>
      <c r="T26" s="14"/>
      <c r="U26" s="14"/>
      <c r="V26" s="14"/>
      <c r="W26" s="14"/>
    </row>
    <row r="27" spans="1:33" ht="15" thickBot="1" x14ac:dyDescent="0.35">
      <c r="A27" s="75">
        <v>6</v>
      </c>
      <c r="B27" s="35">
        <v>94.166666666666671</v>
      </c>
      <c r="C27" s="35">
        <v>100</v>
      </c>
      <c r="D27" s="34">
        <v>27.222222222222221</v>
      </c>
      <c r="E27" s="35">
        <v>93.888888888888886</v>
      </c>
      <c r="F27" s="35">
        <v>30.972222222222221</v>
      </c>
      <c r="G27" s="35">
        <v>68.611111111111114</v>
      </c>
      <c r="H27" s="34">
        <v>35</v>
      </c>
      <c r="I27" s="35">
        <v>99.861111111111114</v>
      </c>
      <c r="J27" s="35">
        <v>94</v>
      </c>
      <c r="K27" s="35">
        <v>100</v>
      </c>
      <c r="L27" s="34">
        <v>0</v>
      </c>
      <c r="M27" s="35">
        <v>100</v>
      </c>
      <c r="N27" s="35">
        <v>100</v>
      </c>
      <c r="O27" s="35">
        <v>100</v>
      </c>
      <c r="P27" s="34">
        <v>100</v>
      </c>
      <c r="Q27" s="34">
        <v>99</v>
      </c>
      <c r="R27" s="35">
        <v>100</v>
      </c>
      <c r="S27" s="34">
        <v>100</v>
      </c>
      <c r="T27" s="14"/>
      <c r="U27" s="14"/>
      <c r="V27" s="14"/>
      <c r="W27" s="14"/>
    </row>
    <row r="28" spans="1:33" ht="15" thickBot="1" x14ac:dyDescent="0.35">
      <c r="A28" s="75">
        <v>7</v>
      </c>
      <c r="B28" s="35">
        <v>100</v>
      </c>
      <c r="C28" s="35">
        <v>99.193548387096769</v>
      </c>
      <c r="D28" s="34">
        <v>0</v>
      </c>
      <c r="E28" s="35">
        <v>100</v>
      </c>
      <c r="F28" s="35">
        <v>0</v>
      </c>
      <c r="G28" s="35">
        <v>98.252688172043008</v>
      </c>
      <c r="H28" s="34">
        <v>88</v>
      </c>
      <c r="I28" s="35">
        <v>99.731182795698928</v>
      </c>
      <c r="J28" s="35">
        <v>98</v>
      </c>
      <c r="K28" s="35">
        <v>96.505376344086031</v>
      </c>
      <c r="L28" s="34">
        <v>0</v>
      </c>
      <c r="M28" s="35">
        <v>100</v>
      </c>
      <c r="N28" s="35">
        <v>98</v>
      </c>
      <c r="O28" s="35">
        <v>99.865591397849457</v>
      </c>
      <c r="P28" s="34">
        <v>100</v>
      </c>
      <c r="Q28" s="34">
        <v>100</v>
      </c>
      <c r="R28" s="35">
        <v>87</v>
      </c>
      <c r="S28" s="34">
        <v>100</v>
      </c>
      <c r="T28" s="14"/>
      <c r="U28" s="14"/>
      <c r="V28" s="14"/>
      <c r="W28" s="14"/>
    </row>
    <row r="29" spans="1:33" ht="15" thickBot="1" x14ac:dyDescent="0.35">
      <c r="A29" s="75">
        <v>8</v>
      </c>
      <c r="B29" s="35">
        <v>97.446236559139791</v>
      </c>
      <c r="C29" s="35">
        <v>97.177419354838719</v>
      </c>
      <c r="D29" s="34">
        <v>0</v>
      </c>
      <c r="E29" s="35">
        <v>96.505376344086031</v>
      </c>
      <c r="F29" s="35">
        <v>0</v>
      </c>
      <c r="G29" s="35">
        <v>100</v>
      </c>
      <c r="H29" s="34">
        <v>60</v>
      </c>
      <c r="I29" s="35">
        <v>100</v>
      </c>
      <c r="J29" s="35">
        <v>19</v>
      </c>
      <c r="K29" s="35">
        <v>96.505376344086031</v>
      </c>
      <c r="L29" s="34">
        <v>0</v>
      </c>
      <c r="M29" s="35">
        <v>100</v>
      </c>
      <c r="N29" s="35">
        <v>100</v>
      </c>
      <c r="O29" s="35">
        <v>100</v>
      </c>
      <c r="P29" s="34">
        <v>94</v>
      </c>
      <c r="Q29" s="34">
        <v>99</v>
      </c>
      <c r="R29" s="35">
        <v>100</v>
      </c>
      <c r="S29" s="34">
        <v>100</v>
      </c>
      <c r="T29" s="14"/>
      <c r="U29" s="14"/>
      <c r="V29" s="14"/>
      <c r="W29" s="14"/>
    </row>
    <row r="30" spans="1:33" ht="15" thickBot="1" x14ac:dyDescent="0.35">
      <c r="A30" s="75">
        <v>9</v>
      </c>
      <c r="B30" s="35">
        <v>100</v>
      </c>
      <c r="C30" s="35">
        <v>100</v>
      </c>
      <c r="D30" s="34">
        <v>0</v>
      </c>
      <c r="E30" s="35">
        <v>99.722222222222229</v>
      </c>
      <c r="F30" s="35">
        <v>24.722222222222221</v>
      </c>
      <c r="G30" s="35">
        <v>99.861111111111114</v>
      </c>
      <c r="H30" s="34">
        <v>97</v>
      </c>
      <c r="I30" s="35">
        <v>100</v>
      </c>
      <c r="J30" s="35">
        <v>23</v>
      </c>
      <c r="K30" s="35">
        <v>99.166666666666671</v>
      </c>
      <c r="L30" s="34">
        <v>0</v>
      </c>
      <c r="M30" s="35">
        <v>88</v>
      </c>
      <c r="N30" s="35">
        <v>100</v>
      </c>
      <c r="O30" s="35">
        <v>99.861111111111114</v>
      </c>
      <c r="P30" s="34">
        <v>100</v>
      </c>
      <c r="Q30" s="34">
        <v>93</v>
      </c>
      <c r="R30" s="35">
        <v>61</v>
      </c>
      <c r="S30" s="34">
        <v>100</v>
      </c>
      <c r="T30" s="14"/>
      <c r="U30" s="14"/>
      <c r="V30" s="14"/>
      <c r="W30" s="14"/>
    </row>
    <row r="31" spans="1:33" ht="15" thickBot="1" x14ac:dyDescent="0.35">
      <c r="A31" s="75">
        <v>10</v>
      </c>
      <c r="B31" s="35">
        <v>100</v>
      </c>
      <c r="C31" s="35">
        <v>100</v>
      </c>
      <c r="D31" s="34">
        <v>0</v>
      </c>
      <c r="E31" s="35">
        <v>100</v>
      </c>
      <c r="F31" s="35">
        <v>88.44086021505376</v>
      </c>
      <c r="G31" s="35">
        <v>100</v>
      </c>
      <c r="H31" s="34">
        <v>87</v>
      </c>
      <c r="I31" s="35">
        <v>100</v>
      </c>
      <c r="J31" s="35">
        <v>99</v>
      </c>
      <c r="K31" s="35">
        <v>95.161290322580655</v>
      </c>
      <c r="L31" s="34">
        <v>0</v>
      </c>
      <c r="M31" s="35">
        <v>100</v>
      </c>
      <c r="N31" s="35">
        <v>100</v>
      </c>
      <c r="O31" s="35">
        <v>99.865591397849457</v>
      </c>
      <c r="P31" s="34">
        <v>100</v>
      </c>
      <c r="Q31" s="34">
        <v>99</v>
      </c>
      <c r="R31" s="35">
        <v>88</v>
      </c>
      <c r="S31" s="34">
        <v>100</v>
      </c>
      <c r="T31" s="14"/>
      <c r="U31" s="14"/>
      <c r="V31" s="14"/>
      <c r="W31" s="14"/>
    </row>
    <row r="32" spans="1:33" ht="15" thickBot="1" x14ac:dyDescent="0.35">
      <c r="A32" s="75">
        <v>11</v>
      </c>
      <c r="B32" s="35">
        <v>100</v>
      </c>
      <c r="C32" s="35">
        <v>99.861111111111114</v>
      </c>
      <c r="D32" s="34">
        <v>0</v>
      </c>
      <c r="E32" s="35">
        <v>97.777777777777771</v>
      </c>
      <c r="F32" s="35">
        <v>96.111111111111114</v>
      </c>
      <c r="G32" s="35">
        <v>98.888888888888886</v>
      </c>
      <c r="H32" s="34">
        <v>73</v>
      </c>
      <c r="I32" s="35">
        <v>100</v>
      </c>
      <c r="J32" s="35">
        <v>56</v>
      </c>
      <c r="K32" s="35">
        <v>74.027777777777786</v>
      </c>
      <c r="L32" s="34">
        <v>0</v>
      </c>
      <c r="M32" s="35">
        <v>100</v>
      </c>
      <c r="N32" s="35">
        <v>100</v>
      </c>
      <c r="O32" s="35">
        <v>92.361111111111114</v>
      </c>
      <c r="P32" s="34">
        <v>100</v>
      </c>
      <c r="Q32" s="34">
        <v>100</v>
      </c>
      <c r="R32" s="35">
        <v>96</v>
      </c>
      <c r="S32" s="34">
        <v>100</v>
      </c>
      <c r="T32" s="14"/>
      <c r="U32" s="14"/>
      <c r="V32" s="14"/>
      <c r="W32" s="14"/>
    </row>
    <row r="33" spans="1:23" ht="15" thickBot="1" x14ac:dyDescent="0.35">
      <c r="A33" s="75">
        <v>12</v>
      </c>
      <c r="B33" s="35">
        <v>99.865591397849457</v>
      </c>
      <c r="C33" s="35">
        <v>100</v>
      </c>
      <c r="D33" s="34">
        <v>0</v>
      </c>
      <c r="E33" s="35">
        <v>100</v>
      </c>
      <c r="F33" s="35">
        <v>0</v>
      </c>
      <c r="G33" s="35">
        <v>66.263440860215056</v>
      </c>
      <c r="H33" s="34">
        <v>58</v>
      </c>
      <c r="I33" s="35">
        <v>100</v>
      </c>
      <c r="J33" s="35">
        <v>0</v>
      </c>
      <c r="K33" s="35">
        <v>96.370967741935488</v>
      </c>
      <c r="L33" s="34">
        <v>0</v>
      </c>
      <c r="M33" s="35">
        <v>99</v>
      </c>
      <c r="N33" s="35">
        <v>100</v>
      </c>
      <c r="O33" s="35">
        <v>100</v>
      </c>
      <c r="P33" s="34">
        <v>100</v>
      </c>
      <c r="Q33" s="34">
        <v>100</v>
      </c>
      <c r="R33" s="35">
        <v>37</v>
      </c>
      <c r="S33" s="34">
        <v>86</v>
      </c>
      <c r="T33" s="14"/>
      <c r="U33" s="14"/>
      <c r="V33" s="14"/>
      <c r="W33" s="1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opLeftCell="C22" workbookViewId="0">
      <selection activeCell="Q19" sqref="Q19"/>
    </sheetView>
  </sheetViews>
  <sheetFormatPr defaultRowHeight="14.4" x14ac:dyDescent="0.3"/>
  <cols>
    <col min="1" max="1" width="4.109375" style="8" customWidth="1"/>
    <col min="2" max="2" width="32.109375" style="8" customWidth="1"/>
    <col min="3" max="3" width="5.88671875" style="8" customWidth="1"/>
    <col min="4" max="4" width="5.33203125" style="8" customWidth="1"/>
    <col min="5" max="5" width="5.88671875" style="8" bestFit="1" customWidth="1"/>
    <col min="6" max="6" width="5.109375" style="8" customWidth="1"/>
    <col min="7" max="7" width="5.6640625" style="8" customWidth="1"/>
    <col min="8" max="8" width="5.44140625" style="8" customWidth="1"/>
    <col min="9" max="9" width="5.88671875" style="8" bestFit="1" customWidth="1"/>
    <col min="10" max="10" width="5.109375" style="8" customWidth="1"/>
    <col min="11" max="11" width="5.88671875" style="8" bestFit="1" customWidth="1"/>
    <col min="12" max="12" width="5.44140625" style="8" customWidth="1"/>
    <col min="13" max="13" width="5.88671875" style="8" bestFit="1" customWidth="1"/>
    <col min="14" max="14" width="5.44140625" style="8" customWidth="1"/>
    <col min="15" max="15" width="9.88671875" style="8" customWidth="1"/>
    <col min="18" max="18" width="26.33203125" customWidth="1"/>
    <col min="19" max="19" width="6.44140625" customWidth="1"/>
    <col min="20" max="21" width="5.88671875" customWidth="1"/>
    <col min="22" max="22" width="6" customWidth="1"/>
    <col min="23" max="23" width="6.6640625" customWidth="1"/>
    <col min="24" max="25" width="6.44140625" customWidth="1"/>
    <col min="26" max="28" width="5.88671875" customWidth="1"/>
  </cols>
  <sheetData>
    <row r="1" spans="1:28" ht="19.8" x14ac:dyDescent="0.4">
      <c r="A1" s="15" t="s">
        <v>263</v>
      </c>
    </row>
    <row r="3" spans="1:28" ht="16.8" x14ac:dyDescent="0.3">
      <c r="A3" s="4" t="s">
        <v>235</v>
      </c>
      <c r="R3" s="4" t="s">
        <v>205</v>
      </c>
      <c r="AB3" s="42"/>
    </row>
    <row r="4" spans="1:28" x14ac:dyDescent="0.3">
      <c r="A4" s="31"/>
      <c r="B4" s="31"/>
      <c r="C4" s="87" t="s">
        <v>132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31"/>
      <c r="R4" s="31"/>
      <c r="S4" s="31">
        <v>2007</v>
      </c>
      <c r="T4" s="31">
        <v>2008</v>
      </c>
      <c r="U4" s="31">
        <v>2009</v>
      </c>
      <c r="V4" s="31">
        <v>2010</v>
      </c>
      <c r="W4" s="31">
        <v>2011</v>
      </c>
      <c r="X4" s="31">
        <v>2012</v>
      </c>
      <c r="Y4" s="31">
        <v>2013</v>
      </c>
      <c r="Z4" s="31">
        <v>2014</v>
      </c>
      <c r="AA4" s="31">
        <v>2015</v>
      </c>
      <c r="AB4" s="31">
        <v>2016</v>
      </c>
    </row>
    <row r="5" spans="1:28" x14ac:dyDescent="0.3">
      <c r="A5" s="31" t="s">
        <v>129</v>
      </c>
      <c r="B5" s="33" t="s">
        <v>130</v>
      </c>
      <c r="C5" s="31">
        <v>1</v>
      </c>
      <c r="D5" s="31">
        <v>2</v>
      </c>
      <c r="E5" s="31">
        <v>3</v>
      </c>
      <c r="F5" s="31">
        <v>4</v>
      </c>
      <c r="G5" s="31">
        <v>5</v>
      </c>
      <c r="H5" s="31">
        <v>6</v>
      </c>
      <c r="I5" s="31">
        <v>7</v>
      </c>
      <c r="J5" s="31">
        <v>8</v>
      </c>
      <c r="K5" s="31">
        <v>9</v>
      </c>
      <c r="L5" s="31">
        <v>10</v>
      </c>
      <c r="M5" s="31">
        <v>11</v>
      </c>
      <c r="N5" s="31">
        <v>12</v>
      </c>
      <c r="O5" s="31" t="s">
        <v>131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x14ac:dyDescent="0.3">
      <c r="A6" s="84" t="s">
        <v>288</v>
      </c>
      <c r="B6" s="85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R6" s="33" t="s">
        <v>120</v>
      </c>
      <c r="S6" s="43"/>
      <c r="T6" s="44"/>
      <c r="U6" s="43">
        <v>42.554454660803707</v>
      </c>
      <c r="V6" s="44">
        <v>48.572988333815267</v>
      </c>
      <c r="W6" s="43">
        <v>45.417648271744632</v>
      </c>
      <c r="X6" s="44">
        <v>43.833058315478013</v>
      </c>
      <c r="Y6" s="43">
        <v>44.984084146309861</v>
      </c>
      <c r="Z6" s="44">
        <v>39.963819302820077</v>
      </c>
      <c r="AA6" s="43">
        <v>38.773272067395844</v>
      </c>
      <c r="AB6" s="43">
        <v>36.767285896137018</v>
      </c>
    </row>
    <row r="7" spans="1:28" x14ac:dyDescent="0.3">
      <c r="A7" s="51">
        <v>1</v>
      </c>
      <c r="B7" s="55" t="s">
        <v>120</v>
      </c>
      <c r="C7" s="52">
        <v>44.157993018358162</v>
      </c>
      <c r="D7" s="53">
        <v>36.014806123511846</v>
      </c>
      <c r="E7" s="52">
        <v>40.521554795662915</v>
      </c>
      <c r="F7" s="53">
        <v>44.163304626978594</v>
      </c>
      <c r="G7" s="52">
        <v>45.333262901111397</v>
      </c>
      <c r="H7" s="53">
        <v>38.804231502639411</v>
      </c>
      <c r="I7" s="50">
        <v>33.359352138672065</v>
      </c>
      <c r="J7" s="53">
        <v>34.029555688769861</v>
      </c>
      <c r="K7" s="52">
        <v>30.56856907345389</v>
      </c>
      <c r="L7" s="53">
        <v>29.773955265436534</v>
      </c>
      <c r="M7" s="52">
        <v>33.238889283530959</v>
      </c>
      <c r="N7" s="53">
        <v>31.241956335518562</v>
      </c>
      <c r="O7" s="54">
        <v>36.767285896137018</v>
      </c>
      <c r="R7" s="33" t="s">
        <v>121</v>
      </c>
      <c r="S7" s="43"/>
      <c r="T7" s="44">
        <v>36.294020233193208</v>
      </c>
      <c r="U7" s="43">
        <v>37.996791363063657</v>
      </c>
      <c r="V7" s="44">
        <v>41.228486509503853</v>
      </c>
      <c r="W7" s="43">
        <v>35.617471903943276</v>
      </c>
      <c r="X7" s="44">
        <v>35.699742199144524</v>
      </c>
      <c r="Y7" s="43">
        <v>34.23157866432279</v>
      </c>
      <c r="Z7" s="44">
        <v>33.520144572256228</v>
      </c>
      <c r="AA7" s="43">
        <v>30.638324856681436</v>
      </c>
      <c r="AB7" s="43">
        <v>31.362377831073289</v>
      </c>
    </row>
    <row r="8" spans="1:28" x14ac:dyDescent="0.3">
      <c r="A8" s="51">
        <v>2</v>
      </c>
      <c r="B8" s="55" t="s">
        <v>121</v>
      </c>
      <c r="C8" s="52">
        <v>40.072868852269899</v>
      </c>
      <c r="D8" s="53">
        <v>28.346982097028526</v>
      </c>
      <c r="E8" s="52">
        <v>37.901333063376292</v>
      </c>
      <c r="F8" s="53">
        <v>37.255881225651279</v>
      </c>
      <c r="G8" s="52">
        <v>31.959133875692981</v>
      </c>
      <c r="H8" s="53">
        <v>29.888253108779402</v>
      </c>
      <c r="I8" s="50">
        <v>23.86681942637631</v>
      </c>
      <c r="J8" s="53">
        <v>23.882826310058121</v>
      </c>
      <c r="K8" s="52">
        <v>28.318171086495436</v>
      </c>
      <c r="L8" s="53">
        <v>32.63951605906788</v>
      </c>
      <c r="M8" s="52">
        <v>34.722634428976022</v>
      </c>
      <c r="N8" s="53">
        <v>27.494114439107364</v>
      </c>
      <c r="O8" s="54">
        <v>31.362377831073289</v>
      </c>
      <c r="R8" s="33" t="s">
        <v>122</v>
      </c>
      <c r="S8" s="43"/>
      <c r="T8" s="44">
        <v>27.143431174034998</v>
      </c>
      <c r="U8" s="43">
        <v>31.38098937395343</v>
      </c>
      <c r="V8" s="44">
        <v>33.833408951944769</v>
      </c>
      <c r="W8" s="43">
        <v>28.560814743178643</v>
      </c>
      <c r="X8" s="44">
        <v>27.909104702813739</v>
      </c>
      <c r="Y8" s="43">
        <v>28.304788769330031</v>
      </c>
      <c r="Z8" s="44">
        <v>27.210939105086183</v>
      </c>
      <c r="AA8" s="43">
        <v>24.762924802620688</v>
      </c>
      <c r="AB8" s="43"/>
    </row>
    <row r="9" spans="1:28" x14ac:dyDescent="0.3">
      <c r="A9" s="51">
        <v>3</v>
      </c>
      <c r="B9" s="55" t="s">
        <v>113</v>
      </c>
      <c r="C9" s="52">
        <v>54.902080391799487</v>
      </c>
      <c r="D9" s="53">
        <v>38.470224574880461</v>
      </c>
      <c r="E9" s="52">
        <v>49.471385203778389</v>
      </c>
      <c r="F9" s="53">
        <v>46.922405782473277</v>
      </c>
      <c r="G9" s="52">
        <v>42.460708019536398</v>
      </c>
      <c r="H9" s="53">
        <v>38.224780295179066</v>
      </c>
      <c r="I9" s="50">
        <v>28.021489225934172</v>
      </c>
      <c r="J9" s="53">
        <v>32.360031729720085</v>
      </c>
      <c r="K9" s="52">
        <v>41.252559780927335</v>
      </c>
      <c r="L9" s="53">
        <v>44.29547950364794</v>
      </c>
      <c r="M9" s="52">
        <v>44.6896621957438</v>
      </c>
      <c r="N9" s="53">
        <v>42.680617672454915</v>
      </c>
      <c r="O9" s="54">
        <v>41.97928536467294</v>
      </c>
      <c r="R9" s="33" t="s">
        <v>113</v>
      </c>
      <c r="S9" s="43"/>
      <c r="T9" s="44">
        <v>47.09445984339002</v>
      </c>
      <c r="U9" s="43">
        <v>52.11764994388556</v>
      </c>
      <c r="V9" s="44">
        <v>53.560476762747861</v>
      </c>
      <c r="W9" s="43">
        <v>49.154762186949277</v>
      </c>
      <c r="X9" s="44">
        <v>49.171937200201917</v>
      </c>
      <c r="Y9" s="43">
        <v>48.712694246215257</v>
      </c>
      <c r="Z9" s="44">
        <v>45.863910544997104</v>
      </c>
      <c r="AA9" s="43">
        <v>44.957488093605939</v>
      </c>
      <c r="AB9" s="43">
        <v>41.97928536467294</v>
      </c>
    </row>
    <row r="10" spans="1:28" x14ac:dyDescent="0.3">
      <c r="A10" s="51">
        <v>4</v>
      </c>
      <c r="B10" s="55" t="s">
        <v>155</v>
      </c>
      <c r="C10" s="52">
        <v>48.248424585530678</v>
      </c>
      <c r="D10" s="53">
        <v>46.842288981603858</v>
      </c>
      <c r="E10" s="52">
        <v>40.391533921531924</v>
      </c>
      <c r="F10" s="53">
        <v>45.00084129459345</v>
      </c>
      <c r="G10" s="52">
        <v>43.805770337124684</v>
      </c>
      <c r="H10" s="53">
        <v>39.101089068293604</v>
      </c>
      <c r="I10" s="50">
        <v>31.054050281280187</v>
      </c>
      <c r="J10" s="53">
        <v>33.962806315859289</v>
      </c>
      <c r="K10" s="52">
        <v>32.731799103229356</v>
      </c>
      <c r="L10" s="53">
        <v>27.679284466155359</v>
      </c>
      <c r="M10" s="52">
        <v>39.910990716272572</v>
      </c>
      <c r="N10" s="53">
        <v>37.120010978663728</v>
      </c>
      <c r="O10" s="54">
        <v>38.820740837511558</v>
      </c>
      <c r="R10" s="33" t="s">
        <v>155</v>
      </c>
      <c r="S10" s="43"/>
      <c r="T10" s="44"/>
      <c r="U10" s="43"/>
      <c r="V10" s="44">
        <v>48.308427020673633</v>
      </c>
      <c r="W10" s="43"/>
      <c r="X10" s="44">
        <v>45.402525446532081</v>
      </c>
      <c r="Y10" s="43">
        <v>43.058205828816149</v>
      </c>
      <c r="Z10" s="44">
        <v>41.809087983821478</v>
      </c>
      <c r="AA10" s="43">
        <v>41.988223326843887</v>
      </c>
      <c r="AB10" s="43">
        <v>38.820740837511558</v>
      </c>
    </row>
    <row r="11" spans="1:28" x14ac:dyDescent="0.3">
      <c r="A11" s="51">
        <v>5</v>
      </c>
      <c r="B11" s="55" t="s">
        <v>153</v>
      </c>
      <c r="C11" s="52">
        <v>47.022132203514914</v>
      </c>
      <c r="D11" s="53">
        <v>40.679917524386951</v>
      </c>
      <c r="E11" s="52">
        <v>41.402045751700399</v>
      </c>
      <c r="F11" s="53">
        <v>37.13131657865538</v>
      </c>
      <c r="G11" s="52">
        <v>32.567208610870949</v>
      </c>
      <c r="H11" s="53">
        <v>29.084496759741494</v>
      </c>
      <c r="I11" s="50">
        <v>25.806727677005583</v>
      </c>
      <c r="J11" s="53">
        <v>26.192212063836582</v>
      </c>
      <c r="K11" s="52">
        <v>28.238153873899275</v>
      </c>
      <c r="L11" s="53">
        <v>22.789184476376882</v>
      </c>
      <c r="M11" s="52">
        <v>34.340516760724711</v>
      </c>
      <c r="N11" s="53">
        <v>41.222573781010674</v>
      </c>
      <c r="O11" s="54">
        <v>33.873040505143642</v>
      </c>
      <c r="R11" s="33" t="s">
        <v>153</v>
      </c>
      <c r="S11" s="43"/>
      <c r="T11" s="44"/>
      <c r="U11" s="43"/>
      <c r="V11" s="44"/>
      <c r="W11" s="43"/>
      <c r="X11" s="44"/>
      <c r="Y11" s="43"/>
      <c r="Z11" s="44">
        <v>35.73605822986206</v>
      </c>
      <c r="AA11" s="43">
        <v>37.980101302703098</v>
      </c>
      <c r="AB11" s="43">
        <v>33.873040505143642</v>
      </c>
    </row>
    <row r="12" spans="1:28" x14ac:dyDescent="0.3">
      <c r="A12" s="51">
        <v>6</v>
      </c>
      <c r="B12" s="55" t="s">
        <v>218</v>
      </c>
      <c r="C12" s="52">
        <v>29.417847433281093</v>
      </c>
      <c r="D12" s="53">
        <v>20.727113572351701</v>
      </c>
      <c r="E12" s="52">
        <v>21.615766611587482</v>
      </c>
      <c r="F12" s="53">
        <v>23.039081230004015</v>
      </c>
      <c r="G12" s="52">
        <v>18.257148301255942</v>
      </c>
      <c r="H12" s="53">
        <v>16.919516131205661</v>
      </c>
      <c r="I12" s="50">
        <v>14.964386659372094</v>
      </c>
      <c r="J12" s="53">
        <v>15.536830718354018</v>
      </c>
      <c r="K12" s="52">
        <v>16.858168435535429</v>
      </c>
      <c r="L12" s="53">
        <v>15.444349972020138</v>
      </c>
      <c r="M12" s="52">
        <v>23.875109511206944</v>
      </c>
      <c r="N12" s="53">
        <v>22.494034034662747</v>
      </c>
      <c r="O12" s="54">
        <v>19.929112717569772</v>
      </c>
      <c r="R12" s="33" t="s">
        <v>218</v>
      </c>
      <c r="S12" s="43"/>
      <c r="T12" s="44"/>
      <c r="U12" s="43"/>
      <c r="V12" s="44"/>
      <c r="W12" s="43"/>
      <c r="X12" s="44"/>
      <c r="Y12" s="43"/>
      <c r="Z12" s="44"/>
      <c r="AA12" s="43">
        <v>20.071981882766607</v>
      </c>
      <c r="AB12" s="43">
        <v>19.929112717569772</v>
      </c>
    </row>
    <row r="13" spans="1:28" x14ac:dyDescent="0.3">
      <c r="A13" s="51">
        <v>7</v>
      </c>
      <c r="B13" s="55" t="s">
        <v>123</v>
      </c>
      <c r="C13" s="52">
        <v>55.258902224532868</v>
      </c>
      <c r="D13" s="53">
        <v>42.619581494862949</v>
      </c>
      <c r="E13" s="52">
        <v>45.528285928612256</v>
      </c>
      <c r="F13" s="53">
        <v>45.692884019317539</v>
      </c>
      <c r="G13" s="52">
        <v>42.522938894355065</v>
      </c>
      <c r="H13" s="53">
        <v>36.119498487249352</v>
      </c>
      <c r="I13" s="50">
        <v>30.44490296321279</v>
      </c>
      <c r="J13" s="53">
        <v>33.303035567240833</v>
      </c>
      <c r="K13" s="52">
        <v>41.199445276207356</v>
      </c>
      <c r="L13" s="53">
        <v>30.044512861540309</v>
      </c>
      <c r="M13" s="52">
        <v>39.223674040762099</v>
      </c>
      <c r="N13" s="53">
        <v>42.948781269010283</v>
      </c>
      <c r="O13" s="54">
        <v>40.408870252241975</v>
      </c>
      <c r="R13" s="33" t="s">
        <v>123</v>
      </c>
      <c r="S13" s="44"/>
      <c r="T13" s="44"/>
      <c r="U13" s="44"/>
      <c r="V13" s="44"/>
      <c r="W13" s="44">
        <v>47.530705218165508</v>
      </c>
      <c r="X13" s="44">
        <v>48.28869687593523</v>
      </c>
      <c r="Y13" s="44">
        <v>50.872225764259589</v>
      </c>
      <c r="Z13" s="44">
        <v>50.579370008559884</v>
      </c>
      <c r="AA13" s="59">
        <v>48.513170744065519</v>
      </c>
      <c r="AB13" s="59">
        <v>40.408870252241975</v>
      </c>
    </row>
    <row r="14" spans="1:28" x14ac:dyDescent="0.3">
      <c r="A14" s="51"/>
      <c r="B14" s="55"/>
      <c r="C14" s="52"/>
      <c r="D14" s="53"/>
      <c r="E14" s="52"/>
      <c r="F14" s="53"/>
      <c r="G14" s="52"/>
      <c r="H14" s="53"/>
      <c r="I14" s="50"/>
      <c r="J14" s="53"/>
      <c r="K14" s="52"/>
      <c r="L14" s="53"/>
      <c r="M14" s="52"/>
      <c r="N14" s="53"/>
      <c r="O14" s="54"/>
      <c r="R14" s="33" t="s">
        <v>224</v>
      </c>
      <c r="S14" s="44"/>
      <c r="T14" s="44"/>
      <c r="U14" s="44"/>
      <c r="V14" s="44"/>
      <c r="W14" s="44"/>
      <c r="X14" s="44"/>
      <c r="Y14" s="44"/>
      <c r="Z14" s="44"/>
      <c r="AA14" s="59">
        <v>47.958471011905935</v>
      </c>
      <c r="AB14" s="59">
        <v>45.154226417647997</v>
      </c>
    </row>
    <row r="15" spans="1:28" x14ac:dyDescent="0.3">
      <c r="A15" s="31">
        <v>8</v>
      </c>
      <c r="B15" s="33" t="s">
        <v>264</v>
      </c>
      <c r="C15" s="43">
        <v>53.952030203159161</v>
      </c>
      <c r="D15" s="44">
        <v>50.534330060252678</v>
      </c>
      <c r="E15" s="43">
        <v>49.838906957327985</v>
      </c>
      <c r="F15" s="44">
        <v>46.960755159586789</v>
      </c>
      <c r="G15" s="43">
        <v>45.790193553761078</v>
      </c>
      <c r="H15" s="44">
        <v>44.743160602910876</v>
      </c>
      <c r="I15" s="50">
        <v>39.355023338480187</v>
      </c>
      <c r="J15" s="44">
        <v>39.047075169154027</v>
      </c>
      <c r="K15" s="43">
        <v>43.960146057055468</v>
      </c>
      <c r="L15" s="44">
        <v>36.649434949696342</v>
      </c>
      <c r="M15" s="43">
        <v>44.926817551587703</v>
      </c>
      <c r="N15" s="44">
        <v>46.092843408803674</v>
      </c>
      <c r="O15" s="39">
        <v>45.154226417647997</v>
      </c>
      <c r="R15" s="33" t="s">
        <v>220</v>
      </c>
      <c r="S15" s="44"/>
      <c r="T15" s="44"/>
      <c r="U15" s="44"/>
      <c r="V15" s="44"/>
      <c r="W15" s="44"/>
      <c r="X15" s="44"/>
      <c r="Y15" s="44"/>
      <c r="Z15" s="44"/>
      <c r="AA15" s="59">
        <v>37.292078165569137</v>
      </c>
      <c r="AB15" s="59">
        <v>39.292733509359998</v>
      </c>
    </row>
    <row r="16" spans="1:28" x14ac:dyDescent="0.3">
      <c r="A16" s="31">
        <v>9</v>
      </c>
      <c r="B16" s="33" t="s">
        <v>220</v>
      </c>
      <c r="C16" s="43">
        <v>48.059314763884039</v>
      </c>
      <c r="D16" s="44">
        <v>39.973905105898666</v>
      </c>
      <c r="E16" s="43">
        <v>44.483282817848618</v>
      </c>
      <c r="F16" s="44"/>
      <c r="G16" s="43">
        <v>43.284669515297828</v>
      </c>
      <c r="H16" s="44">
        <v>38.374130522457335</v>
      </c>
      <c r="I16" s="50">
        <v>27.363503858472033</v>
      </c>
      <c r="J16" s="44">
        <v>31.083455629157015</v>
      </c>
      <c r="K16" s="43">
        <v>35.239501127588319</v>
      </c>
      <c r="L16" s="44">
        <v>38.148905590017144</v>
      </c>
      <c r="M16" s="43">
        <v>45.654163444726464</v>
      </c>
      <c r="N16" s="44">
        <v>40.555236227612532</v>
      </c>
      <c r="O16" s="39">
        <v>39.292733509359998</v>
      </c>
      <c r="R16" s="33" t="s">
        <v>221</v>
      </c>
      <c r="S16" s="44"/>
      <c r="T16" s="44"/>
      <c r="U16" s="44"/>
      <c r="V16" s="44"/>
      <c r="W16" s="44"/>
      <c r="X16" s="44"/>
      <c r="Y16" s="44"/>
      <c r="Z16" s="44"/>
      <c r="AA16" s="59">
        <v>35.465031709158566</v>
      </c>
      <c r="AB16" s="59">
        <v>31.951738147774208</v>
      </c>
    </row>
    <row r="17" spans="1:28" x14ac:dyDescent="0.3">
      <c r="A17" s="31">
        <v>10</v>
      </c>
      <c r="B17" s="33" t="s">
        <v>221</v>
      </c>
      <c r="C17" s="43">
        <v>37.618677966174488</v>
      </c>
      <c r="D17" s="44">
        <v>38.145992642778843</v>
      </c>
      <c r="E17" s="43">
        <v>36.018220003916625</v>
      </c>
      <c r="F17" s="44">
        <v>38.409129518215998</v>
      </c>
      <c r="G17" s="43">
        <v>36.136173095128591</v>
      </c>
      <c r="H17" s="44"/>
      <c r="I17" s="50">
        <v>23.041016084424765</v>
      </c>
      <c r="J17" s="44">
        <v>27.75745558385622</v>
      </c>
      <c r="K17" s="43">
        <v>26.929747337215495</v>
      </c>
      <c r="L17" s="44">
        <v>26.167329800252983</v>
      </c>
      <c r="M17" s="43">
        <v>34.197834405288113</v>
      </c>
      <c r="N17" s="44">
        <v>27.047543188264193</v>
      </c>
      <c r="O17" s="39">
        <v>31.951738147774208</v>
      </c>
      <c r="R17" s="33" t="s">
        <v>222</v>
      </c>
      <c r="S17" s="44"/>
      <c r="T17" s="44"/>
      <c r="U17" s="44"/>
      <c r="V17" s="44"/>
      <c r="W17" s="44"/>
      <c r="X17" s="44"/>
      <c r="Y17" s="44"/>
      <c r="Z17" s="44"/>
      <c r="AA17" s="59">
        <v>47.926763497910436</v>
      </c>
      <c r="AB17" s="59">
        <v>43.589413525894223</v>
      </c>
    </row>
    <row r="18" spans="1:28" x14ac:dyDescent="0.3">
      <c r="A18" s="31">
        <v>11</v>
      </c>
      <c r="B18" s="33" t="s">
        <v>222</v>
      </c>
      <c r="C18" s="43">
        <v>50.642620495411315</v>
      </c>
      <c r="D18" s="44">
        <v>47.865723431496022</v>
      </c>
      <c r="E18" s="43">
        <v>44.801720476416691</v>
      </c>
      <c r="F18" s="44">
        <v>47.460562336008373</v>
      </c>
      <c r="G18" s="43">
        <v>42.254259503942386</v>
      </c>
      <c r="H18" s="44">
        <v>40.348305466960738</v>
      </c>
      <c r="I18" s="50">
        <v>38.019113766162178</v>
      </c>
      <c r="J18" s="44">
        <v>41.842695426453552</v>
      </c>
      <c r="K18" s="43">
        <v>41.570655360949729</v>
      </c>
      <c r="L18" s="44">
        <v>28.708933474774934</v>
      </c>
      <c r="M18" s="43">
        <v>45.190975635004193</v>
      </c>
      <c r="N18" s="44">
        <v>54.367396937150509</v>
      </c>
      <c r="O18" s="39">
        <v>43.589413525894223</v>
      </c>
      <c r="R18" s="33" t="s">
        <v>223</v>
      </c>
      <c r="S18" s="44"/>
      <c r="T18" s="44"/>
      <c r="U18" s="44"/>
      <c r="V18" s="44"/>
      <c r="W18" s="44">
        <v>37.112281051689244</v>
      </c>
      <c r="X18" s="44"/>
      <c r="Y18" s="44"/>
      <c r="Z18" s="44"/>
      <c r="AA18" s="59">
        <v>36.08750566955397</v>
      </c>
      <c r="AB18" s="59">
        <v>34.242432601457089</v>
      </c>
    </row>
    <row r="19" spans="1:28" x14ac:dyDescent="0.3">
      <c r="A19" s="31">
        <v>12</v>
      </c>
      <c r="B19" s="33" t="s">
        <v>265</v>
      </c>
      <c r="C19" s="43">
        <v>49.424997862860657</v>
      </c>
      <c r="D19" s="44">
        <v>39.401836388588052</v>
      </c>
      <c r="E19" s="43">
        <v>44.146944728142515</v>
      </c>
      <c r="F19" s="44">
        <v>45.291413485246999</v>
      </c>
      <c r="G19" s="43">
        <v>38.158296825898084</v>
      </c>
      <c r="H19" s="44">
        <v>38.727479297365875</v>
      </c>
      <c r="I19" s="50">
        <v>33.788367284092232</v>
      </c>
      <c r="J19" s="44">
        <v>34.397300897294706</v>
      </c>
      <c r="K19" s="43">
        <v>37.98499200378545</v>
      </c>
      <c r="L19" s="44">
        <v>29.425135437120296</v>
      </c>
      <c r="M19" s="43">
        <v>43.277327625705276</v>
      </c>
      <c r="N19" s="44">
        <v>48.693181792371675</v>
      </c>
      <c r="O19" s="39">
        <v>40.226439469039313</v>
      </c>
      <c r="R19" s="33" t="s">
        <v>225</v>
      </c>
      <c r="S19" s="44"/>
      <c r="T19" s="44"/>
      <c r="U19" s="44"/>
      <c r="V19" s="44">
        <v>42</v>
      </c>
      <c r="W19" s="44"/>
      <c r="X19" s="44"/>
      <c r="Y19" s="44"/>
      <c r="Z19" s="44"/>
      <c r="AA19" s="59">
        <v>36.860605221861967</v>
      </c>
      <c r="AB19" s="59">
        <v>33.770867946408337</v>
      </c>
    </row>
    <row r="20" spans="1:28" x14ac:dyDescent="0.3">
      <c r="A20" s="31">
        <v>13</v>
      </c>
      <c r="B20" s="33" t="s">
        <v>223</v>
      </c>
      <c r="C20" s="43">
        <v>43.806219255106953</v>
      </c>
      <c r="D20" s="44">
        <v>35.686434082293083</v>
      </c>
      <c r="E20" s="43">
        <v>40.044387134696251</v>
      </c>
      <c r="F20" s="44">
        <v>31.845860761796548</v>
      </c>
      <c r="G20" s="43">
        <v>33.241917804708628</v>
      </c>
      <c r="H20" s="44">
        <v>30.526880130788406</v>
      </c>
      <c r="I20" s="50">
        <v>27.701348064108796</v>
      </c>
      <c r="J20" s="44">
        <v>27.635969596684141</v>
      </c>
      <c r="K20" s="43">
        <v>40.536475312095924</v>
      </c>
      <c r="L20" s="44">
        <v>27.10124390522601</v>
      </c>
      <c r="M20" s="43">
        <v>35.649264799674704</v>
      </c>
      <c r="N20" s="44">
        <v>37.133190370305556</v>
      </c>
      <c r="O20" s="39">
        <v>34.242432601457089</v>
      </c>
      <c r="R20" s="33" t="s">
        <v>226</v>
      </c>
      <c r="S20" s="44"/>
      <c r="T20" s="44"/>
      <c r="U20" s="44"/>
      <c r="V20" s="44"/>
      <c r="W20" s="44"/>
      <c r="X20" s="44"/>
      <c r="Y20" s="44"/>
      <c r="Z20" s="44"/>
      <c r="AA20" s="59">
        <v>49.156542608168998</v>
      </c>
      <c r="AB20" s="59">
        <v>47.869074847550202</v>
      </c>
    </row>
    <row r="21" spans="1:28" x14ac:dyDescent="0.3">
      <c r="A21" s="31">
        <v>14</v>
      </c>
      <c r="B21" s="33" t="s">
        <v>225</v>
      </c>
      <c r="C21" s="43">
        <v>42.142661734266511</v>
      </c>
      <c r="D21" s="44">
        <v>32.947739198058734</v>
      </c>
      <c r="E21" s="43">
        <v>33.785358738392226</v>
      </c>
      <c r="F21" s="44">
        <v>39.817989730480747</v>
      </c>
      <c r="G21" s="43">
        <v>35.670203377153875</v>
      </c>
      <c r="H21" s="44">
        <v>34.828517011261113</v>
      </c>
      <c r="I21" s="50">
        <v>29.716168419507571</v>
      </c>
      <c r="J21" s="44">
        <v>31.409173523953957</v>
      </c>
      <c r="K21" s="43">
        <v>30.129520976775435</v>
      </c>
      <c r="L21" s="44">
        <v>26.098403970814392</v>
      </c>
      <c r="M21" s="43">
        <v>32.147839395484979</v>
      </c>
      <c r="N21" s="44">
        <v>36.556839280750545</v>
      </c>
      <c r="O21" s="39">
        <v>33.770867946408337</v>
      </c>
      <c r="R21" s="33" t="s">
        <v>227</v>
      </c>
      <c r="S21" s="44">
        <v>36</v>
      </c>
      <c r="T21" s="44"/>
      <c r="U21" s="44"/>
      <c r="V21" s="44"/>
      <c r="W21" s="44">
        <v>37.942741839894985</v>
      </c>
      <c r="X21" s="44"/>
      <c r="Y21" s="44"/>
      <c r="Z21" s="44"/>
      <c r="AA21" s="59">
        <v>35.538100936543309</v>
      </c>
      <c r="AB21" s="59">
        <v>35.547322128840356</v>
      </c>
    </row>
    <row r="22" spans="1:28" x14ac:dyDescent="0.3">
      <c r="A22" s="31">
        <v>15</v>
      </c>
      <c r="B22" s="33" t="s">
        <v>266</v>
      </c>
      <c r="C22" s="43">
        <v>39.117068150852461</v>
      </c>
      <c r="D22" s="44">
        <v>31.19323438894169</v>
      </c>
      <c r="E22" s="43">
        <v>31.843316485931005</v>
      </c>
      <c r="F22" s="44">
        <v>35.101673413519471</v>
      </c>
      <c r="G22" s="43">
        <v>32.550663653138329</v>
      </c>
      <c r="H22" s="44">
        <v>32.466903726271148</v>
      </c>
      <c r="I22" s="50">
        <v>26.043397632557639</v>
      </c>
      <c r="J22" s="44">
        <v>28.767573022608527</v>
      </c>
      <c r="K22" s="43">
        <v>27.810008974850231</v>
      </c>
      <c r="L22" s="44">
        <v>26.158835850139688</v>
      </c>
      <c r="M22" s="43">
        <v>32.419443003027695</v>
      </c>
      <c r="N22" s="44">
        <v>32.866373826885827</v>
      </c>
      <c r="O22" s="39">
        <v>31.361541010726977</v>
      </c>
      <c r="R22" s="33" t="s">
        <v>228</v>
      </c>
      <c r="S22" s="44"/>
      <c r="T22" s="44"/>
      <c r="U22" s="44"/>
      <c r="V22" s="44"/>
      <c r="W22" s="44"/>
      <c r="X22" s="44"/>
      <c r="Y22" s="44"/>
      <c r="Z22" s="44"/>
      <c r="AA22" s="59">
        <v>38.066381333597995</v>
      </c>
      <c r="AB22" s="59">
        <v>39.499089606809001</v>
      </c>
    </row>
    <row r="23" spans="1:28" x14ac:dyDescent="0.3">
      <c r="A23" s="31">
        <v>16</v>
      </c>
      <c r="B23" s="33" t="s">
        <v>267</v>
      </c>
      <c r="C23" s="43">
        <v>42.957117825105165</v>
      </c>
      <c r="D23" s="44">
        <v>35.467184392319808</v>
      </c>
      <c r="E23" s="43">
        <v>39.567661209723695</v>
      </c>
      <c r="F23" s="44">
        <v>44.935607664557672</v>
      </c>
      <c r="G23" s="43">
        <v>44.543118671715085</v>
      </c>
      <c r="H23" s="44">
        <v>43.280526149323414</v>
      </c>
      <c r="I23" s="50">
        <v>36.58464190186411</v>
      </c>
      <c r="J23" s="44">
        <v>37.075422971766983</v>
      </c>
      <c r="K23" s="43">
        <v>33.039784727803521</v>
      </c>
      <c r="L23" s="44">
        <v>29.787389228839199</v>
      </c>
      <c r="M23" s="43">
        <v>35.041171263058416</v>
      </c>
      <c r="N23" s="44">
        <v>31.968029854111506</v>
      </c>
      <c r="O23" s="39">
        <v>37.853971321682387</v>
      </c>
      <c r="R23" s="33" t="s">
        <v>229</v>
      </c>
      <c r="S23" s="44"/>
      <c r="T23" s="44"/>
      <c r="U23" s="44"/>
      <c r="V23" s="44"/>
      <c r="W23" s="44"/>
      <c r="X23" s="44"/>
      <c r="Y23" s="44"/>
      <c r="Z23" s="44"/>
      <c r="AA23" s="59">
        <v>39.169324109145123</v>
      </c>
      <c r="AB23" s="59">
        <v>40.524183749156528</v>
      </c>
    </row>
    <row r="24" spans="1:28" x14ac:dyDescent="0.3">
      <c r="A24" s="31">
        <v>17</v>
      </c>
      <c r="B24" s="33" t="s">
        <v>226</v>
      </c>
      <c r="C24" s="43">
        <v>53.829881565399532</v>
      </c>
      <c r="D24" s="44">
        <v>43.505640075896032</v>
      </c>
      <c r="E24" s="43">
        <v>49.848092936454215</v>
      </c>
      <c r="F24" s="44">
        <v>51.478270957064694</v>
      </c>
      <c r="G24" s="43">
        <v>50.969938823776459</v>
      </c>
      <c r="H24" s="44">
        <v>51.929237624681484</v>
      </c>
      <c r="I24" s="50">
        <v>44.826540696233103</v>
      </c>
      <c r="J24" s="44">
        <v>48.860126423877205</v>
      </c>
      <c r="K24" s="43">
        <v>44.780906215280254</v>
      </c>
      <c r="L24" s="44">
        <v>38.939327190353545</v>
      </c>
      <c r="M24" s="43">
        <v>48.853479410586232</v>
      </c>
      <c r="N24" s="44">
        <v>46.607456250999689</v>
      </c>
      <c r="O24" s="39">
        <v>47.869074847550202</v>
      </c>
      <c r="R24" s="33" t="s">
        <v>230</v>
      </c>
      <c r="S24" s="44"/>
      <c r="T24" s="44"/>
      <c r="U24" s="44"/>
      <c r="V24" s="44"/>
      <c r="W24" s="44"/>
      <c r="X24" s="44"/>
      <c r="Y24" s="44"/>
      <c r="Z24" s="44"/>
      <c r="AA24" s="59">
        <v>33.936861650364769</v>
      </c>
      <c r="AB24" s="59">
        <v>32.003118321084258</v>
      </c>
    </row>
    <row r="25" spans="1:28" x14ac:dyDescent="0.3">
      <c r="A25" s="31">
        <v>18</v>
      </c>
      <c r="B25" s="33" t="s">
        <v>268</v>
      </c>
      <c r="C25" s="43"/>
      <c r="D25" s="44">
        <v>28.424878389219369</v>
      </c>
      <c r="E25" s="43">
        <v>37.95590050114911</v>
      </c>
      <c r="F25" s="44">
        <v>39.033110873637987</v>
      </c>
      <c r="G25" s="43">
        <v>37.014522178042355</v>
      </c>
      <c r="H25" s="44">
        <v>37.701600429984495</v>
      </c>
      <c r="I25" s="50">
        <v>32.372239622347287</v>
      </c>
      <c r="J25" s="44">
        <v>32.835915950200494</v>
      </c>
      <c r="K25" s="43">
        <v>33.312569670008706</v>
      </c>
      <c r="L25" s="44">
        <v>31.854549678437579</v>
      </c>
      <c r="M25" s="43">
        <v>38.320456021865368</v>
      </c>
      <c r="N25" s="44">
        <v>38.424986281308911</v>
      </c>
      <c r="O25" s="39">
        <v>35.204611781472877</v>
      </c>
      <c r="R25" s="33" t="s">
        <v>231</v>
      </c>
      <c r="S25" s="44"/>
      <c r="T25" s="44"/>
      <c r="U25" s="44"/>
      <c r="V25" s="44"/>
      <c r="W25" s="44"/>
      <c r="X25" s="44"/>
      <c r="Y25" s="44"/>
      <c r="Z25" s="44"/>
      <c r="AA25" s="59">
        <v>35.784085126938457</v>
      </c>
      <c r="AB25" s="59">
        <v>33.594798941127813</v>
      </c>
    </row>
    <row r="26" spans="1:28" x14ac:dyDescent="0.3">
      <c r="A26" s="31">
        <v>19</v>
      </c>
      <c r="B26" s="33" t="s">
        <v>227</v>
      </c>
      <c r="C26" s="43">
        <v>41.56654700888231</v>
      </c>
      <c r="D26" s="44">
        <v>31.447357851173031</v>
      </c>
      <c r="E26" s="43">
        <v>36.604991676686758</v>
      </c>
      <c r="F26" s="44">
        <v>44.304260852663326</v>
      </c>
      <c r="G26" s="43">
        <v>45.108767910052123</v>
      </c>
      <c r="H26" s="44">
        <v>39.090544646330834</v>
      </c>
      <c r="I26" s="50">
        <v>36.299521334038694</v>
      </c>
      <c r="J26" s="44">
        <v>34.951750501485201</v>
      </c>
      <c r="K26" s="43">
        <v>28.345864051433992</v>
      </c>
      <c r="L26" s="44">
        <v>25.132394365952887</v>
      </c>
      <c r="M26" s="43">
        <v>32.361426771254223</v>
      </c>
      <c r="N26" s="44">
        <v>31.354438576130921</v>
      </c>
      <c r="O26" s="39">
        <v>35.547322128840356</v>
      </c>
      <c r="R26" s="33" t="s">
        <v>232</v>
      </c>
      <c r="S26" s="44"/>
      <c r="T26" s="44"/>
      <c r="U26" s="44"/>
      <c r="V26" s="44"/>
      <c r="W26" s="44"/>
      <c r="X26" s="44"/>
      <c r="Y26" s="44"/>
      <c r="Z26" s="44"/>
      <c r="AA26" s="59">
        <v>38.280263873541735</v>
      </c>
      <c r="AB26" s="59">
        <v>35.484578694852658</v>
      </c>
    </row>
    <row r="27" spans="1:28" x14ac:dyDescent="0.3">
      <c r="A27" s="31">
        <v>20</v>
      </c>
      <c r="B27" s="33" t="s">
        <v>269</v>
      </c>
      <c r="C27" s="43">
        <v>44.156310859560861</v>
      </c>
      <c r="D27" s="44">
        <v>28.206742971833545</v>
      </c>
      <c r="E27" s="43">
        <v>33.13216104196529</v>
      </c>
      <c r="F27" s="44">
        <v>38.243916956299294</v>
      </c>
      <c r="G27" s="43">
        <v>34.694253353164754</v>
      </c>
      <c r="H27" s="44">
        <v>34.231283394354584</v>
      </c>
      <c r="I27" s="50">
        <v>30.417291990190407</v>
      </c>
      <c r="J27" s="44">
        <v>30.233067138795818</v>
      </c>
      <c r="K27" s="43">
        <v>30.598853059434671</v>
      </c>
      <c r="L27" s="44">
        <v>28.089469184826399</v>
      </c>
      <c r="M27" s="43">
        <v>40.436155376654504</v>
      </c>
      <c r="N27" s="44">
        <v>41.528315879523966</v>
      </c>
      <c r="O27" s="39">
        <v>34.49731843388367</v>
      </c>
      <c r="R27" s="33" t="s">
        <v>233</v>
      </c>
      <c r="S27" s="44"/>
      <c r="T27" s="44"/>
      <c r="U27" s="44"/>
      <c r="V27" s="44"/>
      <c r="W27" s="44"/>
      <c r="X27" s="44"/>
      <c r="Y27" s="44"/>
      <c r="Z27" s="44"/>
      <c r="AA27" s="59">
        <v>37.873478508284592</v>
      </c>
      <c r="AB27" s="59">
        <v>35.119364556628362</v>
      </c>
    </row>
    <row r="28" spans="1:28" x14ac:dyDescent="0.3">
      <c r="A28" s="31"/>
      <c r="B28" s="33" t="s">
        <v>270</v>
      </c>
      <c r="C28" s="43">
        <v>40.988966579815504</v>
      </c>
      <c r="D28" s="44">
        <v>39.465357238366281</v>
      </c>
      <c r="E28" s="43">
        <v>45.573950367966063</v>
      </c>
      <c r="F28" s="44"/>
      <c r="G28" s="43"/>
      <c r="H28" s="44"/>
      <c r="I28" s="43"/>
      <c r="J28" s="44"/>
      <c r="K28" s="43"/>
      <c r="L28" s="44"/>
      <c r="M28" s="43"/>
      <c r="N28" s="44"/>
      <c r="O28" s="39">
        <v>42.009424728715949</v>
      </c>
      <c r="R28" s="33" t="s">
        <v>124</v>
      </c>
      <c r="S28" s="44">
        <v>22.85348479749408</v>
      </c>
      <c r="T28" s="44"/>
      <c r="U28" s="44">
        <v>20.783999499543331</v>
      </c>
      <c r="V28" s="44">
        <v>23.380635623843304</v>
      </c>
      <c r="W28" s="44">
        <v>20.758480830636469</v>
      </c>
      <c r="X28" s="44">
        <v>20.239079431930318</v>
      </c>
      <c r="Y28" s="44">
        <v>20.305986314466175</v>
      </c>
      <c r="Z28" s="44">
        <v>18.293468143102036</v>
      </c>
      <c r="AA28" s="59">
        <v>17.934820823335851</v>
      </c>
      <c r="AB28" s="59">
        <v>17.44172910716274</v>
      </c>
    </row>
    <row r="29" spans="1:28" x14ac:dyDescent="0.3">
      <c r="A29" s="31">
        <v>21</v>
      </c>
      <c r="B29" s="33" t="s">
        <v>271</v>
      </c>
      <c r="C29" s="43"/>
      <c r="D29" s="44"/>
      <c r="E29" s="43"/>
      <c r="F29" s="44">
        <v>41.080499341020548</v>
      </c>
      <c r="G29" s="43">
        <v>35.046639339249573</v>
      </c>
      <c r="H29" s="44">
        <v>37.386266101244196</v>
      </c>
      <c r="I29" s="43">
        <v>29.60354109037474</v>
      </c>
      <c r="J29" s="44">
        <v>29.867832266547488</v>
      </c>
      <c r="K29" s="43">
        <v>31.190130802337777</v>
      </c>
      <c r="L29" s="44">
        <v>28.239835018940479</v>
      </c>
      <c r="M29" s="43">
        <v>34.858360238453713</v>
      </c>
      <c r="N29" s="44">
        <v>34.830042050026464</v>
      </c>
      <c r="O29" s="39">
        <v>33.567016249799437</v>
      </c>
      <c r="R29" s="31" t="s">
        <v>133</v>
      </c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x14ac:dyDescent="0.3">
      <c r="A30" s="31">
        <v>22</v>
      </c>
      <c r="B30" s="33" t="s">
        <v>272</v>
      </c>
      <c r="C30" s="43">
        <v>39.784227621721328</v>
      </c>
      <c r="D30" s="44">
        <v>26.421076629139304</v>
      </c>
      <c r="E30" s="43">
        <v>30.444825819821485</v>
      </c>
      <c r="F30" s="44">
        <v>36.664398431260864</v>
      </c>
      <c r="G30" s="43">
        <v>33.560495448409526</v>
      </c>
      <c r="H30" s="44">
        <v>31.574421594506695</v>
      </c>
      <c r="I30" s="43">
        <v>27.032851541539046</v>
      </c>
      <c r="J30" s="44">
        <v>31.012654410327215</v>
      </c>
      <c r="K30" s="43">
        <v>30.772927530384965</v>
      </c>
      <c r="L30" s="44">
        <v>25.985209301207725</v>
      </c>
      <c r="M30" s="43">
        <v>35.942206495069968</v>
      </c>
      <c r="N30" s="44">
        <v>33.827974060855162</v>
      </c>
      <c r="O30" s="39">
        <v>31.918605740353609</v>
      </c>
      <c r="R30" s="33" t="s">
        <v>156</v>
      </c>
      <c r="S30" s="43"/>
      <c r="T30" s="44"/>
      <c r="U30" s="43"/>
      <c r="V30" s="44"/>
      <c r="W30" s="43"/>
      <c r="X30" s="44">
        <v>47.151612862166083</v>
      </c>
      <c r="Y30" s="43">
        <v>44.959199086966606</v>
      </c>
      <c r="Z30" s="44"/>
      <c r="AA30" s="43"/>
      <c r="AB30" s="43"/>
    </row>
    <row r="31" spans="1:28" x14ac:dyDescent="0.3">
      <c r="A31" s="31">
        <v>23</v>
      </c>
      <c r="B31" s="33" t="s">
        <v>228</v>
      </c>
      <c r="C31" s="43">
        <v>43.986709556327199</v>
      </c>
      <c r="D31" s="44">
        <v>37.378463901187928</v>
      </c>
      <c r="E31" s="43">
        <v>40.908672776700143</v>
      </c>
      <c r="F31" s="44">
        <v>44.228419105049433</v>
      </c>
      <c r="G31" s="43">
        <v>46.06313770872756</v>
      </c>
      <c r="H31" s="44">
        <v>39.790887042101609</v>
      </c>
      <c r="I31" s="43">
        <v>31.322710905680097</v>
      </c>
      <c r="J31" s="44">
        <v>35.689206501404399</v>
      </c>
      <c r="K31" s="43">
        <v>36.510013579877644</v>
      </c>
      <c r="L31" s="44"/>
      <c r="M31" s="43">
        <v>39.591811556082931</v>
      </c>
      <c r="N31" s="44">
        <v>39.019953041760068</v>
      </c>
      <c r="O31" s="39">
        <v>39.499089606809001</v>
      </c>
      <c r="R31" s="33" t="s">
        <v>157</v>
      </c>
      <c r="S31" s="43"/>
      <c r="T31" s="44"/>
      <c r="U31" s="43"/>
      <c r="V31" s="44"/>
      <c r="W31" s="43"/>
      <c r="X31" s="44">
        <v>42.456079861778178</v>
      </c>
      <c r="Y31" s="43">
        <v>38.822556594416987</v>
      </c>
      <c r="Z31" s="44">
        <v>37.316518852658454</v>
      </c>
      <c r="AA31" s="43">
        <v>36.561027498885686</v>
      </c>
      <c r="AB31" s="43">
        <v>31.123270315305049</v>
      </c>
    </row>
    <row r="32" spans="1:28" x14ac:dyDescent="0.3">
      <c r="A32" s="31">
        <v>24</v>
      </c>
      <c r="B32" s="33" t="s">
        <v>273</v>
      </c>
      <c r="C32" s="43">
        <v>36.241147615605932</v>
      </c>
      <c r="D32" s="44">
        <v>29.93853887884325</v>
      </c>
      <c r="E32" s="43">
        <v>30.884207065620615</v>
      </c>
      <c r="F32" s="44">
        <v>34.771735736377515</v>
      </c>
      <c r="G32" s="43">
        <v>36.525400950869304</v>
      </c>
      <c r="H32" s="44">
        <v>31.925640456598849</v>
      </c>
      <c r="I32" s="43">
        <v>25.452444614008318</v>
      </c>
      <c r="J32" s="44">
        <v>27.336299007560743</v>
      </c>
      <c r="K32" s="43">
        <v>27.434445047815412</v>
      </c>
      <c r="L32" s="44">
        <v>22.114248786816816</v>
      </c>
      <c r="M32" s="43">
        <v>29.267689310149009</v>
      </c>
      <c r="N32" s="44">
        <v>26.138622221331225</v>
      </c>
      <c r="O32" s="39">
        <v>29.835868307633081</v>
      </c>
      <c r="R32" s="33" t="s">
        <v>158</v>
      </c>
      <c r="S32" s="43"/>
      <c r="T32" s="44"/>
      <c r="U32" s="43"/>
      <c r="V32" s="44"/>
      <c r="W32" s="43"/>
      <c r="X32" s="44"/>
      <c r="Y32" s="43"/>
      <c r="Z32" s="44">
        <v>23.12272114160028</v>
      </c>
      <c r="AA32" s="43">
        <v>23.698927573812941</v>
      </c>
      <c r="AB32" s="43">
        <v>22.712341885611082</v>
      </c>
    </row>
    <row r="33" spans="1:28" x14ac:dyDescent="0.3">
      <c r="A33" s="31">
        <v>25</v>
      </c>
      <c r="B33" s="33" t="s">
        <v>229</v>
      </c>
      <c r="C33" s="43">
        <v>49.392176978062267</v>
      </c>
      <c r="D33" s="44">
        <v>42.412792148738554</v>
      </c>
      <c r="E33" s="43">
        <v>49.806687873455203</v>
      </c>
      <c r="F33" s="44">
        <v>50.17076448057378</v>
      </c>
      <c r="G33" s="43">
        <v>43.819982218106958</v>
      </c>
      <c r="H33" s="44">
        <v>38.168431604695627</v>
      </c>
      <c r="I33" s="43">
        <v>26.21503928894445</v>
      </c>
      <c r="J33" s="44">
        <v>33.385251872098117</v>
      </c>
      <c r="K33" s="43">
        <v>33.315023927179617</v>
      </c>
      <c r="L33" s="44">
        <v>38.999887109597637</v>
      </c>
      <c r="M33" s="43">
        <v>44.615611513466568</v>
      </c>
      <c r="N33" s="44">
        <v>35.98855597495961</v>
      </c>
      <c r="O33" s="39">
        <v>40.524183749156528</v>
      </c>
      <c r="R33" s="33" t="s">
        <v>159</v>
      </c>
      <c r="S33" s="43"/>
      <c r="T33" s="44"/>
      <c r="U33" s="43"/>
      <c r="V33" s="44"/>
      <c r="W33" s="43"/>
      <c r="X33" s="44">
        <v>23.999623498145016</v>
      </c>
      <c r="Y33" s="43">
        <v>21.646995094620873</v>
      </c>
      <c r="Z33" s="44">
        <v>20.460827135727236</v>
      </c>
      <c r="AA33" s="43">
        <v>21.40063773130295</v>
      </c>
      <c r="AB33" s="43">
        <v>20.534263354576268</v>
      </c>
    </row>
    <row r="34" spans="1:28" x14ac:dyDescent="0.3">
      <c r="A34" s="31">
        <v>26</v>
      </c>
      <c r="B34" s="33" t="s">
        <v>230</v>
      </c>
      <c r="C34" s="43">
        <v>43.931506968805181</v>
      </c>
      <c r="D34" s="44">
        <v>32.335272178231328</v>
      </c>
      <c r="E34" s="43">
        <v>40.362522596385581</v>
      </c>
      <c r="F34" s="44">
        <v>40.566254160439371</v>
      </c>
      <c r="G34" s="43">
        <v>33.942759787137199</v>
      </c>
      <c r="H34" s="44">
        <v>27.404277733716373</v>
      </c>
      <c r="I34" s="43">
        <v>18.850580383151826</v>
      </c>
      <c r="J34" s="44">
        <v>24.763181857659617</v>
      </c>
      <c r="K34" s="43">
        <v>28.223073177750422</v>
      </c>
      <c r="L34" s="44">
        <v>32.788199359084274</v>
      </c>
      <c r="M34" s="43">
        <v>35.973666454891877</v>
      </c>
      <c r="N34" s="44">
        <v>24.896125195758085</v>
      </c>
      <c r="O34" s="39">
        <v>32.003118321084258</v>
      </c>
      <c r="R34" s="33" t="s">
        <v>154</v>
      </c>
      <c r="S34" s="43"/>
      <c r="T34" s="44"/>
      <c r="U34" s="43"/>
      <c r="V34" s="44"/>
      <c r="W34" s="43"/>
      <c r="X34" s="44"/>
      <c r="Y34" s="43"/>
      <c r="Z34" s="44">
        <v>12.036398848579749</v>
      </c>
      <c r="AA34" s="43">
        <v>12.29410536291727</v>
      </c>
      <c r="AB34" s="43">
        <v>11.549070852370294</v>
      </c>
    </row>
    <row r="35" spans="1:28" x14ac:dyDescent="0.3">
      <c r="A35" s="31">
        <v>27</v>
      </c>
      <c r="B35" s="33" t="s">
        <v>231</v>
      </c>
      <c r="C35" s="43">
        <v>41.268293397418425</v>
      </c>
      <c r="D35" s="44">
        <v>38.764964783652651</v>
      </c>
      <c r="E35" s="43">
        <v>39.287784219040304</v>
      </c>
      <c r="F35" s="44">
        <v>40.939214674786363</v>
      </c>
      <c r="G35" s="43">
        <v>33.65858386104653</v>
      </c>
      <c r="H35" s="44">
        <v>30.227079611112089</v>
      </c>
      <c r="I35" s="43">
        <v>24.446623277620333</v>
      </c>
      <c r="J35" s="44">
        <v>26.747898065403799</v>
      </c>
      <c r="K35" s="43">
        <v>31.805634626913537</v>
      </c>
      <c r="L35" s="44">
        <v>26.840653470853514</v>
      </c>
      <c r="M35" s="43">
        <v>36.99764722107264</v>
      </c>
      <c r="N35" s="44">
        <v>32.153210084613569</v>
      </c>
      <c r="O35" s="39">
        <v>33.594798941127813</v>
      </c>
      <c r="R35" s="33" t="s">
        <v>125</v>
      </c>
      <c r="S35" s="43"/>
      <c r="T35" s="44"/>
      <c r="U35" s="43"/>
      <c r="V35" s="44"/>
      <c r="W35" s="43"/>
      <c r="X35" s="44"/>
      <c r="Y35" s="43">
        <v>12.953203225450771</v>
      </c>
      <c r="Z35" s="44">
        <v>12.414082785381453</v>
      </c>
      <c r="AA35" s="43">
        <v>12.358771108686623</v>
      </c>
      <c r="AB35" s="43">
        <v>11.669785342221717</v>
      </c>
    </row>
    <row r="36" spans="1:28" x14ac:dyDescent="0.3">
      <c r="A36" s="31">
        <v>28</v>
      </c>
      <c r="B36" s="33" t="s">
        <v>274</v>
      </c>
      <c r="C36" s="43">
        <v>48.460947137293246</v>
      </c>
      <c r="D36" s="44">
        <v>41.414748177025757</v>
      </c>
      <c r="E36" s="43">
        <v>37.811767390347171</v>
      </c>
      <c r="F36" s="44">
        <v>42.948844582660278</v>
      </c>
      <c r="G36" s="43">
        <v>39.242098207595276</v>
      </c>
      <c r="H36" s="44">
        <v>29.584747333200024</v>
      </c>
      <c r="I36" s="43">
        <v>23.563317447705927</v>
      </c>
      <c r="J36" s="44">
        <v>28.669380919381968</v>
      </c>
      <c r="K36" s="43">
        <v>33.75241771035784</v>
      </c>
      <c r="L36" s="44">
        <v>25.868085550266034</v>
      </c>
      <c r="M36" s="43">
        <v>37.148141046564255</v>
      </c>
      <c r="N36" s="44">
        <v>37.350448835834129</v>
      </c>
      <c r="O36" s="39">
        <v>35.484578694852658</v>
      </c>
      <c r="R36" s="45" t="s">
        <v>45</v>
      </c>
      <c r="S36" s="46"/>
      <c r="T36" s="46"/>
      <c r="U36" s="46"/>
      <c r="V36" s="46"/>
      <c r="W36" s="46"/>
      <c r="X36" s="46"/>
      <c r="Y36" s="46"/>
      <c r="Z36" s="46"/>
      <c r="AA36" s="45"/>
      <c r="AB36" s="46"/>
    </row>
    <row r="37" spans="1:28" ht="15" thickBot="1" x14ac:dyDescent="0.35">
      <c r="A37" s="31">
        <v>29</v>
      </c>
      <c r="B37" s="33" t="s">
        <v>275</v>
      </c>
      <c r="C37" s="43">
        <v>34.058044581446126</v>
      </c>
      <c r="D37" s="44">
        <v>23.351345456144067</v>
      </c>
      <c r="E37" s="43">
        <v>26.32770214391557</v>
      </c>
      <c r="F37" s="44">
        <v>30.328065428628388</v>
      </c>
      <c r="G37" s="43">
        <v>24.990691778940953</v>
      </c>
      <c r="H37" s="44">
        <v>20.19888869789709</v>
      </c>
      <c r="I37" s="43">
        <v>13.006104223713509</v>
      </c>
      <c r="J37" s="44">
        <v>16.39054655952356</v>
      </c>
      <c r="K37" s="43">
        <v>19.904964496177669</v>
      </c>
      <c r="L37" s="44">
        <v>20.309351606818709</v>
      </c>
      <c r="M37" s="43">
        <v>24.017069051200941</v>
      </c>
      <c r="N37" s="44">
        <v>22.167575782040277</v>
      </c>
      <c r="O37" s="39">
        <v>22.920862483870575</v>
      </c>
      <c r="R37" s="33" t="s">
        <v>126</v>
      </c>
      <c r="S37" s="35"/>
      <c r="T37" s="34"/>
      <c r="U37" s="35">
        <v>17.546586314169542</v>
      </c>
      <c r="V37" s="34">
        <v>24.924695779426067</v>
      </c>
      <c r="W37" s="35">
        <v>25.551813577035769</v>
      </c>
      <c r="X37" s="34">
        <v>21.620933552294858</v>
      </c>
      <c r="Y37" s="35">
        <v>20.612620028688458</v>
      </c>
      <c r="Z37" s="34">
        <v>19.370936899036405</v>
      </c>
      <c r="AA37" s="41">
        <v>19.202169309873856</v>
      </c>
      <c r="AB37" s="43">
        <v>21.327450484466983</v>
      </c>
    </row>
    <row r="38" spans="1:28" ht="15" thickBot="1" x14ac:dyDescent="0.35">
      <c r="A38" s="31">
        <v>30</v>
      </c>
      <c r="B38" s="33" t="s">
        <v>276</v>
      </c>
      <c r="C38" s="43">
        <v>39.77287194480629</v>
      </c>
      <c r="D38" s="44">
        <v>24.097599139919101</v>
      </c>
      <c r="E38" s="43">
        <v>27.986454941117366</v>
      </c>
      <c r="F38" s="44">
        <v>29.829929924765157</v>
      </c>
      <c r="G38" s="43">
        <v>25.245712343519049</v>
      </c>
      <c r="H38" s="44">
        <v>26.657107793778962</v>
      </c>
      <c r="I38" s="43">
        <v>17.393142631011404</v>
      </c>
      <c r="J38" s="44">
        <v>18.260897479855366</v>
      </c>
      <c r="K38" s="43">
        <v>25.668180157916968</v>
      </c>
      <c r="L38" s="44">
        <v>28.067363704412369</v>
      </c>
      <c r="M38" s="43">
        <v>34.624886154064818</v>
      </c>
      <c r="N38" s="44">
        <v>28.210188126937105</v>
      </c>
      <c r="O38" s="39">
        <v>27.151194528508668</v>
      </c>
      <c r="R38" s="33" t="s">
        <v>127</v>
      </c>
      <c r="S38" s="35"/>
      <c r="T38" s="34"/>
      <c r="U38" s="35">
        <v>22.943084709485092</v>
      </c>
      <c r="V38" s="34">
        <v>24.960892790115611</v>
      </c>
      <c r="W38" s="35">
        <v>23.998346996624065</v>
      </c>
      <c r="X38" s="34">
        <v>23.170400722085081</v>
      </c>
      <c r="Y38" s="35">
        <v>22.587304111033202</v>
      </c>
      <c r="Z38" s="34">
        <v>20.552534297063687</v>
      </c>
      <c r="AA38" s="41">
        <v>20.76015638892893</v>
      </c>
      <c r="AB38" s="43">
        <v>21.38687962965102</v>
      </c>
    </row>
    <row r="39" spans="1:28" ht="15" thickBot="1" x14ac:dyDescent="0.35">
      <c r="A39" s="31">
        <v>31</v>
      </c>
      <c r="B39" s="33" t="s">
        <v>233</v>
      </c>
      <c r="C39" s="43">
        <v>41.888271818607983</v>
      </c>
      <c r="D39" s="44">
        <v>41.115646954063671</v>
      </c>
      <c r="E39" s="43">
        <v>36.754825587808533</v>
      </c>
      <c r="F39" s="44">
        <v>39.860935126220689</v>
      </c>
      <c r="G39" s="43">
        <v>37.371838204705945</v>
      </c>
      <c r="H39" s="44">
        <v>34.11496155275232</v>
      </c>
      <c r="I39" s="43">
        <v>26.346455368626675</v>
      </c>
      <c r="J39" s="44">
        <v>30.954567878857073</v>
      </c>
      <c r="K39" s="43">
        <v>36.833160511377997</v>
      </c>
      <c r="L39" s="44">
        <v>24.138786447778415</v>
      </c>
      <c r="M39" s="43">
        <v>37.779586575356461</v>
      </c>
      <c r="N39" s="44">
        <v>34.273338653384599</v>
      </c>
      <c r="O39" s="39">
        <v>35.119364556628362</v>
      </c>
      <c r="R39" s="33" t="s">
        <v>128</v>
      </c>
      <c r="S39" s="35"/>
      <c r="T39" s="34">
        <v>20.074675040682962</v>
      </c>
      <c r="U39" s="35">
        <v>17.954061426494849</v>
      </c>
      <c r="V39" s="34">
        <v>20.061710369626748</v>
      </c>
      <c r="W39" s="35">
        <v>19.605341837269545</v>
      </c>
      <c r="X39" s="34">
        <v>18.968019400252867</v>
      </c>
      <c r="Y39" s="35">
        <v>17.892399848584883</v>
      </c>
      <c r="Z39" s="34">
        <v>16.750504587733783</v>
      </c>
      <c r="AA39" s="41">
        <v>17.190732387148135</v>
      </c>
      <c r="AB39" s="43">
        <v>17.863461622428655</v>
      </c>
    </row>
    <row r="40" spans="1:28" x14ac:dyDescent="0.3">
      <c r="A40" s="88" t="s">
        <v>124</v>
      </c>
      <c r="B40" s="89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/>
    </row>
    <row r="41" spans="1:28" x14ac:dyDescent="0.3">
      <c r="A41" s="31">
        <v>32</v>
      </c>
      <c r="B41" s="33" t="s">
        <v>234</v>
      </c>
      <c r="C41" s="43">
        <v>29.872499286846729</v>
      </c>
      <c r="D41" s="44">
        <v>19.690043308476451</v>
      </c>
      <c r="E41" s="43">
        <v>22.41473309275715</v>
      </c>
      <c r="F41" s="44">
        <v>20.063769097215939</v>
      </c>
      <c r="G41" s="43">
        <v>14.92992012580657</v>
      </c>
      <c r="H41" s="44">
        <v>12.210145203610885</v>
      </c>
      <c r="I41" s="43">
        <v>9.1920731394582091</v>
      </c>
      <c r="J41" s="44">
        <v>12.181576054800519</v>
      </c>
      <c r="K41" s="43">
        <v>13.270147573009575</v>
      </c>
      <c r="L41" s="44">
        <v>15.634222363518576</v>
      </c>
      <c r="M41" s="43">
        <v>22.756027920825606</v>
      </c>
      <c r="N41" s="44">
        <v>17.085592119626643</v>
      </c>
      <c r="O41" s="39">
        <v>17.44172910716274</v>
      </c>
    </row>
    <row r="42" spans="1:28" x14ac:dyDescent="0.3">
      <c r="A42" s="82" t="s">
        <v>277</v>
      </c>
      <c r="B42" s="83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</row>
    <row r="43" spans="1:28" ht="15" thickBot="1" x14ac:dyDescent="0.35">
      <c r="A43" s="31">
        <v>33</v>
      </c>
      <c r="B43" s="33" t="s">
        <v>278</v>
      </c>
      <c r="C43" s="35">
        <v>36.772942641951516</v>
      </c>
      <c r="D43" s="34">
        <v>25.540244703234489</v>
      </c>
      <c r="E43" s="35">
        <v>28.909751657789496</v>
      </c>
      <c r="F43" s="34">
        <v>29.8504840980364</v>
      </c>
      <c r="G43" s="35">
        <v>22.124129896164234</v>
      </c>
      <c r="H43" s="34">
        <v>18.458757315555676</v>
      </c>
      <c r="I43" s="35">
        <v>15.037403150309332</v>
      </c>
      <c r="J43" s="34">
        <v>16.666008529643236</v>
      </c>
      <c r="K43" s="35">
        <v>21.375189130483623</v>
      </c>
      <c r="L43" s="34">
        <v>21.035318264230877</v>
      </c>
      <c r="M43" s="35">
        <v>27.290741850668713</v>
      </c>
      <c r="N43" s="34">
        <v>25.225097881679755</v>
      </c>
      <c r="O43" s="39">
        <v>24.023839093312279</v>
      </c>
    </row>
    <row r="44" spans="1:28" ht="15" thickBot="1" x14ac:dyDescent="0.35">
      <c r="A44" s="31">
        <v>34</v>
      </c>
      <c r="B44" s="33" t="s">
        <v>278</v>
      </c>
      <c r="C44" s="35">
        <v>36.009211575535147</v>
      </c>
      <c r="D44" s="34">
        <v>21.870335764835165</v>
      </c>
      <c r="E44" s="35">
        <v>27.656006165520882</v>
      </c>
      <c r="F44" s="34">
        <v>26.624139487342362</v>
      </c>
      <c r="G44" s="35">
        <v>21.266627165363985</v>
      </c>
      <c r="H44" s="34">
        <v>16.646255113605715</v>
      </c>
      <c r="I44" s="35">
        <v>13.276002854629247</v>
      </c>
      <c r="J44" s="34">
        <v>13.534072618568151</v>
      </c>
      <c r="K44" s="35">
        <v>19.606185899792457</v>
      </c>
      <c r="L44" s="34">
        <v>20.330070384668272</v>
      </c>
      <c r="M44" s="35">
        <v>27.519852371266115</v>
      </c>
      <c r="N44" s="34">
        <v>25.186126297952359</v>
      </c>
      <c r="O44" s="39">
        <v>22.460407141589986</v>
      </c>
    </row>
    <row r="45" spans="1:28" ht="15" thickBot="1" x14ac:dyDescent="0.35">
      <c r="A45" s="31">
        <v>35</v>
      </c>
      <c r="B45" s="33" t="s">
        <v>278</v>
      </c>
      <c r="C45" s="35">
        <v>34.907954712558301</v>
      </c>
      <c r="D45" s="34">
        <v>22.48986721628825</v>
      </c>
      <c r="E45" s="35">
        <v>28.035533428320786</v>
      </c>
      <c r="F45" s="34">
        <v>25.560495034057354</v>
      </c>
      <c r="G45" s="35">
        <v>20.950513870535083</v>
      </c>
      <c r="H45" s="34"/>
      <c r="I45" s="35">
        <v>13.827666891102632</v>
      </c>
      <c r="J45" s="34">
        <v>13.530599234380645</v>
      </c>
      <c r="K45" s="35">
        <v>20.282173945017551</v>
      </c>
      <c r="L45" s="34">
        <v>19.308476748419078</v>
      </c>
      <c r="M45" s="35">
        <v>27.287094346130928</v>
      </c>
      <c r="N45" s="34">
        <v>24.67230515323126</v>
      </c>
      <c r="O45" s="39">
        <v>22.804789143640168</v>
      </c>
    </row>
    <row r="46" spans="1:28" ht="15" thickBot="1" x14ac:dyDescent="0.35">
      <c r="A46" s="31">
        <v>36</v>
      </c>
      <c r="B46" s="33" t="s">
        <v>279</v>
      </c>
      <c r="C46" s="35">
        <v>39.709829413567789</v>
      </c>
      <c r="D46" s="34">
        <v>24.566830578289164</v>
      </c>
      <c r="E46" s="35">
        <v>28.819532153210769</v>
      </c>
      <c r="F46" s="34">
        <v>27.357812361723777</v>
      </c>
      <c r="G46" s="35">
        <v>21.079750937994405</v>
      </c>
      <c r="H46" s="34">
        <v>15.966566787874486</v>
      </c>
      <c r="I46" s="35">
        <v>14.233092015809744</v>
      </c>
      <c r="J46" s="34">
        <v>16.467218275363855</v>
      </c>
      <c r="K46" s="35">
        <v>22.49291052521199</v>
      </c>
      <c r="L46" s="34">
        <v>20.315156000939865</v>
      </c>
      <c r="M46" s="35">
        <v>29.81047619715358</v>
      </c>
      <c r="N46" s="34">
        <v>26.609019991814591</v>
      </c>
      <c r="O46" s="39">
        <v>23.952349603246166</v>
      </c>
    </row>
    <row r="47" spans="1:28" ht="15" thickBot="1" x14ac:dyDescent="0.35">
      <c r="A47" s="31">
        <v>37</v>
      </c>
      <c r="B47" s="33" t="s">
        <v>279</v>
      </c>
      <c r="C47" s="35">
        <v>33.524260616857589</v>
      </c>
      <c r="D47" s="34">
        <v>18.764228048116056</v>
      </c>
      <c r="E47" s="35">
        <v>25.327036164892871</v>
      </c>
      <c r="F47" s="34">
        <v>22.078081314530362</v>
      </c>
      <c r="G47" s="35">
        <v>18.107331340985052</v>
      </c>
      <c r="H47" s="34">
        <v>14.202341865388911</v>
      </c>
      <c r="I47" s="35">
        <v>10.55810943378466</v>
      </c>
      <c r="J47" s="34">
        <v>11.66492983271508</v>
      </c>
      <c r="K47" s="35">
        <v>16.395622283560147</v>
      </c>
      <c r="L47" s="34">
        <v>16.700926498576244</v>
      </c>
      <c r="M47" s="35">
        <v>25.105973654025394</v>
      </c>
      <c r="N47" s="34">
        <v>22.747347206685294</v>
      </c>
      <c r="O47" s="39">
        <v>19.598015688343143</v>
      </c>
    </row>
    <row r="48" spans="1:28" ht="15" thickBot="1" x14ac:dyDescent="0.35">
      <c r="A48" s="31">
        <v>38</v>
      </c>
      <c r="B48" s="33" t="s">
        <v>279</v>
      </c>
      <c r="C48" s="35">
        <v>31.417117092874403</v>
      </c>
      <c r="D48" s="34">
        <v>18.744235131581203</v>
      </c>
      <c r="E48" s="35">
        <v>23.87355164116374</v>
      </c>
      <c r="F48" s="34">
        <v>22.085147640083523</v>
      </c>
      <c r="G48" s="35">
        <v>18.269915842377394</v>
      </c>
      <c r="H48" s="34">
        <v>14.688279236350787</v>
      </c>
      <c r="I48" s="35">
        <v>10.711778634281046</v>
      </c>
      <c r="J48" s="34">
        <v>11.964844267058822</v>
      </c>
      <c r="K48" s="35">
        <v>16.591133156526158</v>
      </c>
      <c r="L48" s="34">
        <v>16.463613823102055</v>
      </c>
      <c r="M48" s="35">
        <v>26.355293365941993</v>
      </c>
      <c r="N48" s="34">
        <v>22.036900455532351</v>
      </c>
      <c r="O48" s="39">
        <v>19.433484190572791</v>
      </c>
    </row>
    <row r="49" spans="1:15" ht="15" thickBot="1" x14ac:dyDescent="0.35">
      <c r="A49" s="31">
        <v>39</v>
      </c>
      <c r="B49" s="33" t="s">
        <v>279</v>
      </c>
      <c r="C49" s="35">
        <v>31.620276418901877</v>
      </c>
      <c r="D49" s="34">
        <v>17.524667222954939</v>
      </c>
      <c r="E49" s="35">
        <v>21.790268326698008</v>
      </c>
      <c r="F49" s="34">
        <v>20.307451821810673</v>
      </c>
      <c r="G49" s="35">
        <v>16.462750176090871</v>
      </c>
      <c r="H49" s="34">
        <v>12.464295931209735</v>
      </c>
      <c r="I49" s="35">
        <v>8.6748443383735427</v>
      </c>
      <c r="J49" s="34">
        <v>9.9715105265825859</v>
      </c>
      <c r="K49" s="35">
        <v>14.622769452427677</v>
      </c>
      <c r="L49" s="34">
        <v>15.469100799523773</v>
      </c>
      <c r="M49" s="35">
        <v>22.559369178932595</v>
      </c>
      <c r="N49" s="34">
        <v>20.293937759387287</v>
      </c>
      <c r="O49" s="39">
        <v>17.646770162741131</v>
      </c>
    </row>
    <row r="50" spans="1:15" ht="15" thickBot="1" x14ac:dyDescent="0.35">
      <c r="A50" s="31">
        <v>40</v>
      </c>
      <c r="B50" s="33" t="s">
        <v>280</v>
      </c>
      <c r="C50" s="35">
        <v>30.859653097961942</v>
      </c>
      <c r="D50" s="34">
        <v>17.184156363260005</v>
      </c>
      <c r="E50" s="35">
        <v>22.872324798088364</v>
      </c>
      <c r="F50" s="34">
        <v>20.414311195674944</v>
      </c>
      <c r="G50" s="35">
        <v>15.676770235429167</v>
      </c>
      <c r="H50" s="34">
        <v>12.049415647476058</v>
      </c>
      <c r="I50" s="35">
        <v>10.015130924527789</v>
      </c>
      <c r="J50" s="34">
        <v>9.9965988821822531</v>
      </c>
      <c r="K50" s="35">
        <v>15.233556382895053</v>
      </c>
      <c r="L50" s="34">
        <v>17.206561528706601</v>
      </c>
      <c r="M50" s="35">
        <v>24.703463397127969</v>
      </c>
      <c r="N50" s="34">
        <v>20.688396724082128</v>
      </c>
      <c r="O50" s="39">
        <v>18.075028264784354</v>
      </c>
    </row>
    <row r="51" spans="1:15" ht="15" thickBot="1" x14ac:dyDescent="0.35">
      <c r="A51" s="31">
        <v>41</v>
      </c>
      <c r="B51" s="33" t="s">
        <v>281</v>
      </c>
      <c r="C51" s="35">
        <v>31.853947509324115</v>
      </c>
      <c r="D51" s="34">
        <v>20.124375188145457</v>
      </c>
      <c r="E51" s="35">
        <v>22.381145281308068</v>
      </c>
      <c r="F51" s="34">
        <v>21.744355113035095</v>
      </c>
      <c r="G51" s="35">
        <v>16.559967528789109</v>
      </c>
      <c r="H51" s="34">
        <v>13.778560294331085</v>
      </c>
      <c r="I51" s="35">
        <v>10.091030176056469</v>
      </c>
      <c r="J51" s="34">
        <v>12.550043163345425</v>
      </c>
      <c r="K51" s="35">
        <v>15.527655881496525</v>
      </c>
      <c r="L51" s="34">
        <v>16.61722817619949</v>
      </c>
      <c r="M51" s="35">
        <v>23.122009304848941</v>
      </c>
      <c r="N51" s="34">
        <v>18.590675026945789</v>
      </c>
      <c r="O51" s="39">
        <v>18.578416053652131</v>
      </c>
    </row>
    <row r="52" spans="1:15" ht="15" thickBot="1" x14ac:dyDescent="0.35">
      <c r="A52" s="31">
        <v>42</v>
      </c>
      <c r="B52" s="33" t="s">
        <v>281</v>
      </c>
      <c r="C52" s="35">
        <v>33.600801540962543</v>
      </c>
      <c r="D52" s="34">
        <v>19.514307837501452</v>
      </c>
      <c r="E52" s="35">
        <v>23.090099595104576</v>
      </c>
      <c r="F52" s="34">
        <v>23.760759592508421</v>
      </c>
      <c r="G52" s="35">
        <v>16.934798462121204</v>
      </c>
      <c r="H52" s="34">
        <v>14.507886803228198</v>
      </c>
      <c r="I52" s="35">
        <v>10.349576909961442</v>
      </c>
      <c r="J52" s="34">
        <v>12.864918372832305</v>
      </c>
      <c r="K52" s="35">
        <v>16.491352835788152</v>
      </c>
      <c r="L52" s="34">
        <v>16.221760064099897</v>
      </c>
      <c r="M52" s="35">
        <v>22.837454568627859</v>
      </c>
      <c r="N52" s="34">
        <v>18.300144388796262</v>
      </c>
      <c r="O52" s="39">
        <v>19.039488414294357</v>
      </c>
    </row>
    <row r="53" spans="1:15" x14ac:dyDescent="0.3">
      <c r="A53" s="84" t="s">
        <v>282</v>
      </c>
      <c r="B53" s="85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58"/>
    </row>
    <row r="54" spans="1:15" x14ac:dyDescent="0.3">
      <c r="A54" s="31">
        <v>43</v>
      </c>
      <c r="B54" s="33" t="s">
        <v>283</v>
      </c>
      <c r="C54" s="43">
        <v>27.730129342905837</v>
      </c>
      <c r="D54" s="44">
        <v>18.490909401046704</v>
      </c>
      <c r="E54" s="43">
        <v>24.420910840666249</v>
      </c>
      <c r="F54" s="44">
        <v>22.569068324166672</v>
      </c>
      <c r="G54" s="43">
        <v>14.983957990464527</v>
      </c>
      <c r="H54" s="44">
        <v>11.273968041384792</v>
      </c>
      <c r="I54" s="43">
        <v>8.1945499307996279</v>
      </c>
      <c r="J54" s="44">
        <v>9.8116004408102864</v>
      </c>
      <c r="K54" s="43">
        <v>12.575195030899687</v>
      </c>
      <c r="L54" s="44">
        <v>17.709204478341395</v>
      </c>
      <c r="M54" s="43">
        <v>21.517402989543612</v>
      </c>
      <c r="N54" s="44">
        <v>14.12966855948863</v>
      </c>
      <c r="O54" s="39">
        <v>16.950547114209837</v>
      </c>
    </row>
    <row r="55" spans="1:15" x14ac:dyDescent="0.3">
      <c r="A55" s="31">
        <v>44</v>
      </c>
      <c r="B55" s="33" t="s">
        <v>283</v>
      </c>
      <c r="C55" s="43">
        <v>29.381975259198146</v>
      </c>
      <c r="D55" s="44">
        <v>19.681881004206303</v>
      </c>
      <c r="E55" s="43">
        <v>24.93330868063034</v>
      </c>
      <c r="F55" s="44">
        <v>22.424374197564426</v>
      </c>
      <c r="G55" s="43">
        <v>17.843883214457929</v>
      </c>
      <c r="H55" s="44">
        <v>12.899870459591</v>
      </c>
      <c r="I55" s="43">
        <v>9.4325556077972887</v>
      </c>
      <c r="J55" s="44">
        <v>10.784232110529897</v>
      </c>
      <c r="K55" s="43">
        <v>13.913981424460147</v>
      </c>
      <c r="L55" s="44">
        <v>19.060320051394552</v>
      </c>
      <c r="M55" s="43">
        <v>23.917384448223082</v>
      </c>
      <c r="N55" s="44">
        <v>14.870148674211668</v>
      </c>
      <c r="O55" s="39">
        <v>18.261992927688731</v>
      </c>
    </row>
    <row r="56" spans="1:15" x14ac:dyDescent="0.3">
      <c r="A56" s="31">
        <v>45</v>
      </c>
      <c r="B56" s="33" t="s">
        <v>283</v>
      </c>
      <c r="C56" s="43">
        <v>32.89886239187139</v>
      </c>
      <c r="D56" s="44">
        <v>24.213967574612226</v>
      </c>
      <c r="E56" s="43">
        <v>28.258957151140628</v>
      </c>
      <c r="F56" s="44">
        <v>24.551685718395561</v>
      </c>
      <c r="G56" s="43"/>
      <c r="H56" s="44">
        <v>14.528442456846024</v>
      </c>
      <c r="I56" s="43">
        <v>12.565614838271017</v>
      </c>
      <c r="J56" s="44">
        <v>14.111656243781209</v>
      </c>
      <c r="K56" s="43">
        <v>15.073821121851637</v>
      </c>
      <c r="L56" s="44">
        <v>21.134575613104591</v>
      </c>
      <c r="M56" s="43">
        <v>24.882736313205182</v>
      </c>
      <c r="N56" s="44">
        <v>15.281526515721087</v>
      </c>
      <c r="O56" s="39">
        <v>20.681985994436413</v>
      </c>
    </row>
    <row r="57" spans="1:15" x14ac:dyDescent="0.3">
      <c r="A57" s="31">
        <v>46</v>
      </c>
      <c r="B57" s="33" t="s">
        <v>284</v>
      </c>
      <c r="C57" s="43">
        <v>36.451793158902582</v>
      </c>
      <c r="D57" s="44">
        <v>33.334092401498921</v>
      </c>
      <c r="E57" s="43">
        <v>29.405376344391073</v>
      </c>
      <c r="F57" s="44">
        <v>29.591351361794022</v>
      </c>
      <c r="G57" s="43">
        <v>22.681694828675251</v>
      </c>
      <c r="H57" s="44">
        <v>20.753702463411518</v>
      </c>
      <c r="I57" s="43">
        <v>20.056860735535111</v>
      </c>
      <c r="J57" s="44">
        <v>21.35154611613596</v>
      </c>
      <c r="K57" s="43">
        <v>24.528171569439742</v>
      </c>
      <c r="L57" s="44">
        <v>18.771846748537961</v>
      </c>
      <c r="M57" s="43">
        <v>30.129293753524863</v>
      </c>
      <c r="N57" s="44">
        <v>32.087215574349997</v>
      </c>
      <c r="O57" s="39">
        <v>26.595245421349748</v>
      </c>
    </row>
    <row r="58" spans="1:15" x14ac:dyDescent="0.3">
      <c r="A58" s="31">
        <v>47</v>
      </c>
      <c r="B58" s="33" t="s">
        <v>284</v>
      </c>
      <c r="C58" s="43">
        <v>29.183459357181125</v>
      </c>
      <c r="D58" s="44">
        <v>24.810331225663649</v>
      </c>
      <c r="E58" s="43">
        <v>22.852493030639096</v>
      </c>
      <c r="F58" s="44">
        <v>21.371711008207541</v>
      </c>
      <c r="G58" s="43">
        <v>15.574126589484464</v>
      </c>
      <c r="H58" s="44">
        <v>12.867318360950696</v>
      </c>
      <c r="I58" s="43">
        <v>12.364485808662044</v>
      </c>
      <c r="J58" s="44">
        <v>13.102313159787913</v>
      </c>
      <c r="K58" s="43">
        <v>17.191749812316651</v>
      </c>
      <c r="L58" s="44">
        <v>13.725738027523862</v>
      </c>
      <c r="M58" s="43">
        <v>25.250854392043461</v>
      </c>
      <c r="N58" s="44">
        <v>21.275963825720329</v>
      </c>
      <c r="O58" s="39">
        <v>19.130878716515074</v>
      </c>
    </row>
    <row r="59" spans="1:15" x14ac:dyDescent="0.3">
      <c r="A59" s="82" t="s">
        <v>133</v>
      </c>
      <c r="B59" s="83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</row>
    <row r="60" spans="1:15" ht="15" thickBot="1" x14ac:dyDescent="0.35">
      <c r="A60" s="31">
        <v>48</v>
      </c>
      <c r="B60" s="33" t="s">
        <v>285</v>
      </c>
      <c r="C60" s="35">
        <v>45.016880177193585</v>
      </c>
      <c r="D60" s="34">
        <v>42.205218773128536</v>
      </c>
      <c r="E60" s="35"/>
      <c r="F60" s="34">
        <v>32.352822564475098</v>
      </c>
      <c r="G60" s="35">
        <v>27.698675697023969</v>
      </c>
      <c r="H60" s="34">
        <v>25.580205010881663</v>
      </c>
      <c r="I60" s="35">
        <v>22.056268711603852</v>
      </c>
      <c r="J60" s="34">
        <v>23.775177202292031</v>
      </c>
      <c r="K60" s="35">
        <v>26.871883651043262</v>
      </c>
      <c r="L60" s="34">
        <v>28.633889311023271</v>
      </c>
      <c r="M60" s="35">
        <v>36.981821136140226</v>
      </c>
      <c r="N60" s="34">
        <v>31.183131233550057</v>
      </c>
      <c r="O60" s="39">
        <v>31.123270315305049</v>
      </c>
    </row>
    <row r="61" spans="1:15" ht="15" thickBot="1" x14ac:dyDescent="0.35">
      <c r="A61" s="31">
        <v>49</v>
      </c>
      <c r="B61" s="33" t="s">
        <v>286</v>
      </c>
      <c r="C61" s="35">
        <v>35.112009115122341</v>
      </c>
      <c r="D61" s="34">
        <v>29.373448399338869</v>
      </c>
      <c r="E61" s="35">
        <v>27.09657715879683</v>
      </c>
      <c r="F61" s="34">
        <v>24.233045139211523</v>
      </c>
      <c r="G61" s="35">
        <v>17.331602166524203</v>
      </c>
      <c r="H61" s="34">
        <v>15.245923249387541</v>
      </c>
      <c r="I61" s="35">
        <v>14.035767761850977</v>
      </c>
      <c r="J61" s="34">
        <v>14.805100286841521</v>
      </c>
      <c r="K61" s="35">
        <v>20.113111737441297</v>
      </c>
      <c r="L61" s="34">
        <v>19.108539607059107</v>
      </c>
      <c r="M61" s="35">
        <v>28.403530631950783</v>
      </c>
      <c r="N61" s="34">
        <v>27.689447373808008</v>
      </c>
      <c r="O61" s="39">
        <v>22.712341885611082</v>
      </c>
    </row>
    <row r="62" spans="1:15" ht="15" thickBot="1" x14ac:dyDescent="0.35">
      <c r="A62" s="31">
        <v>50</v>
      </c>
      <c r="B62" s="33" t="s">
        <v>287</v>
      </c>
      <c r="C62" s="35">
        <v>30.771343331326609</v>
      </c>
      <c r="D62" s="34">
        <v>24.654872811168673</v>
      </c>
      <c r="E62" s="35">
        <v>23.879842394940745</v>
      </c>
      <c r="F62" s="34">
        <v>21.158851304884966</v>
      </c>
      <c r="G62" s="35">
        <v>18.190369276772817</v>
      </c>
      <c r="H62" s="34">
        <v>14.521596071972521</v>
      </c>
      <c r="I62" s="35">
        <v>15.336036347595028</v>
      </c>
      <c r="J62" s="34">
        <v>15.817208469247072</v>
      </c>
      <c r="K62" s="35">
        <v>17.299290888099971</v>
      </c>
      <c r="L62" s="34">
        <v>16.652445169523695</v>
      </c>
      <c r="M62" s="35">
        <v>24.965930089948749</v>
      </c>
      <c r="N62" s="34">
        <v>23.163374099434343</v>
      </c>
      <c r="O62" s="39">
        <v>20.534263354576268</v>
      </c>
    </row>
    <row r="63" spans="1:15" ht="15" thickBot="1" x14ac:dyDescent="0.35">
      <c r="A63" s="31">
        <v>51</v>
      </c>
      <c r="B63" s="33" t="s">
        <v>154</v>
      </c>
      <c r="C63" s="35">
        <v>17.814672942573882</v>
      </c>
      <c r="D63" s="34">
        <v>16.958141098713163</v>
      </c>
      <c r="E63" s="35">
        <v>12.91679181228425</v>
      </c>
      <c r="F63" s="34">
        <v>11.228561395450219</v>
      </c>
      <c r="G63" s="35">
        <v>8.3261703701808703</v>
      </c>
      <c r="H63" s="34">
        <v>8.4333991599876956</v>
      </c>
      <c r="I63" s="35">
        <v>6.9924256430064586</v>
      </c>
      <c r="J63" s="34">
        <v>8.2548240714817904</v>
      </c>
      <c r="K63" s="35">
        <v>8.1232907666850558</v>
      </c>
      <c r="L63" s="34">
        <v>8.0040161258364062</v>
      </c>
      <c r="M63" s="35">
        <v>21.946026971433263</v>
      </c>
      <c r="N63" s="34">
        <v>9.5905298708104603</v>
      </c>
      <c r="O63" s="39">
        <v>11.549070852370294</v>
      </c>
    </row>
    <row r="64" spans="1:15" ht="15" thickBot="1" x14ac:dyDescent="0.35">
      <c r="A64" s="31">
        <v>52</v>
      </c>
      <c r="B64" s="33" t="s">
        <v>125</v>
      </c>
      <c r="C64" s="35">
        <v>20.463816620611158</v>
      </c>
      <c r="D64" s="34">
        <v>15.264967760971528</v>
      </c>
      <c r="E64" s="35">
        <v>15.641099072870739</v>
      </c>
      <c r="F64" s="34">
        <v>11.832188620185518</v>
      </c>
      <c r="G64" s="35"/>
      <c r="H64" s="34">
        <v>7.7467781667282178</v>
      </c>
      <c r="I64" s="35">
        <v>6.3786431782968878</v>
      </c>
      <c r="J64" s="34">
        <v>7.3663997036965609</v>
      </c>
      <c r="K64" s="35">
        <v>7.6857642418138674</v>
      </c>
      <c r="L64" s="34">
        <v>9.9226656519729151</v>
      </c>
      <c r="M64" s="35">
        <v>15.183330492105421</v>
      </c>
      <c r="N64" s="34">
        <v>10.881985255186068</v>
      </c>
      <c r="O64" s="39">
        <v>11.669785342221717</v>
      </c>
    </row>
    <row r="65" spans="1:15" x14ac:dyDescent="0.3">
      <c r="A65" s="76" t="s">
        <v>45</v>
      </c>
      <c r="B65" s="8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39"/>
    </row>
    <row r="66" spans="1:15" ht="15" thickBot="1" x14ac:dyDescent="0.35">
      <c r="A66" s="31">
        <v>53</v>
      </c>
      <c r="B66" s="33" t="s">
        <v>126</v>
      </c>
      <c r="C66" s="35">
        <v>29.60581369629497</v>
      </c>
      <c r="D66" s="34">
        <v>22.255036813121688</v>
      </c>
      <c r="E66" s="35">
        <v>24.5856287641131</v>
      </c>
      <c r="F66" s="34">
        <v>25.141818746517032</v>
      </c>
      <c r="G66" s="35">
        <v>22.994552993880056</v>
      </c>
      <c r="H66" s="34">
        <v>20.504519559584057</v>
      </c>
      <c r="I66" s="35">
        <v>16.436460207586361</v>
      </c>
      <c r="J66" s="34">
        <v>15.688925618273077</v>
      </c>
      <c r="K66" s="35">
        <v>16.726868680707859</v>
      </c>
      <c r="L66" s="34">
        <v>17.503645390247684</v>
      </c>
      <c r="M66" s="35">
        <v>23.797720059572619</v>
      </c>
      <c r="N66" s="34">
        <v>20.688415283705311</v>
      </c>
      <c r="O66" s="39">
        <v>21.327450484466983</v>
      </c>
    </row>
    <row r="67" spans="1:15" ht="15" thickBot="1" x14ac:dyDescent="0.35">
      <c r="A67" s="31">
        <v>54</v>
      </c>
      <c r="B67" s="33" t="s">
        <v>127</v>
      </c>
      <c r="C67" s="35">
        <v>30.438092594654321</v>
      </c>
      <c r="D67" s="34">
        <v>17.417957026730228</v>
      </c>
      <c r="E67" s="35">
        <v>20.036450801804179</v>
      </c>
      <c r="F67" s="34">
        <v>23.729522302897102</v>
      </c>
      <c r="G67" s="35">
        <v>23.956266589632531</v>
      </c>
      <c r="H67" s="34">
        <v>24.672436203715794</v>
      </c>
      <c r="I67" s="35">
        <v>19.721909291887581</v>
      </c>
      <c r="J67" s="34">
        <v>18.736220958204651</v>
      </c>
      <c r="K67" s="35">
        <v>18.276344788914855</v>
      </c>
      <c r="L67" s="34">
        <v>15.884065859150709</v>
      </c>
      <c r="M67" s="35">
        <v>20.78823214501514</v>
      </c>
      <c r="N67" s="34">
        <v>22.985056993205131</v>
      </c>
      <c r="O67" s="39">
        <v>21.38687962965102</v>
      </c>
    </row>
    <row r="68" spans="1:15" ht="15" thickBot="1" x14ac:dyDescent="0.35">
      <c r="A68" s="31">
        <v>55</v>
      </c>
      <c r="B68" s="33" t="s">
        <v>128</v>
      </c>
      <c r="C68" s="35">
        <v>26.515357555902906</v>
      </c>
      <c r="D68" s="34">
        <v>15.048137793158766</v>
      </c>
      <c r="E68" s="35">
        <v>15.596806972695024</v>
      </c>
      <c r="F68" s="34">
        <v>18.993565085289895</v>
      </c>
      <c r="G68" s="35">
        <v>18.924341615846043</v>
      </c>
      <c r="H68" s="34">
        <v>18.92971404887415</v>
      </c>
      <c r="I68" s="35">
        <v>20.821307368216804</v>
      </c>
      <c r="J68" s="34">
        <v>15.438017424433589</v>
      </c>
      <c r="K68" s="35">
        <v>14.611336608113932</v>
      </c>
      <c r="L68" s="34">
        <v>10.706831332465722</v>
      </c>
      <c r="M68" s="35">
        <v>17.791078960800444</v>
      </c>
      <c r="N68" s="34">
        <v>20.985044703346635</v>
      </c>
      <c r="O68" s="39">
        <v>17.863461622428655</v>
      </c>
    </row>
  </sheetData>
  <mergeCells count="7">
    <mergeCell ref="A42:B42"/>
    <mergeCell ref="A53:B53"/>
    <mergeCell ref="A59:B59"/>
    <mergeCell ref="A65:B65"/>
    <mergeCell ref="C4:N4"/>
    <mergeCell ref="A6:B6"/>
    <mergeCell ref="A40:B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opLeftCell="H4" workbookViewId="0">
      <selection activeCell="AD43" sqref="AD43"/>
    </sheetView>
  </sheetViews>
  <sheetFormatPr defaultColWidth="8.88671875" defaultRowHeight="14.4" x14ac:dyDescent="0.3"/>
  <cols>
    <col min="1" max="1" width="16" style="14" customWidth="1"/>
    <col min="2" max="2" width="5.6640625" style="3" customWidth="1"/>
    <col min="3" max="13" width="8.6640625" style="2" customWidth="1"/>
    <col min="14" max="15" width="8.88671875" style="14"/>
    <col min="16" max="16" width="8.6640625" style="14" customWidth="1"/>
    <col min="17" max="35" width="6.6640625" style="14" customWidth="1"/>
    <col min="36" max="16384" width="8.88671875" style="14"/>
  </cols>
  <sheetData>
    <row r="1" spans="1:35" ht="19.8" x14ac:dyDescent="0.4">
      <c r="A1" s="15" t="s">
        <v>182</v>
      </c>
      <c r="B1" s="16"/>
      <c r="C1" s="17"/>
      <c r="D1" s="17"/>
    </row>
    <row r="3" spans="1:35" ht="17.399999999999999" thickBot="1" x14ac:dyDescent="0.35">
      <c r="B3" s="4" t="s">
        <v>42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4" t="s">
        <v>178</v>
      </c>
      <c r="Q3" s="4"/>
      <c r="R3" s="4"/>
      <c r="S3" s="4"/>
      <c r="T3" s="4"/>
      <c r="U3" s="4"/>
      <c r="V3" s="4"/>
      <c r="W3" s="4"/>
      <c r="X3" s="4"/>
      <c r="Y3" s="4"/>
      <c r="Z3" s="6"/>
      <c r="AA3" s="5"/>
      <c r="AB3" s="6"/>
      <c r="AC3" s="6"/>
      <c r="AD3" s="6"/>
      <c r="AE3" s="6"/>
      <c r="AF3" s="6"/>
      <c r="AG3" s="6"/>
      <c r="AH3" s="6"/>
      <c r="AI3" s="6"/>
    </row>
    <row r="4" spans="1:35" ht="15" thickBot="1" x14ac:dyDescent="0.35">
      <c r="B4" s="60" t="s">
        <v>1</v>
      </c>
      <c r="C4" s="60" t="s">
        <v>2</v>
      </c>
      <c r="D4" s="60" t="s">
        <v>207</v>
      </c>
      <c r="E4" s="60" t="s">
        <v>4</v>
      </c>
      <c r="F4" s="60" t="s">
        <v>5</v>
      </c>
      <c r="G4" s="60" t="s">
        <v>6</v>
      </c>
      <c r="H4" s="60" t="s">
        <v>7</v>
      </c>
      <c r="I4" s="60" t="s">
        <v>34</v>
      </c>
      <c r="J4" s="60" t="s">
        <v>292</v>
      </c>
      <c r="K4" s="60" t="s">
        <v>293</v>
      </c>
      <c r="L4" s="60" t="s">
        <v>210</v>
      </c>
      <c r="M4" s="60" t="s">
        <v>160</v>
      </c>
      <c r="P4" s="60"/>
      <c r="Q4" s="60">
        <v>98</v>
      </c>
      <c r="R4" s="60">
        <v>99</v>
      </c>
      <c r="S4" s="60" t="s">
        <v>17</v>
      </c>
      <c r="T4" s="60" t="s">
        <v>18</v>
      </c>
      <c r="U4" s="60" t="s">
        <v>19</v>
      </c>
      <c r="V4" s="60" t="s">
        <v>20</v>
      </c>
      <c r="W4" s="60" t="s">
        <v>21</v>
      </c>
      <c r="X4" s="60" t="s">
        <v>22</v>
      </c>
      <c r="Y4" s="60" t="s">
        <v>23</v>
      </c>
      <c r="Z4" s="60" t="s">
        <v>24</v>
      </c>
      <c r="AA4" s="60" t="s">
        <v>25</v>
      </c>
      <c r="AB4" s="60" t="s">
        <v>26</v>
      </c>
      <c r="AC4" s="60" t="s">
        <v>27</v>
      </c>
      <c r="AD4" s="60" t="s">
        <v>28</v>
      </c>
      <c r="AE4" s="60" t="s">
        <v>29</v>
      </c>
      <c r="AF4" s="60" t="s">
        <v>35</v>
      </c>
      <c r="AG4" s="60" t="s">
        <v>161</v>
      </c>
      <c r="AH4" s="60" t="s">
        <v>215</v>
      </c>
      <c r="AI4" s="60">
        <v>16</v>
      </c>
    </row>
    <row r="5" spans="1:35" ht="15" thickBot="1" x14ac:dyDescent="0.35">
      <c r="B5" s="60">
        <v>1</v>
      </c>
      <c r="C5" s="65">
        <v>9.3186806539509597</v>
      </c>
      <c r="D5" s="66">
        <v>9.8533375675675732</v>
      </c>
      <c r="E5" s="66">
        <v>8.598812129380045</v>
      </c>
      <c r="F5" s="66">
        <v>8.2677095430107599</v>
      </c>
      <c r="G5" s="66">
        <v>8.8232653171390076</v>
      </c>
      <c r="H5" s="66">
        <v>10.53647913862719</v>
      </c>
      <c r="I5" s="66">
        <v>6.3299275342465764</v>
      </c>
      <c r="J5" s="65">
        <v>8.8551702702702695</v>
      </c>
      <c r="K5" s="66">
        <v>10.053295088676673</v>
      </c>
      <c r="L5" s="66">
        <v>11.459284489795913</v>
      </c>
      <c r="M5" s="66">
        <v>10.501080053908357</v>
      </c>
      <c r="P5" s="60" t="s">
        <v>2</v>
      </c>
      <c r="Q5" s="65"/>
      <c r="R5" s="66"/>
      <c r="S5" s="66"/>
      <c r="T5" s="66"/>
      <c r="U5" s="66"/>
      <c r="V5" s="66"/>
      <c r="W5" s="66"/>
      <c r="X5" s="65">
        <v>11.864398198170793</v>
      </c>
      <c r="Y5" s="66">
        <v>12.16666580202325</v>
      </c>
      <c r="Z5" s="66">
        <v>10.465312255715293</v>
      </c>
      <c r="AA5" s="66">
        <v>10.184098937962629</v>
      </c>
      <c r="AB5" s="65">
        <v>9.710193920738746</v>
      </c>
      <c r="AC5" s="66">
        <v>10.860586625491012</v>
      </c>
      <c r="AD5" s="66">
        <v>9.6594214391867315</v>
      </c>
      <c r="AE5" s="66">
        <v>8.3185879945770278</v>
      </c>
      <c r="AF5" s="66">
        <v>8.4757773088628134</v>
      </c>
      <c r="AG5" s="66">
        <v>9.949523949191672</v>
      </c>
      <c r="AH5" s="66">
        <v>6.4842169800504292</v>
      </c>
      <c r="AI5" s="66">
        <v>6.9815439004344251</v>
      </c>
    </row>
    <row r="6" spans="1:35" ht="15" thickBot="1" x14ac:dyDescent="0.35">
      <c r="B6" s="60">
        <v>2</v>
      </c>
      <c r="C6" s="65">
        <v>5.6789353891336249</v>
      </c>
      <c r="D6" s="66" t="s">
        <v>294</v>
      </c>
      <c r="E6" s="66">
        <v>5.5011890804597696</v>
      </c>
      <c r="F6" s="66">
        <v>5.5487110791366945</v>
      </c>
      <c r="G6" s="66">
        <v>4.983962643678157</v>
      </c>
      <c r="H6" s="66">
        <v>6.8450121562952244</v>
      </c>
      <c r="I6" s="66">
        <v>3.8803967741935486</v>
      </c>
      <c r="J6" s="65">
        <v>6.9212887931034492</v>
      </c>
      <c r="K6" s="66">
        <v>5.176074963820545</v>
      </c>
      <c r="L6" s="66">
        <v>6.6651686330935291</v>
      </c>
      <c r="M6" s="66">
        <v>7.2795823099415164</v>
      </c>
      <c r="P6" s="60" t="s">
        <v>3</v>
      </c>
      <c r="Q6" s="65">
        <v>12.290745637051687</v>
      </c>
      <c r="R6" s="66">
        <v>12.885270785784479</v>
      </c>
      <c r="S6" s="66"/>
      <c r="T6" s="66"/>
      <c r="U6" s="66">
        <v>11.078471297257638</v>
      </c>
      <c r="V6" s="66">
        <v>10.849465063111952</v>
      </c>
      <c r="W6" s="66"/>
      <c r="X6" s="65"/>
      <c r="Y6" s="66"/>
      <c r="Z6" s="66"/>
      <c r="AA6" s="66"/>
      <c r="AB6" s="65"/>
      <c r="AC6" s="66"/>
      <c r="AD6" s="66"/>
      <c r="AE6" s="66"/>
      <c r="AF6" s="66"/>
      <c r="AG6" s="66"/>
      <c r="AH6" s="66"/>
      <c r="AI6" s="66"/>
    </row>
    <row r="7" spans="1:35" ht="15" thickBot="1" x14ac:dyDescent="0.35">
      <c r="B7" s="60">
        <v>3</v>
      </c>
      <c r="C7" s="65">
        <v>8.8220472602739743</v>
      </c>
      <c r="D7" s="66">
        <v>9.9255858369098746</v>
      </c>
      <c r="E7" s="66">
        <v>7.5706636363636379</v>
      </c>
      <c r="F7" s="66">
        <v>8.2120963562753087</v>
      </c>
      <c r="G7" s="66">
        <v>8.313771832884095</v>
      </c>
      <c r="H7" s="66">
        <v>9.0076588811188802</v>
      </c>
      <c r="I7" s="66">
        <v>6.3454906122449</v>
      </c>
      <c r="J7" s="65">
        <v>8.5487193808882829</v>
      </c>
      <c r="K7" s="66">
        <v>7.9332925271739203</v>
      </c>
      <c r="L7" s="66">
        <v>9.4494887824897429</v>
      </c>
      <c r="M7" s="66">
        <v>13.370910363391658</v>
      </c>
      <c r="P7" s="60" t="s">
        <v>207</v>
      </c>
      <c r="Q7" s="65"/>
      <c r="R7" s="66"/>
      <c r="S7" s="66"/>
      <c r="T7" s="66"/>
      <c r="U7" s="66"/>
      <c r="V7" s="66"/>
      <c r="W7" s="66"/>
      <c r="X7" s="65"/>
      <c r="Y7" s="66"/>
      <c r="Z7" s="66"/>
      <c r="AA7" s="66"/>
      <c r="AB7" s="65"/>
      <c r="AC7" s="66"/>
      <c r="AD7" s="66"/>
      <c r="AE7" s="66"/>
      <c r="AF7" s="66"/>
      <c r="AG7" s="66"/>
      <c r="AH7" s="66">
        <v>8.0168801255492816</v>
      </c>
      <c r="AI7" s="66">
        <v>8.3457104770924673</v>
      </c>
    </row>
    <row r="8" spans="1:35" ht="15" thickBot="1" x14ac:dyDescent="0.35">
      <c r="B8" s="60">
        <v>4</v>
      </c>
      <c r="C8" s="65">
        <v>6.4831129213483143</v>
      </c>
      <c r="D8" s="66">
        <v>7.7036922114047339</v>
      </c>
      <c r="E8" s="66">
        <v>5.3742984722222271</v>
      </c>
      <c r="F8" s="66">
        <v>6.0148181058495798</v>
      </c>
      <c r="G8" s="66">
        <v>5.3640266387726578</v>
      </c>
      <c r="H8" s="66">
        <v>6.445461884669486</v>
      </c>
      <c r="I8" s="66">
        <v>4.0556000000000019</v>
      </c>
      <c r="J8" s="65">
        <v>6.3221105421686747</v>
      </c>
      <c r="K8" s="66">
        <v>5.6651135766423275</v>
      </c>
      <c r="L8" s="66">
        <v>6.3304338028169092</v>
      </c>
      <c r="M8" s="66">
        <v>8.278527576601677</v>
      </c>
      <c r="P8" s="60" t="s">
        <v>4</v>
      </c>
      <c r="Q8" s="65"/>
      <c r="R8" s="66">
        <v>11.026937660924181</v>
      </c>
      <c r="S8" s="66">
        <v>8.5675092269308202</v>
      </c>
      <c r="T8" s="66">
        <v>8.8538315660620182</v>
      </c>
      <c r="U8" s="66">
        <v>9.5865113751848963</v>
      </c>
      <c r="V8" s="66">
        <v>9.730942281472533</v>
      </c>
      <c r="W8" s="66">
        <v>8.373358258036486</v>
      </c>
      <c r="X8" s="65">
        <v>9.3111306771486078</v>
      </c>
      <c r="Y8" s="66">
        <v>10.428130108934637</v>
      </c>
      <c r="Z8" s="66">
        <v>8.8682234591806921</v>
      </c>
      <c r="AA8" s="66">
        <v>8.4893946157904043</v>
      </c>
      <c r="AB8" s="65">
        <v>8.1722240164409552</v>
      </c>
      <c r="AC8" s="66">
        <v>8.9024392450325607</v>
      </c>
      <c r="AD8" s="66">
        <v>7.6941568901538835</v>
      </c>
      <c r="AE8" s="66">
        <v>7.3662382832144457</v>
      </c>
      <c r="AF8" s="66">
        <v>6.9012353030995524</v>
      </c>
      <c r="AG8" s="66">
        <v>7.9838723772192726</v>
      </c>
      <c r="AH8" s="66">
        <v>5.4155354493087486</v>
      </c>
      <c r="AI8" s="66">
        <v>5.9335472972973244</v>
      </c>
    </row>
    <row r="9" spans="1:35" ht="15" thickBot="1" x14ac:dyDescent="0.35">
      <c r="B9" s="60">
        <v>5</v>
      </c>
      <c r="C9" s="65">
        <v>8.5326897101449166</v>
      </c>
      <c r="D9" s="66">
        <v>9.4233292847503414</v>
      </c>
      <c r="E9" s="66">
        <v>5.9140868102287998</v>
      </c>
      <c r="F9" s="66">
        <v>5.719987213997304</v>
      </c>
      <c r="G9" s="66">
        <v>6.303708298755188</v>
      </c>
      <c r="H9" s="66">
        <v>7.8186353494623617</v>
      </c>
      <c r="I9" s="66">
        <v>6.4913563360881517</v>
      </c>
      <c r="J9" s="65">
        <v>7.4030061827956946</v>
      </c>
      <c r="K9" s="66">
        <v>6.4280168236877433</v>
      </c>
      <c r="L9" s="66">
        <v>8.3908114010988921</v>
      </c>
      <c r="M9" s="66">
        <v>7.2668762736535593</v>
      </c>
      <c r="P9" s="60" t="s">
        <v>5</v>
      </c>
      <c r="Q9" s="65"/>
      <c r="R9" s="66"/>
      <c r="S9" s="66"/>
      <c r="T9" s="66"/>
      <c r="U9" s="66"/>
      <c r="V9" s="66"/>
      <c r="W9" s="66"/>
      <c r="X9" s="65"/>
      <c r="Y9" s="66"/>
      <c r="Z9" s="66"/>
      <c r="AA9" s="66"/>
      <c r="AB9" s="65">
        <v>7.3644581752429277</v>
      </c>
      <c r="AC9" s="66">
        <v>8.1069267669157057</v>
      </c>
      <c r="AD9" s="66">
        <v>7.4116502280458594</v>
      </c>
      <c r="AE9" s="66">
        <v>6.5959212446973963</v>
      </c>
      <c r="AF9" s="66">
        <v>6.8358213651699815</v>
      </c>
      <c r="AG9" s="66">
        <v>9.6149714187010886</v>
      </c>
      <c r="AH9" s="66">
        <v>6.83945734502925</v>
      </c>
      <c r="AI9" s="66">
        <v>5.916964844108235</v>
      </c>
    </row>
    <row r="10" spans="1:35" ht="15" thickBot="1" x14ac:dyDescent="0.35">
      <c r="B10" s="60">
        <v>6</v>
      </c>
      <c r="C10" s="65">
        <v>8.428520670391066</v>
      </c>
      <c r="D10" s="66">
        <v>9.6696960893854804</v>
      </c>
      <c r="E10" s="66">
        <v>5.6248969014084507</v>
      </c>
      <c r="F10" s="66">
        <v>6.1063436111111136</v>
      </c>
      <c r="G10" s="66">
        <v>6.4688210749646382</v>
      </c>
      <c r="H10" s="66">
        <v>7.26174040747029</v>
      </c>
      <c r="I10" s="66">
        <v>5.7823433234421353</v>
      </c>
      <c r="J10" s="65">
        <v>7.1229012949640289</v>
      </c>
      <c r="K10" s="66">
        <v>6.155536834733887</v>
      </c>
      <c r="L10" s="66">
        <v>7.8068741702741749</v>
      </c>
      <c r="M10" s="66">
        <v>6.9110037500000043</v>
      </c>
      <c r="P10" s="60" t="s">
        <v>32</v>
      </c>
      <c r="Q10" s="65"/>
      <c r="R10" s="66"/>
      <c r="S10" s="66"/>
      <c r="T10" s="66"/>
      <c r="U10" s="66"/>
      <c r="V10" s="66"/>
      <c r="W10" s="66"/>
      <c r="X10" s="65"/>
      <c r="Y10" s="66"/>
      <c r="Z10" s="66"/>
      <c r="AA10" s="66"/>
      <c r="AB10" s="65">
        <v>7.67829861371888</v>
      </c>
      <c r="AC10" s="66"/>
      <c r="AD10" s="66"/>
      <c r="AE10" s="66"/>
      <c r="AF10" s="66"/>
      <c r="AG10" s="66"/>
      <c r="AH10" s="66"/>
      <c r="AI10" s="66"/>
    </row>
    <row r="11" spans="1:35" ht="15" thickBot="1" x14ac:dyDescent="0.35">
      <c r="B11" s="60">
        <v>7</v>
      </c>
      <c r="C11" s="65">
        <v>7.3223632075471663</v>
      </c>
      <c r="D11" s="66">
        <v>8.3747457489878521</v>
      </c>
      <c r="E11" s="66">
        <v>6.2273319407008048</v>
      </c>
      <c r="F11" s="66">
        <v>5.7041530913978402</v>
      </c>
      <c r="G11" s="66">
        <v>5.7945340220385706</v>
      </c>
      <c r="H11" s="66">
        <v>6.5854525537634405</v>
      </c>
      <c r="I11" s="66">
        <v>5.1441366984993229</v>
      </c>
      <c r="J11" s="65">
        <v>7.0034383265856963</v>
      </c>
      <c r="K11" s="66">
        <v>5.5194976964769653</v>
      </c>
      <c r="L11" s="66">
        <v>7.3364864406779695</v>
      </c>
      <c r="M11" s="66">
        <v>6.63737379032258</v>
      </c>
      <c r="P11" s="60" t="s">
        <v>33</v>
      </c>
      <c r="Q11" s="65"/>
      <c r="R11" s="66"/>
      <c r="S11" s="66"/>
      <c r="T11" s="66"/>
      <c r="U11" s="66"/>
      <c r="V11" s="66"/>
      <c r="W11" s="66"/>
      <c r="X11" s="65"/>
      <c r="Y11" s="66"/>
      <c r="Z11" s="66"/>
      <c r="AA11" s="66"/>
      <c r="AB11" s="65"/>
      <c r="AC11" s="66">
        <v>8.7771128327057575</v>
      </c>
      <c r="AD11" s="66">
        <v>8.3470776005723781</v>
      </c>
      <c r="AE11" s="66">
        <v>7.2484706872360691</v>
      </c>
      <c r="AF11" s="66">
        <v>6.9806140807276487</v>
      </c>
      <c r="AG11" s="66">
        <v>7.8242450844321221</v>
      </c>
      <c r="AH11" s="66">
        <v>5.7269257857974338</v>
      </c>
      <c r="AI11" s="66">
        <v>5.7839650667587668</v>
      </c>
    </row>
    <row r="12" spans="1:35" ht="15" thickBot="1" x14ac:dyDescent="0.35">
      <c r="B12" s="60">
        <v>8</v>
      </c>
      <c r="C12" s="65">
        <v>5.2711577562326823</v>
      </c>
      <c r="D12" s="66">
        <v>7.2441346049046311</v>
      </c>
      <c r="E12" s="66">
        <v>4.8553967698519598</v>
      </c>
      <c r="F12" s="66">
        <v>4.6782843876177669</v>
      </c>
      <c r="G12" s="66">
        <v>4.1632010810810796</v>
      </c>
      <c r="H12" s="66">
        <v>4.9512340511440094</v>
      </c>
      <c r="I12" s="66">
        <v>3.7344255878284924</v>
      </c>
      <c r="J12" s="65">
        <v>5.6560602960969044</v>
      </c>
      <c r="K12" s="66">
        <v>3.875819972826084</v>
      </c>
      <c r="L12" s="66">
        <v>5.7430650000000005</v>
      </c>
      <c r="M12" s="66">
        <v>5.4812618852458979</v>
      </c>
      <c r="P12" s="60" t="s">
        <v>7</v>
      </c>
      <c r="Q12" s="65"/>
      <c r="R12" s="66"/>
      <c r="S12" s="66"/>
      <c r="T12" s="66"/>
      <c r="U12" s="66"/>
      <c r="V12" s="66"/>
      <c r="W12" s="66"/>
      <c r="X12" s="65"/>
      <c r="Y12" s="66"/>
      <c r="Z12" s="66"/>
      <c r="AA12" s="66"/>
      <c r="AB12" s="65">
        <v>7.8540113162596592</v>
      </c>
      <c r="AC12" s="66">
        <v>9.3517945804319282</v>
      </c>
      <c r="AD12" s="66">
        <v>8.0296292528949955</v>
      </c>
      <c r="AE12" s="66">
        <v>7.1223493487276146</v>
      </c>
      <c r="AF12" s="66">
        <v>7.1527835983277619</v>
      </c>
      <c r="AG12" s="66">
        <v>8.4219744800000367</v>
      </c>
      <c r="AH12" s="66">
        <v>5.8470615683962217</v>
      </c>
      <c r="AI12" s="66">
        <v>6.920658851674621</v>
      </c>
    </row>
    <row r="13" spans="1:35" ht="15" thickBot="1" x14ac:dyDescent="0.35">
      <c r="B13" s="60">
        <v>9</v>
      </c>
      <c r="C13" s="65">
        <v>5.8566495021337124</v>
      </c>
      <c r="D13" s="66">
        <v>7.3405018181818189</v>
      </c>
      <c r="E13" s="66">
        <v>4.2670763157894731</v>
      </c>
      <c r="F13" s="66">
        <v>4.6500982035928091</v>
      </c>
      <c r="G13" s="66">
        <v>4.2099158774373233</v>
      </c>
      <c r="H13" s="66">
        <v>5.0691367688022222</v>
      </c>
      <c r="I13" s="66">
        <v>3.5372366619115558</v>
      </c>
      <c r="J13" s="65">
        <v>5.3250576489532992</v>
      </c>
      <c r="K13" s="66">
        <v>4.2204386648122396</v>
      </c>
      <c r="L13" s="66">
        <v>6.266117236255571</v>
      </c>
      <c r="M13" s="66">
        <v>5.2607748611111091</v>
      </c>
      <c r="P13" s="60" t="s">
        <v>34</v>
      </c>
      <c r="Q13" s="65"/>
      <c r="R13" s="66"/>
      <c r="S13" s="66"/>
      <c r="T13" s="66"/>
      <c r="U13" s="66"/>
      <c r="V13" s="66"/>
      <c r="W13" s="66">
        <v>8.2221397149119504</v>
      </c>
      <c r="X13" s="65"/>
      <c r="Y13" s="66">
        <v>8.8946006198642245</v>
      </c>
      <c r="Z13" s="66"/>
      <c r="AA13" s="66">
        <v>6.8393759077766187</v>
      </c>
      <c r="AB13" s="65">
        <v>6.9211258111145586</v>
      </c>
      <c r="AC13" s="66">
        <v>8.1874788639200311</v>
      </c>
      <c r="AD13" s="66">
        <v>7.1878534494940824</v>
      </c>
      <c r="AE13" s="66">
        <v>6.742603581528857</v>
      </c>
      <c r="AF13" s="66">
        <v>5.8491533469105832</v>
      </c>
      <c r="AG13" s="66">
        <v>6.8312364680545627</v>
      </c>
      <c r="AH13" s="66">
        <v>5.0086762367813629</v>
      </c>
      <c r="AI13" s="66">
        <v>4.8521852374839565</v>
      </c>
    </row>
    <row r="14" spans="1:35" ht="16.2" thickBot="1" x14ac:dyDescent="0.35">
      <c r="B14" s="60">
        <v>10</v>
      </c>
      <c r="C14" s="65">
        <v>6.7304002967359047</v>
      </c>
      <c r="D14" s="66">
        <v>7.4639810298103004</v>
      </c>
      <c r="E14" s="66">
        <v>5.9798443994601973</v>
      </c>
      <c r="F14" s="66">
        <v>5.4033249999999935</v>
      </c>
      <c r="G14" s="66">
        <v>5.3396643724696302</v>
      </c>
      <c r="H14" s="66">
        <v>5.9022401351351323</v>
      </c>
      <c r="I14" s="66">
        <v>4.7394408719346055</v>
      </c>
      <c r="J14" s="65">
        <v>6.626305107526882</v>
      </c>
      <c r="K14" s="66">
        <v>5.3733160326086962</v>
      </c>
      <c r="L14" s="66">
        <v>7.2563699588477322</v>
      </c>
      <c r="M14" s="66">
        <v>5.9466354838709679</v>
      </c>
      <c r="P14" s="60" t="s">
        <v>45</v>
      </c>
      <c r="Q14" s="65"/>
      <c r="R14" s="66"/>
      <c r="S14" s="66"/>
      <c r="T14" s="66"/>
      <c r="U14" s="66"/>
      <c r="V14" s="66"/>
      <c r="W14" s="66"/>
      <c r="X14" s="65"/>
      <c r="Y14" s="66"/>
      <c r="Z14" s="66"/>
      <c r="AA14" s="66" t="s">
        <v>46</v>
      </c>
      <c r="AB14" s="65" t="s">
        <v>47</v>
      </c>
      <c r="AC14" s="66" t="s">
        <v>48</v>
      </c>
      <c r="AD14" s="66" t="s">
        <v>49</v>
      </c>
      <c r="AE14" s="66" t="s">
        <v>50</v>
      </c>
      <c r="AF14" s="66" t="s">
        <v>254</v>
      </c>
      <c r="AG14" s="66" t="s">
        <v>255</v>
      </c>
      <c r="AH14" s="66"/>
      <c r="AI14" s="66" t="s">
        <v>295</v>
      </c>
    </row>
    <row r="15" spans="1:35" ht="15" thickBot="1" x14ac:dyDescent="0.35">
      <c r="B15" s="60">
        <v>11</v>
      </c>
      <c r="C15" s="65">
        <v>7.1317012912482038</v>
      </c>
      <c r="D15" s="66">
        <v>8.7898941504178278</v>
      </c>
      <c r="E15" s="66">
        <v>6.4086210306406661</v>
      </c>
      <c r="F15" s="66">
        <v>6.2137594444444417</v>
      </c>
      <c r="G15" s="66">
        <v>6.2976219718309832</v>
      </c>
      <c r="H15" s="66">
        <v>7.6327730069930126</v>
      </c>
      <c r="I15" s="66">
        <v>5.7431871060171922</v>
      </c>
      <c r="J15" s="65">
        <v>7.4632814223512352</v>
      </c>
      <c r="K15" s="66">
        <v>6.8326521246458976</v>
      </c>
      <c r="L15" s="66">
        <v>7.7686492264416387</v>
      </c>
      <c r="M15" s="66">
        <v>6.9380737463126767</v>
      </c>
      <c r="P15" s="60" t="s">
        <v>293</v>
      </c>
      <c r="Q15" s="65"/>
      <c r="R15" s="66"/>
      <c r="S15" s="66"/>
      <c r="T15" s="66"/>
      <c r="U15" s="66"/>
      <c r="V15" s="66"/>
      <c r="W15" s="66"/>
      <c r="X15" s="65"/>
      <c r="Y15" s="66"/>
      <c r="Z15" s="66"/>
      <c r="AA15" s="66"/>
      <c r="AB15" s="65"/>
      <c r="AC15" s="66"/>
      <c r="AD15" s="66"/>
      <c r="AE15" s="66"/>
      <c r="AF15" s="66"/>
      <c r="AG15" s="66"/>
      <c r="AH15" s="66"/>
      <c r="AI15" s="66">
        <v>5.9455568009340372</v>
      </c>
    </row>
    <row r="16" spans="1:35" ht="15" thickBot="1" x14ac:dyDescent="0.35">
      <c r="B16" s="60">
        <v>12</v>
      </c>
      <c r="C16" s="65">
        <v>4.0681782122905004</v>
      </c>
      <c r="D16" s="66">
        <v>6.1123312925170037</v>
      </c>
      <c r="E16" s="66">
        <v>4.5311388101983043</v>
      </c>
      <c r="F16" s="66">
        <v>4.3570552419354822</v>
      </c>
      <c r="G16" s="66">
        <v>3.2462510316368642</v>
      </c>
      <c r="H16" s="66">
        <v>5.0057469273743029</v>
      </c>
      <c r="I16" s="66">
        <v>2.3949480821917808</v>
      </c>
      <c r="J16" s="65">
        <v>4.8848031496062996</v>
      </c>
      <c r="K16" s="66">
        <v>3.7393054140127369</v>
      </c>
      <c r="L16" s="66">
        <v>4.3954092564491605</v>
      </c>
      <c r="M16" s="66">
        <v>4.5600989345509904</v>
      </c>
      <c r="P16" s="60" t="s">
        <v>210</v>
      </c>
      <c r="Q16" s="65"/>
      <c r="R16" s="66"/>
      <c r="S16" s="66"/>
      <c r="T16" s="66"/>
      <c r="U16" s="66"/>
      <c r="V16" s="66"/>
      <c r="W16" s="66"/>
      <c r="X16" s="65"/>
      <c r="Y16" s="66"/>
      <c r="Z16" s="66"/>
      <c r="AA16" s="66"/>
      <c r="AB16" s="65"/>
      <c r="AC16" s="66"/>
      <c r="AD16" s="66"/>
      <c r="AE16" s="66"/>
      <c r="AF16" s="66"/>
      <c r="AG16" s="66"/>
      <c r="AH16" s="66">
        <v>7.0959811407111983</v>
      </c>
      <c r="AI16" s="66">
        <v>7.4500918201133048</v>
      </c>
    </row>
    <row r="17" spans="2:35" ht="15" thickBot="1" x14ac:dyDescent="0.35">
      <c r="B17" s="3" t="s">
        <v>219</v>
      </c>
      <c r="P17" s="60" t="s">
        <v>160</v>
      </c>
      <c r="Q17" s="65"/>
      <c r="R17" s="66"/>
      <c r="S17" s="66"/>
      <c r="T17" s="66"/>
      <c r="U17" s="66"/>
      <c r="V17" s="66"/>
      <c r="W17" s="66"/>
      <c r="X17" s="65"/>
      <c r="Y17" s="66"/>
      <c r="Z17" s="66"/>
      <c r="AA17" s="66"/>
      <c r="AB17" s="65"/>
      <c r="AC17" s="66"/>
      <c r="AD17" s="66"/>
      <c r="AE17" s="66"/>
      <c r="AF17" s="66"/>
      <c r="AG17" s="66"/>
      <c r="AH17" s="66">
        <v>6.2576113734155063</v>
      </c>
      <c r="AI17" s="66">
        <v>7.4081474034309887</v>
      </c>
    </row>
    <row r="18" spans="2:35" ht="16.2" x14ac:dyDescent="0.3">
      <c r="P18" s="9" t="s">
        <v>296</v>
      </c>
    </row>
    <row r="19" spans="2:35" ht="16.8" x14ac:dyDescent="0.35">
      <c r="P19" s="3" t="s">
        <v>53</v>
      </c>
      <c r="Q19" s="8"/>
      <c r="R19" s="8"/>
      <c r="S19" s="8"/>
      <c r="T19" s="8"/>
    </row>
    <row r="20" spans="2:35" ht="15" thickBot="1" x14ac:dyDescent="0.35">
      <c r="B20" s="4" t="s">
        <v>43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35" ht="15" thickBot="1" x14ac:dyDescent="0.35">
      <c r="B21" s="60" t="s">
        <v>1</v>
      </c>
      <c r="C21" s="60" t="s">
        <v>2</v>
      </c>
      <c r="D21" s="60" t="s">
        <v>207</v>
      </c>
      <c r="E21" s="60" t="s">
        <v>4</v>
      </c>
      <c r="F21" s="60" t="s">
        <v>5</v>
      </c>
      <c r="G21" s="60" t="s">
        <v>6</v>
      </c>
      <c r="H21" s="60" t="s">
        <v>7</v>
      </c>
      <c r="I21" s="60" t="s">
        <v>34</v>
      </c>
      <c r="J21" s="60" t="s">
        <v>292</v>
      </c>
      <c r="K21" s="60" t="s">
        <v>293</v>
      </c>
      <c r="L21" s="60" t="s">
        <v>210</v>
      </c>
      <c r="M21" s="60" t="s">
        <v>160</v>
      </c>
      <c r="P21" s="7" t="s">
        <v>51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2:35" ht="15" thickBot="1" x14ac:dyDescent="0.35">
      <c r="B22" s="60">
        <v>1</v>
      </c>
      <c r="C22" s="61">
        <v>98.655913978494624</v>
      </c>
      <c r="D22" s="62">
        <v>99.462365591397855</v>
      </c>
      <c r="E22" s="62">
        <v>99.731182795698928</v>
      </c>
      <c r="F22" s="62">
        <v>100</v>
      </c>
      <c r="G22" s="62">
        <v>99.596774193548384</v>
      </c>
      <c r="H22" s="62">
        <v>99.865591397849457</v>
      </c>
      <c r="I22" s="62">
        <v>98.118279569892479</v>
      </c>
      <c r="J22" s="61">
        <v>99.462365591397855</v>
      </c>
      <c r="K22" s="62">
        <v>98.521505376344081</v>
      </c>
      <c r="L22" s="62">
        <v>98.790322580645167</v>
      </c>
      <c r="M22" s="62">
        <v>99.731182795698928</v>
      </c>
      <c r="P22" s="60"/>
      <c r="Q22" s="60">
        <v>98</v>
      </c>
      <c r="R22" s="60">
        <v>99</v>
      </c>
      <c r="S22" s="60" t="s">
        <v>17</v>
      </c>
      <c r="T22" s="60" t="s">
        <v>18</v>
      </c>
      <c r="U22" s="60" t="s">
        <v>19</v>
      </c>
      <c r="V22" s="60" t="s">
        <v>20</v>
      </c>
      <c r="W22" s="60" t="s">
        <v>21</v>
      </c>
      <c r="X22" s="60" t="s">
        <v>22</v>
      </c>
      <c r="Y22" s="60" t="s">
        <v>23</v>
      </c>
      <c r="Z22" s="60" t="s">
        <v>24</v>
      </c>
      <c r="AA22" s="60" t="s">
        <v>25</v>
      </c>
      <c r="AB22" s="60" t="s">
        <v>26</v>
      </c>
      <c r="AC22" s="60" t="s">
        <v>27</v>
      </c>
      <c r="AD22" s="60" t="s">
        <v>28</v>
      </c>
      <c r="AE22" s="60" t="s">
        <v>29</v>
      </c>
      <c r="AF22" s="60" t="s">
        <v>35</v>
      </c>
      <c r="AG22" s="60" t="s">
        <v>161</v>
      </c>
      <c r="AH22" s="60" t="s">
        <v>215</v>
      </c>
      <c r="AI22" s="60">
        <v>16</v>
      </c>
    </row>
    <row r="23" spans="2:35" ht="15" thickBot="1" x14ac:dyDescent="0.35">
      <c r="B23" s="60">
        <v>2</v>
      </c>
      <c r="C23" s="61">
        <v>97.84482758620689</v>
      </c>
      <c r="D23" s="62">
        <v>64.798850574712603</v>
      </c>
      <c r="E23" s="62">
        <v>100</v>
      </c>
      <c r="F23" s="62">
        <v>99.856321839080465</v>
      </c>
      <c r="G23" s="62">
        <v>100</v>
      </c>
      <c r="H23" s="62">
        <v>99.281609195402297</v>
      </c>
      <c r="I23" s="62">
        <v>97.988505747126439</v>
      </c>
      <c r="J23" s="61">
        <v>100</v>
      </c>
      <c r="K23" s="62">
        <v>99.281609195402297</v>
      </c>
      <c r="L23" s="62">
        <v>99.856321839080465</v>
      </c>
      <c r="M23" s="62">
        <v>98.275862068965509</v>
      </c>
      <c r="P23" s="60" t="s">
        <v>2</v>
      </c>
      <c r="Q23" s="61"/>
      <c r="R23" s="62"/>
      <c r="S23" s="62"/>
      <c r="T23" s="62"/>
      <c r="U23" s="62"/>
      <c r="V23" s="62"/>
      <c r="W23" s="62"/>
      <c r="X23" s="61">
        <v>23</v>
      </c>
      <c r="Y23" s="62">
        <v>23</v>
      </c>
      <c r="Z23" s="62">
        <v>9</v>
      </c>
      <c r="AA23" s="62">
        <v>14</v>
      </c>
      <c r="AB23" s="61">
        <v>4</v>
      </c>
      <c r="AC23" s="62">
        <v>17</v>
      </c>
      <c r="AD23" s="62">
        <v>12</v>
      </c>
      <c r="AE23" s="62">
        <v>4</v>
      </c>
      <c r="AF23" s="62">
        <v>2</v>
      </c>
      <c r="AG23" s="62">
        <v>3</v>
      </c>
      <c r="AH23" s="62">
        <v>2</v>
      </c>
      <c r="AI23" s="62">
        <v>0</v>
      </c>
    </row>
    <row r="24" spans="2:35" ht="15" thickBot="1" x14ac:dyDescent="0.35">
      <c r="B24" s="60">
        <v>3</v>
      </c>
      <c r="C24" s="61">
        <v>98.118279569892479</v>
      </c>
      <c r="D24" s="62">
        <v>93.951612903225808</v>
      </c>
      <c r="E24" s="62">
        <v>96.102150537634415</v>
      </c>
      <c r="F24" s="62">
        <v>99.596774193548384</v>
      </c>
      <c r="G24" s="62">
        <v>99.731182795698928</v>
      </c>
      <c r="H24" s="62">
        <v>96.102150537634415</v>
      </c>
      <c r="I24" s="62">
        <v>98.790322580645167</v>
      </c>
      <c r="J24" s="61">
        <v>99.865591397849457</v>
      </c>
      <c r="K24" s="62">
        <v>98.924731182795696</v>
      </c>
      <c r="L24" s="62">
        <v>98.252688172043008</v>
      </c>
      <c r="M24" s="62">
        <v>99.865591397849457</v>
      </c>
      <c r="P24" s="60" t="s">
        <v>3</v>
      </c>
      <c r="Q24" s="61">
        <v>26</v>
      </c>
      <c r="R24" s="62">
        <v>21</v>
      </c>
      <c r="S24" s="62"/>
      <c r="T24" s="62"/>
      <c r="U24" s="62">
        <v>18</v>
      </c>
      <c r="V24" s="62">
        <v>23</v>
      </c>
      <c r="W24" s="62"/>
      <c r="X24" s="61"/>
      <c r="Y24" s="62"/>
      <c r="Z24" s="62"/>
      <c r="AA24" s="62"/>
      <c r="AB24" s="61"/>
      <c r="AC24" s="62"/>
      <c r="AD24" s="62"/>
      <c r="AE24" s="62"/>
      <c r="AF24" s="62"/>
      <c r="AG24" s="62"/>
      <c r="AH24" s="62"/>
      <c r="AI24" s="62"/>
    </row>
    <row r="25" spans="2:35" ht="15" thickBot="1" x14ac:dyDescent="0.35">
      <c r="B25" s="60">
        <v>4</v>
      </c>
      <c r="C25" s="61">
        <v>98.888888888888886</v>
      </c>
      <c r="D25" s="62">
        <v>99.861111111111114</v>
      </c>
      <c r="E25" s="62">
        <v>100</v>
      </c>
      <c r="F25" s="62">
        <v>99.722222222222229</v>
      </c>
      <c r="G25" s="62">
        <v>99.583333333333329</v>
      </c>
      <c r="H25" s="62">
        <v>98.75</v>
      </c>
      <c r="I25" s="62">
        <v>97.638888888888886</v>
      </c>
      <c r="J25" s="61">
        <v>92.222222222222229</v>
      </c>
      <c r="K25" s="62">
        <v>95.138888888888886</v>
      </c>
      <c r="L25" s="62">
        <v>98.611111111111114</v>
      </c>
      <c r="M25" s="62">
        <v>99.722222222222229</v>
      </c>
      <c r="P25" s="60" t="s">
        <v>207</v>
      </c>
      <c r="Q25" s="61"/>
      <c r="R25" s="62"/>
      <c r="S25" s="62"/>
      <c r="T25" s="62"/>
      <c r="U25" s="62"/>
      <c r="V25" s="62"/>
      <c r="W25" s="62"/>
      <c r="X25" s="61"/>
      <c r="Y25" s="62"/>
      <c r="Z25" s="62"/>
      <c r="AA25" s="62"/>
      <c r="AB25" s="61"/>
      <c r="AC25" s="62"/>
      <c r="AD25" s="62"/>
      <c r="AE25" s="62"/>
      <c r="AF25" s="62"/>
      <c r="AG25" s="62"/>
      <c r="AH25" s="62">
        <v>2</v>
      </c>
      <c r="AI25" s="62">
        <v>0</v>
      </c>
    </row>
    <row r="26" spans="2:35" ht="15" thickBot="1" x14ac:dyDescent="0.35">
      <c r="B26" s="60">
        <v>5</v>
      </c>
      <c r="C26" s="61">
        <v>92.741935483870961</v>
      </c>
      <c r="D26" s="62">
        <v>99.596774193548384</v>
      </c>
      <c r="E26" s="62">
        <v>99.865591397849457</v>
      </c>
      <c r="F26" s="62">
        <v>99.865591397849457</v>
      </c>
      <c r="G26" s="62">
        <v>97.177419354838719</v>
      </c>
      <c r="H26" s="62">
        <v>100</v>
      </c>
      <c r="I26" s="62">
        <v>97.58064516129032</v>
      </c>
      <c r="J26" s="61">
        <v>100</v>
      </c>
      <c r="K26" s="62">
        <v>99.865591397849457</v>
      </c>
      <c r="L26" s="62">
        <v>97.849462365591393</v>
      </c>
      <c r="M26" s="62">
        <v>92.338709677419345</v>
      </c>
      <c r="P26" s="60" t="s">
        <v>4</v>
      </c>
      <c r="Q26" s="61"/>
      <c r="R26" s="62">
        <v>11</v>
      </c>
      <c r="S26" s="62">
        <v>3</v>
      </c>
      <c r="T26" s="62">
        <v>4</v>
      </c>
      <c r="U26" s="62">
        <v>11</v>
      </c>
      <c r="V26" s="62">
        <v>14</v>
      </c>
      <c r="W26" s="62">
        <v>5</v>
      </c>
      <c r="X26" s="61">
        <v>12</v>
      </c>
      <c r="Y26" s="62">
        <v>23</v>
      </c>
      <c r="Z26" s="62">
        <v>5</v>
      </c>
      <c r="AA26" s="62">
        <v>10</v>
      </c>
      <c r="AB26" s="61">
        <v>3</v>
      </c>
      <c r="AC26" s="62">
        <v>6</v>
      </c>
      <c r="AD26" s="62">
        <v>3</v>
      </c>
      <c r="AE26" s="62">
        <v>4</v>
      </c>
      <c r="AF26" s="62">
        <v>1</v>
      </c>
      <c r="AG26" s="62">
        <v>2</v>
      </c>
      <c r="AH26" s="62">
        <v>0</v>
      </c>
      <c r="AI26" s="62">
        <v>0</v>
      </c>
    </row>
    <row r="27" spans="2:35" ht="15" thickBot="1" x14ac:dyDescent="0.35">
      <c r="B27" s="60">
        <v>6</v>
      </c>
      <c r="C27" s="61">
        <v>99.444444444444443</v>
      </c>
      <c r="D27" s="62">
        <v>99.444444444444443</v>
      </c>
      <c r="E27" s="62">
        <v>98.611111111111114</v>
      </c>
      <c r="F27" s="62">
        <v>100</v>
      </c>
      <c r="G27" s="62">
        <v>98.194444444444443</v>
      </c>
      <c r="H27" s="62">
        <v>81.805555555555557</v>
      </c>
      <c r="I27" s="62">
        <v>93.611111111111114</v>
      </c>
      <c r="J27" s="61">
        <v>96.527777777777786</v>
      </c>
      <c r="K27" s="62">
        <v>99.166666666666671</v>
      </c>
      <c r="L27" s="62">
        <v>96.25</v>
      </c>
      <c r="M27" s="62">
        <v>100</v>
      </c>
      <c r="P27" s="60" t="s">
        <v>5</v>
      </c>
      <c r="Q27" s="61"/>
      <c r="R27" s="62"/>
      <c r="S27" s="62"/>
      <c r="T27" s="62"/>
      <c r="U27" s="62"/>
      <c r="V27" s="62"/>
      <c r="W27" s="62"/>
      <c r="X27" s="61"/>
      <c r="Y27" s="62"/>
      <c r="Z27" s="62"/>
      <c r="AA27" s="62"/>
      <c r="AB27" s="61">
        <v>3</v>
      </c>
      <c r="AC27" s="62">
        <v>5</v>
      </c>
      <c r="AD27" s="62">
        <v>4</v>
      </c>
      <c r="AE27" s="62">
        <v>2</v>
      </c>
      <c r="AF27" s="62">
        <v>0</v>
      </c>
      <c r="AG27" s="62">
        <v>8</v>
      </c>
      <c r="AH27" s="62">
        <v>2</v>
      </c>
      <c r="AI27" s="62">
        <v>0</v>
      </c>
    </row>
    <row r="28" spans="2:35" ht="15" thickBot="1" x14ac:dyDescent="0.35">
      <c r="B28" s="60">
        <v>7</v>
      </c>
      <c r="C28" s="61">
        <v>99.731182795698928</v>
      </c>
      <c r="D28" s="62">
        <v>99.596774193548384</v>
      </c>
      <c r="E28" s="62">
        <v>99.731182795698928</v>
      </c>
      <c r="F28" s="62">
        <v>100</v>
      </c>
      <c r="G28" s="62">
        <v>97.58064516129032</v>
      </c>
      <c r="H28" s="62">
        <v>100</v>
      </c>
      <c r="I28" s="62">
        <v>98.521505376344081</v>
      </c>
      <c r="J28" s="61">
        <v>99.596774193548384</v>
      </c>
      <c r="K28" s="62">
        <v>99.193548387096769</v>
      </c>
      <c r="L28" s="62">
        <v>95.161290322580655</v>
      </c>
      <c r="M28" s="62">
        <v>100</v>
      </c>
      <c r="P28" s="60" t="s">
        <v>32</v>
      </c>
      <c r="Q28" s="61"/>
      <c r="R28" s="62"/>
      <c r="S28" s="62"/>
      <c r="T28" s="62"/>
      <c r="U28" s="62"/>
      <c r="V28" s="62"/>
      <c r="W28" s="62"/>
      <c r="X28" s="61"/>
      <c r="Y28" s="62"/>
      <c r="Z28" s="62"/>
      <c r="AA28" s="62"/>
      <c r="AB28" s="61">
        <v>2</v>
      </c>
      <c r="AC28" s="62"/>
      <c r="AD28" s="62"/>
      <c r="AE28" s="62"/>
      <c r="AF28" s="62"/>
      <c r="AG28" s="62"/>
      <c r="AH28" s="62"/>
      <c r="AI28" s="62"/>
    </row>
    <row r="29" spans="2:35" ht="15" thickBot="1" x14ac:dyDescent="0.35">
      <c r="B29" s="60">
        <v>8</v>
      </c>
      <c r="C29" s="61">
        <v>97.043010752688176</v>
      </c>
      <c r="D29" s="62">
        <v>98.655913978494624</v>
      </c>
      <c r="E29" s="62">
        <v>99.865591397849457</v>
      </c>
      <c r="F29" s="62">
        <v>99.865591397849457</v>
      </c>
      <c r="G29" s="62">
        <v>99.462365591397855</v>
      </c>
      <c r="H29" s="62">
        <v>99.865591397849457</v>
      </c>
      <c r="I29" s="62">
        <v>97.177419354838719</v>
      </c>
      <c r="J29" s="61">
        <v>99.865591397849457</v>
      </c>
      <c r="K29" s="62">
        <v>98.924731182795696</v>
      </c>
      <c r="L29" s="62">
        <v>94.086021505376351</v>
      </c>
      <c r="M29" s="62">
        <v>98.387096774193552</v>
      </c>
      <c r="P29" s="60" t="s">
        <v>33</v>
      </c>
      <c r="Q29" s="61"/>
      <c r="R29" s="62"/>
      <c r="S29" s="62"/>
      <c r="T29" s="62"/>
      <c r="U29" s="62"/>
      <c r="V29" s="62"/>
      <c r="W29" s="62"/>
      <c r="X29" s="61"/>
      <c r="Y29" s="62"/>
      <c r="Z29" s="62"/>
      <c r="AA29" s="62"/>
      <c r="AB29" s="61"/>
      <c r="AC29" s="62">
        <v>9</v>
      </c>
      <c r="AD29" s="62">
        <v>8</v>
      </c>
      <c r="AE29" s="62">
        <v>3</v>
      </c>
      <c r="AF29" s="62">
        <v>0</v>
      </c>
      <c r="AG29" s="62">
        <v>2</v>
      </c>
      <c r="AH29" s="62">
        <v>3</v>
      </c>
      <c r="AI29" s="62">
        <v>0</v>
      </c>
    </row>
    <row r="30" spans="2:35" ht="15" thickBot="1" x14ac:dyDescent="0.35">
      <c r="B30" s="60">
        <v>9</v>
      </c>
      <c r="C30" s="61">
        <v>97.638888888888886</v>
      </c>
      <c r="D30" s="62">
        <v>99.305555555555557</v>
      </c>
      <c r="E30" s="62">
        <v>84.444444444444443</v>
      </c>
      <c r="F30" s="62">
        <v>92.777777777777786</v>
      </c>
      <c r="G30" s="62">
        <v>99.722222222222229</v>
      </c>
      <c r="H30" s="62">
        <v>99.722222222222229</v>
      </c>
      <c r="I30" s="62">
        <v>97.361111111111114</v>
      </c>
      <c r="J30" s="61">
        <v>86.25</v>
      </c>
      <c r="K30" s="62">
        <v>99.861111111111114</v>
      </c>
      <c r="L30" s="62">
        <v>93.472222222222229</v>
      </c>
      <c r="M30" s="62">
        <v>100</v>
      </c>
      <c r="P30" s="60" t="s">
        <v>7</v>
      </c>
      <c r="Q30" s="61"/>
      <c r="R30" s="62"/>
      <c r="S30" s="62"/>
      <c r="T30" s="62"/>
      <c r="U30" s="62"/>
      <c r="V30" s="62"/>
      <c r="W30" s="62"/>
      <c r="X30" s="61"/>
      <c r="Y30" s="62"/>
      <c r="Z30" s="62"/>
      <c r="AA30" s="62"/>
      <c r="AB30" s="61">
        <v>3</v>
      </c>
      <c r="AC30" s="62">
        <v>14</v>
      </c>
      <c r="AD30" s="62">
        <v>6</v>
      </c>
      <c r="AE30" s="62">
        <v>5</v>
      </c>
      <c r="AF30" s="62">
        <v>0</v>
      </c>
      <c r="AG30" s="62">
        <v>3</v>
      </c>
      <c r="AH30" s="62">
        <v>3</v>
      </c>
      <c r="AI30" s="62">
        <v>1</v>
      </c>
    </row>
    <row r="31" spans="2:35" ht="15" thickBot="1" x14ac:dyDescent="0.35">
      <c r="B31" s="60">
        <v>10</v>
      </c>
      <c r="C31" s="61">
        <v>90.591397849462368</v>
      </c>
      <c r="D31" s="62">
        <v>99.193548387096769</v>
      </c>
      <c r="E31" s="62">
        <v>99.596774193548384</v>
      </c>
      <c r="F31" s="62">
        <v>100</v>
      </c>
      <c r="G31" s="62">
        <v>99.596774193548384</v>
      </c>
      <c r="H31" s="62">
        <v>99.462365591397855</v>
      </c>
      <c r="I31" s="62">
        <v>98.655913978494624</v>
      </c>
      <c r="J31" s="61">
        <v>100</v>
      </c>
      <c r="K31" s="62">
        <v>98.924731182795696</v>
      </c>
      <c r="L31" s="62">
        <v>97.983870967741936</v>
      </c>
      <c r="M31" s="62">
        <v>100</v>
      </c>
      <c r="P31" s="60" t="s">
        <v>34</v>
      </c>
      <c r="Q31" s="61"/>
      <c r="R31" s="62"/>
      <c r="S31" s="62"/>
      <c r="T31" s="62"/>
      <c r="U31" s="62"/>
      <c r="V31" s="62"/>
      <c r="W31" s="62">
        <v>4</v>
      </c>
      <c r="X31" s="61"/>
      <c r="Y31" s="62">
        <v>14</v>
      </c>
      <c r="Z31" s="62"/>
      <c r="AA31" s="62">
        <v>6</v>
      </c>
      <c r="AB31" s="61">
        <v>0</v>
      </c>
      <c r="AC31" s="62">
        <v>4</v>
      </c>
      <c r="AD31" s="62">
        <v>5</v>
      </c>
      <c r="AE31" s="62">
        <v>3</v>
      </c>
      <c r="AF31" s="62">
        <v>0</v>
      </c>
      <c r="AG31" s="62">
        <v>0</v>
      </c>
      <c r="AH31" s="62">
        <v>1</v>
      </c>
      <c r="AI31" s="62">
        <v>0</v>
      </c>
    </row>
    <row r="32" spans="2:35" ht="16.2" thickBot="1" x14ac:dyDescent="0.35">
      <c r="B32" s="60">
        <v>11</v>
      </c>
      <c r="C32" s="61">
        <v>96.805555555555557</v>
      </c>
      <c r="D32" s="62">
        <v>99.722222222222229</v>
      </c>
      <c r="E32" s="62">
        <v>99.722222222222229</v>
      </c>
      <c r="F32" s="62">
        <v>100</v>
      </c>
      <c r="G32" s="62">
        <v>98.611111111111114</v>
      </c>
      <c r="H32" s="62">
        <v>99.305555555555557</v>
      </c>
      <c r="I32" s="62">
        <v>96.944444444444443</v>
      </c>
      <c r="J32" s="61">
        <v>95.694444444444443</v>
      </c>
      <c r="K32" s="62">
        <v>98.055555555555557</v>
      </c>
      <c r="L32" s="62">
        <v>98.75</v>
      </c>
      <c r="M32" s="62">
        <v>94.166666666666671</v>
      </c>
      <c r="P32" s="60" t="s">
        <v>45</v>
      </c>
      <c r="Q32" s="61"/>
      <c r="R32" s="62"/>
      <c r="S32" s="62"/>
      <c r="T32" s="62"/>
      <c r="U32" s="62"/>
      <c r="V32" s="62"/>
      <c r="W32" s="62"/>
      <c r="X32" s="61"/>
      <c r="Y32" s="62"/>
      <c r="Z32" s="62"/>
      <c r="AA32" s="62" t="s">
        <v>54</v>
      </c>
      <c r="AB32" s="61" t="s">
        <v>55</v>
      </c>
      <c r="AC32" s="62" t="s">
        <v>56</v>
      </c>
      <c r="AD32" s="62" t="s">
        <v>57</v>
      </c>
      <c r="AE32" s="62" t="s">
        <v>58</v>
      </c>
      <c r="AF32" s="62" t="s">
        <v>59</v>
      </c>
      <c r="AG32" s="62" t="s">
        <v>162</v>
      </c>
      <c r="AH32" s="62"/>
      <c r="AI32" s="62" t="s">
        <v>298</v>
      </c>
    </row>
    <row r="33" spans="1:35" ht="15" thickBot="1" x14ac:dyDescent="0.35">
      <c r="B33" s="60">
        <v>12</v>
      </c>
      <c r="C33" s="61">
        <v>96.236559139784944</v>
      </c>
      <c r="D33" s="62">
        <v>98.790322580645167</v>
      </c>
      <c r="E33" s="62">
        <v>94.892473118279568</v>
      </c>
      <c r="F33" s="62">
        <v>100</v>
      </c>
      <c r="G33" s="62">
        <v>97.715053763440864</v>
      </c>
      <c r="H33" s="62">
        <v>96.236559139784944</v>
      </c>
      <c r="I33" s="62">
        <v>98.118279569892479</v>
      </c>
      <c r="J33" s="61">
        <v>85.349462365591393</v>
      </c>
      <c r="K33" s="62">
        <v>84.408602150537632</v>
      </c>
      <c r="L33" s="62">
        <v>88.575268817204304</v>
      </c>
      <c r="M33" s="62">
        <v>88.306451612903231</v>
      </c>
      <c r="P33" s="60" t="s">
        <v>293</v>
      </c>
      <c r="Q33" s="61"/>
      <c r="R33" s="62"/>
      <c r="S33" s="62"/>
      <c r="T33" s="62"/>
      <c r="U33" s="62"/>
      <c r="V33" s="62"/>
      <c r="W33" s="62"/>
      <c r="X33" s="61"/>
      <c r="Y33" s="62"/>
      <c r="Z33" s="62"/>
      <c r="AA33" s="62"/>
      <c r="AB33" s="61"/>
      <c r="AC33" s="62"/>
      <c r="AD33" s="62"/>
      <c r="AE33" s="62"/>
      <c r="AF33" s="62"/>
      <c r="AG33" s="62"/>
      <c r="AH33" s="62"/>
      <c r="AI33" s="62">
        <v>2</v>
      </c>
    </row>
    <row r="34" spans="1:35" ht="15" thickBot="1" x14ac:dyDescent="0.35">
      <c r="P34" s="60" t="s">
        <v>210</v>
      </c>
      <c r="Q34" s="61"/>
      <c r="R34" s="62"/>
      <c r="S34" s="62"/>
      <c r="T34" s="62"/>
      <c r="U34" s="62"/>
      <c r="V34" s="62"/>
      <c r="W34" s="62"/>
      <c r="X34" s="61"/>
      <c r="Y34" s="62"/>
      <c r="Z34" s="62"/>
      <c r="AA34" s="62"/>
      <c r="AB34" s="61"/>
      <c r="AC34" s="62"/>
      <c r="AD34" s="62"/>
      <c r="AE34" s="62"/>
      <c r="AF34" s="62"/>
      <c r="AG34" s="62"/>
      <c r="AH34" s="62">
        <v>3</v>
      </c>
      <c r="AI34" s="62">
        <v>2</v>
      </c>
    </row>
    <row r="35" spans="1:35" ht="15" thickBot="1" x14ac:dyDescent="0.35">
      <c r="P35" s="60" t="s">
        <v>160</v>
      </c>
      <c r="Q35" s="61"/>
      <c r="R35" s="62"/>
      <c r="S35" s="62"/>
      <c r="T35" s="62"/>
      <c r="U35" s="62"/>
      <c r="V35" s="62"/>
      <c r="W35" s="62"/>
      <c r="X35" s="61"/>
      <c r="Y35" s="62"/>
      <c r="Z35" s="62"/>
      <c r="AA35" s="62"/>
      <c r="AB35" s="61"/>
      <c r="AC35" s="62"/>
      <c r="AD35" s="62"/>
      <c r="AE35" s="62"/>
      <c r="AF35" s="62"/>
      <c r="AG35" s="62"/>
      <c r="AH35" s="62">
        <v>2</v>
      </c>
      <c r="AI35" s="62">
        <v>3</v>
      </c>
    </row>
    <row r="36" spans="1:35" ht="16.2" x14ac:dyDescent="0.3">
      <c r="P36" s="9" t="s">
        <v>296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8" thickBot="1" x14ac:dyDescent="0.4">
      <c r="A37" s="4" t="s">
        <v>44</v>
      </c>
      <c r="B37" s="2"/>
      <c r="P37" s="3" t="s">
        <v>52</v>
      </c>
      <c r="Q37" s="8"/>
      <c r="R37" s="8"/>
      <c r="S37" s="8"/>
      <c r="T37" s="8"/>
      <c r="U37" s="8"/>
    </row>
    <row r="38" spans="1:35" ht="15" thickBot="1" x14ac:dyDescent="0.35">
      <c r="A38" s="80"/>
      <c r="B38" s="80"/>
      <c r="C38" s="60" t="s">
        <v>2</v>
      </c>
      <c r="D38" s="60" t="s">
        <v>207</v>
      </c>
      <c r="E38" s="60" t="s">
        <v>4</v>
      </c>
      <c r="F38" s="60" t="s">
        <v>5</v>
      </c>
      <c r="G38" s="60" t="s">
        <v>6</v>
      </c>
      <c r="H38" s="60" t="s">
        <v>7</v>
      </c>
      <c r="I38" s="60" t="s">
        <v>34</v>
      </c>
      <c r="J38" s="60" t="s">
        <v>292</v>
      </c>
      <c r="K38" s="60" t="s">
        <v>293</v>
      </c>
      <c r="L38" s="60" t="s">
        <v>210</v>
      </c>
      <c r="M38" s="60" t="s">
        <v>160</v>
      </c>
    </row>
    <row r="39" spans="1:35" ht="15" thickBot="1" x14ac:dyDescent="0.35">
      <c r="A39" s="80" t="s">
        <v>95</v>
      </c>
      <c r="B39" s="80"/>
      <c r="C39" s="66">
        <v>6.9815439004344251</v>
      </c>
      <c r="D39" s="66">
        <v>8.3717043956554065</v>
      </c>
      <c r="E39" s="66">
        <v>5.9335472972973244</v>
      </c>
      <c r="F39" s="66">
        <v>5.916964844108235</v>
      </c>
      <c r="G39" s="66">
        <v>5.7839650667587668</v>
      </c>
      <c r="H39" s="66">
        <v>6.920658851674621</v>
      </c>
      <c r="I39" s="66">
        <v>4.8521852374839565</v>
      </c>
      <c r="J39" s="66">
        <v>6.8895043406268206</v>
      </c>
      <c r="K39" s="66">
        <v>5.9455568009340372</v>
      </c>
      <c r="L39" s="66">
        <v>7.4500918201133048</v>
      </c>
      <c r="M39" s="66">
        <v>7.4081474034309887</v>
      </c>
    </row>
    <row r="40" spans="1:35" ht="15" thickBot="1" x14ac:dyDescent="0.35">
      <c r="A40" s="80" t="s">
        <v>11</v>
      </c>
      <c r="B40" s="80"/>
      <c r="C40" s="61">
        <v>19.569441666666673</v>
      </c>
      <c r="D40" s="62">
        <v>21.053704166666666</v>
      </c>
      <c r="E40" s="61">
        <v>17.327337500000002</v>
      </c>
      <c r="F40" s="62">
        <v>21.268858333333334</v>
      </c>
      <c r="G40" s="61">
        <v>21.943987500000002</v>
      </c>
      <c r="H40" s="62">
        <v>30.341104166666668</v>
      </c>
      <c r="I40" s="61">
        <v>20.732187499999998</v>
      </c>
      <c r="J40" s="62">
        <v>18.540966666666669</v>
      </c>
      <c r="K40" s="61">
        <v>30.974779166666668</v>
      </c>
      <c r="L40" s="62">
        <v>30.49304583333333</v>
      </c>
      <c r="M40" s="61">
        <v>29.994287500000002</v>
      </c>
    </row>
    <row r="41" spans="1:35" ht="15" thickBot="1" x14ac:dyDescent="0.35">
      <c r="A41" s="80" t="s">
        <v>12</v>
      </c>
      <c r="B41" s="80"/>
      <c r="C41" s="61">
        <v>62.3825</v>
      </c>
      <c r="D41" s="62">
        <v>96.0886</v>
      </c>
      <c r="E41" s="61">
        <v>48.002400000000002</v>
      </c>
      <c r="F41" s="62">
        <v>53.210799999999999</v>
      </c>
      <c r="G41" s="61">
        <v>71.643100000000004</v>
      </c>
      <c r="H41" s="62">
        <v>99.676199999999994</v>
      </c>
      <c r="I41" s="61">
        <v>128.7594</v>
      </c>
      <c r="J41" s="62">
        <v>34.705599999999997</v>
      </c>
      <c r="K41" s="61">
        <v>92.095600000000005</v>
      </c>
      <c r="L41" s="62">
        <v>82.325000000000003</v>
      </c>
      <c r="M41" s="61">
        <v>62.296199999999999</v>
      </c>
    </row>
    <row r="42" spans="1:35" ht="16.8" x14ac:dyDescent="0.35">
      <c r="A42" s="3" t="s">
        <v>53</v>
      </c>
      <c r="B42" s="2"/>
    </row>
  </sheetData>
  <mergeCells count="4">
    <mergeCell ref="A38:B38"/>
    <mergeCell ref="A39:B39"/>
    <mergeCell ref="A40:B40"/>
    <mergeCell ref="A41:B41"/>
  </mergeCells>
  <pageMargins left="0.7" right="0.7" top="0.75" bottom="0.75" header="0.3" footer="0.3"/>
  <pageSetup paperSize="9" orientation="portrait" r:id="rId1"/>
  <ignoredErrors>
    <ignoredError sqref="S4:AH4 S22:AH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M1" workbookViewId="0">
      <selection activeCell="A53" sqref="A53"/>
    </sheetView>
  </sheetViews>
  <sheetFormatPr defaultColWidth="8.88671875" defaultRowHeight="13.8" x14ac:dyDescent="0.25"/>
  <cols>
    <col min="1" max="1" width="16.6640625" style="7" customWidth="1"/>
    <col min="2" max="2" width="5.6640625" style="3" customWidth="1"/>
    <col min="3" max="13" width="8" style="2" customWidth="1"/>
    <col min="14" max="15" width="8.88671875" style="7"/>
    <col min="16" max="16" width="8.5546875" style="7" customWidth="1"/>
    <col min="17" max="39" width="4.6640625" style="7" customWidth="1"/>
    <col min="40" max="16384" width="8.88671875" style="7"/>
  </cols>
  <sheetData>
    <row r="1" spans="1:39" ht="19.8" x14ac:dyDescent="0.4">
      <c r="A1" s="15" t="s">
        <v>184</v>
      </c>
    </row>
    <row r="3" spans="1:39" ht="17.399999999999999" thickBot="1" x14ac:dyDescent="0.35">
      <c r="B3" s="4" t="s">
        <v>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4" t="s">
        <v>180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6"/>
      <c r="AE3" s="5"/>
      <c r="AF3" s="6"/>
      <c r="AG3" s="6"/>
      <c r="AH3" s="6"/>
      <c r="AI3" s="6"/>
      <c r="AJ3" s="6"/>
      <c r="AK3" s="6"/>
      <c r="AL3" s="6"/>
      <c r="AM3" s="6"/>
    </row>
    <row r="4" spans="1:39" ht="14.4" thickBot="1" x14ac:dyDescent="0.3">
      <c r="B4" s="60" t="s">
        <v>1</v>
      </c>
      <c r="C4" s="60" t="s">
        <v>2</v>
      </c>
      <c r="D4" s="60" t="s">
        <v>207</v>
      </c>
      <c r="E4" s="60" t="s">
        <v>4</v>
      </c>
      <c r="F4" s="60" t="s">
        <v>5</v>
      </c>
      <c r="G4" s="60" t="s">
        <v>6</v>
      </c>
      <c r="H4" s="60" t="s">
        <v>7</v>
      </c>
      <c r="I4" s="60" t="s">
        <v>34</v>
      </c>
      <c r="J4" s="60" t="s">
        <v>292</v>
      </c>
      <c r="K4" s="60" t="s">
        <v>293</v>
      </c>
      <c r="L4" s="60" t="s">
        <v>210</v>
      </c>
      <c r="M4" s="60" t="s">
        <v>160</v>
      </c>
      <c r="P4" s="60"/>
      <c r="Q4" s="60" t="s">
        <v>69</v>
      </c>
      <c r="R4" s="60" t="s">
        <v>68</v>
      </c>
      <c r="S4" s="60" t="s">
        <v>38</v>
      </c>
      <c r="T4" s="60">
        <v>97</v>
      </c>
      <c r="U4" s="60">
        <v>98</v>
      </c>
      <c r="V4" s="60">
        <v>99</v>
      </c>
      <c r="W4" s="60" t="s">
        <v>17</v>
      </c>
      <c r="X4" s="60" t="s">
        <v>18</v>
      </c>
      <c r="Y4" s="60" t="s">
        <v>19</v>
      </c>
      <c r="Z4" s="60" t="s">
        <v>20</v>
      </c>
      <c r="AA4" s="60" t="s">
        <v>21</v>
      </c>
      <c r="AB4" s="60" t="s">
        <v>22</v>
      </c>
      <c r="AC4" s="60" t="s">
        <v>23</v>
      </c>
      <c r="AD4" s="60" t="s">
        <v>24</v>
      </c>
      <c r="AE4" s="60" t="s">
        <v>25</v>
      </c>
      <c r="AF4" s="60" t="s">
        <v>26</v>
      </c>
      <c r="AG4" s="60" t="s">
        <v>27</v>
      </c>
      <c r="AH4" s="60" t="s">
        <v>28</v>
      </c>
      <c r="AI4" s="60" t="s">
        <v>29</v>
      </c>
      <c r="AJ4" s="60" t="s">
        <v>35</v>
      </c>
      <c r="AK4" s="60" t="s">
        <v>161</v>
      </c>
      <c r="AL4" s="60" t="s">
        <v>215</v>
      </c>
      <c r="AM4" s="60">
        <v>16</v>
      </c>
    </row>
    <row r="5" spans="1:39" ht="14.4" thickBot="1" x14ac:dyDescent="0.3">
      <c r="B5" s="60">
        <v>1</v>
      </c>
      <c r="C5" s="61">
        <v>40.654856385869536</v>
      </c>
      <c r="D5" s="62">
        <v>42.227774628879843</v>
      </c>
      <c r="E5" s="62">
        <v>28.300905256064663</v>
      </c>
      <c r="F5" s="62">
        <v>21.240203638814002</v>
      </c>
      <c r="G5" s="62">
        <v>31.991487213997292</v>
      </c>
      <c r="H5" s="62">
        <v>27.358275708502052</v>
      </c>
      <c r="I5" s="62">
        <v>10.715447567567569</v>
      </c>
      <c r="J5" s="61">
        <v>23.054776145552548</v>
      </c>
      <c r="K5" s="62">
        <v>23.755393902439</v>
      </c>
      <c r="L5" s="62">
        <v>19.973087044534406</v>
      </c>
      <c r="M5" s="62">
        <v>37.043902489626504</v>
      </c>
      <c r="P5" s="60" t="s">
        <v>30</v>
      </c>
      <c r="Q5" s="61">
        <v>41.236797460591703</v>
      </c>
      <c r="R5" s="62">
        <v>38.888289458335919</v>
      </c>
      <c r="S5" s="62">
        <v>40.661483253588514</v>
      </c>
      <c r="T5" s="62">
        <v>35.966470791565847</v>
      </c>
      <c r="U5" s="62">
        <v>37.97992428587817</v>
      </c>
      <c r="V5" s="62">
        <v>38.984362423824308</v>
      </c>
      <c r="W5" s="62">
        <v>34.763638451820377</v>
      </c>
      <c r="X5" s="61">
        <v>36.370938004148421</v>
      </c>
      <c r="Y5" s="62">
        <v>36.935578502698895</v>
      </c>
      <c r="Z5" s="62">
        <v>34.269990766389711</v>
      </c>
      <c r="AA5" s="62">
        <v>35.51288104515239</v>
      </c>
      <c r="AB5" s="61"/>
      <c r="AC5" s="62"/>
      <c r="AD5" s="62"/>
      <c r="AE5" s="62"/>
      <c r="AF5" s="62"/>
      <c r="AG5" s="62"/>
      <c r="AH5" s="62"/>
      <c r="AI5" s="61"/>
      <c r="AJ5" s="62"/>
      <c r="AK5" s="62"/>
      <c r="AL5" s="62"/>
      <c r="AM5" s="62"/>
    </row>
    <row r="6" spans="1:39" ht="14.4" thickBot="1" x14ac:dyDescent="0.3">
      <c r="B6" s="60">
        <v>2</v>
      </c>
      <c r="C6" s="61">
        <v>28.004424669603495</v>
      </c>
      <c r="D6" s="62">
        <v>41.002272873900296</v>
      </c>
      <c r="E6" s="62">
        <v>18.373359011627887</v>
      </c>
      <c r="F6" s="62">
        <v>12.277191642651317</v>
      </c>
      <c r="G6" s="62">
        <v>25.963443001442997</v>
      </c>
      <c r="H6" s="62">
        <v>21.386399712230233</v>
      </c>
      <c r="I6" s="62">
        <v>5.7847376811594238</v>
      </c>
      <c r="J6" s="61">
        <v>18.413441726618707</v>
      </c>
      <c r="K6" s="62">
        <v>15.512089739884402</v>
      </c>
      <c r="L6" s="62">
        <v>10.587543741007204</v>
      </c>
      <c r="M6" s="62">
        <v>35.842561493411438</v>
      </c>
      <c r="P6" s="60" t="s">
        <v>2</v>
      </c>
      <c r="Q6" s="61"/>
      <c r="R6" s="62"/>
      <c r="S6" s="62"/>
      <c r="T6" s="62"/>
      <c r="U6" s="62"/>
      <c r="V6" s="62"/>
      <c r="W6" s="62"/>
      <c r="X6" s="61"/>
      <c r="Y6" s="62"/>
      <c r="Z6" s="62"/>
      <c r="AA6" s="62"/>
      <c r="AB6" s="61">
        <v>42.923547293347376</v>
      </c>
      <c r="AC6" s="62">
        <v>42.197327007636972</v>
      </c>
      <c r="AD6" s="62">
        <v>42.02929619785057</v>
      </c>
      <c r="AE6" s="62">
        <v>41.181566555644764</v>
      </c>
      <c r="AF6" s="62">
        <v>41.271994943691183</v>
      </c>
      <c r="AG6" s="62">
        <v>41.480356595016794</v>
      </c>
      <c r="AH6" s="62">
        <v>39.336360604517658</v>
      </c>
      <c r="AI6" s="61">
        <v>36.520543902583</v>
      </c>
      <c r="AJ6" s="62">
        <v>37.43434806240154</v>
      </c>
      <c r="AK6" s="62">
        <v>36.439247332185914</v>
      </c>
      <c r="AL6" s="62">
        <v>32.400812383687473</v>
      </c>
      <c r="AM6" s="62">
        <v>32.378806043700578</v>
      </c>
    </row>
    <row r="7" spans="1:39" ht="14.4" thickBot="1" x14ac:dyDescent="0.3">
      <c r="B7" s="60">
        <v>3</v>
      </c>
      <c r="C7" s="61">
        <v>35.101896457765662</v>
      </c>
      <c r="D7" s="62">
        <v>41.136732205683373</v>
      </c>
      <c r="E7" s="62">
        <v>20.737637047353747</v>
      </c>
      <c r="F7" s="62">
        <v>15.239928840970343</v>
      </c>
      <c r="G7" s="62">
        <v>29.122445799458017</v>
      </c>
      <c r="H7" s="62">
        <v>23.996123211875855</v>
      </c>
      <c r="I7" s="62">
        <v>7.1974084124830329</v>
      </c>
      <c r="J7" s="61">
        <v>20.102449122807016</v>
      </c>
      <c r="K7" s="62">
        <v>18.997883400809719</v>
      </c>
      <c r="L7" s="62">
        <v>15.054584303112291</v>
      </c>
      <c r="M7" s="62">
        <v>35.716828301886821</v>
      </c>
      <c r="P7" s="60" t="s">
        <v>3</v>
      </c>
      <c r="Q7" s="61">
        <v>32.430636558342222</v>
      </c>
      <c r="R7" s="62">
        <v>30.550758631036089</v>
      </c>
      <c r="S7" s="62">
        <v>31.718670386995026</v>
      </c>
      <c r="T7" s="62">
        <v>26.788254562470755</v>
      </c>
      <c r="U7" s="62">
        <v>28.681666089765777</v>
      </c>
      <c r="V7" s="62">
        <v>29.071600965406276</v>
      </c>
      <c r="W7" s="62">
        <v>26.563823563823565</v>
      </c>
      <c r="X7" s="61">
        <v>28.214150943396227</v>
      </c>
      <c r="Y7" s="62">
        <v>28.425985334555453</v>
      </c>
      <c r="Z7" s="62">
        <v>27.978784363762994</v>
      </c>
      <c r="AA7" s="62">
        <v>28.326293498168425</v>
      </c>
      <c r="AB7" s="61">
        <v>25.542085340674387</v>
      </c>
      <c r="AC7" s="62">
        <v>27.97206037206039</v>
      </c>
      <c r="AD7" s="62">
        <v>25.619198338017842</v>
      </c>
      <c r="AE7" s="62">
        <v>22.783022559852736</v>
      </c>
      <c r="AF7" s="62">
        <v>22.660048231511322</v>
      </c>
      <c r="AG7" s="62">
        <v>25.832710424463418</v>
      </c>
      <c r="AH7" s="62">
        <v>23.650607154039029</v>
      </c>
      <c r="AI7" s="61">
        <v>22.509893711803628</v>
      </c>
      <c r="AJ7" s="62">
        <v>23.876269461879382</v>
      </c>
      <c r="AK7" s="62">
        <v>22.353133169392652</v>
      </c>
      <c r="AL7" s="62"/>
      <c r="AM7" s="62"/>
    </row>
    <row r="8" spans="1:39" ht="14.4" thickBot="1" x14ac:dyDescent="0.3">
      <c r="B8" s="60">
        <v>4</v>
      </c>
      <c r="C8" s="61">
        <v>36.963595091164109</v>
      </c>
      <c r="D8" s="62">
        <v>39.807959610027801</v>
      </c>
      <c r="E8" s="62">
        <v>19.027080145985401</v>
      </c>
      <c r="F8" s="62">
        <v>13.305912412831251</v>
      </c>
      <c r="G8" s="62">
        <v>23.581026675977643</v>
      </c>
      <c r="H8" s="62">
        <v>19.980002801120424</v>
      </c>
      <c r="I8" s="62">
        <v>5.456092796610168</v>
      </c>
      <c r="J8" s="61">
        <v>16.512803746397694</v>
      </c>
      <c r="K8" s="62">
        <v>14.516433333333316</v>
      </c>
      <c r="L8" s="62">
        <v>11.68862510460251</v>
      </c>
      <c r="M8" s="62">
        <v>32.899286750348679</v>
      </c>
      <c r="P8" s="60" t="s">
        <v>207</v>
      </c>
      <c r="Q8" s="61"/>
      <c r="R8" s="62"/>
      <c r="S8" s="62"/>
      <c r="T8" s="62"/>
      <c r="U8" s="62"/>
      <c r="V8" s="62"/>
      <c r="W8" s="62"/>
      <c r="X8" s="61"/>
      <c r="Y8" s="62"/>
      <c r="Z8" s="62"/>
      <c r="AA8" s="62"/>
      <c r="AB8" s="61"/>
      <c r="AC8" s="62"/>
      <c r="AD8" s="62"/>
      <c r="AE8" s="62"/>
      <c r="AF8" s="62"/>
      <c r="AG8" s="62"/>
      <c r="AH8" s="62"/>
      <c r="AI8" s="61"/>
      <c r="AJ8" s="62"/>
      <c r="AK8" s="62"/>
      <c r="AL8" s="62">
        <v>43.185692732957989</v>
      </c>
      <c r="AM8" s="62">
        <v>37.061184744985574</v>
      </c>
    </row>
    <row r="9" spans="1:39" ht="14.4" thickBot="1" x14ac:dyDescent="0.3">
      <c r="B9" s="60">
        <v>5</v>
      </c>
      <c r="C9" s="61">
        <v>38.769344798890401</v>
      </c>
      <c r="D9" s="62">
        <v>46.942363229307936</v>
      </c>
      <c r="E9" s="62">
        <v>18.437973197278922</v>
      </c>
      <c r="F9" s="62">
        <v>12.648240921409206</v>
      </c>
      <c r="G9" s="62">
        <v>22.600137673130213</v>
      </c>
      <c r="H9" s="62">
        <v>23.202735540540527</v>
      </c>
      <c r="I9" s="62">
        <v>4.1305966124661273</v>
      </c>
      <c r="J9" s="61">
        <v>18.039384097035043</v>
      </c>
      <c r="K9" s="62">
        <v>14.251924932614543</v>
      </c>
      <c r="L9" s="62">
        <v>8.8055000000000003</v>
      </c>
      <c r="M9" s="62">
        <v>34.422705320600272</v>
      </c>
      <c r="P9" s="60" t="s">
        <v>4</v>
      </c>
      <c r="Q9" s="61"/>
      <c r="R9" s="62"/>
      <c r="S9" s="62"/>
      <c r="T9" s="62"/>
      <c r="U9" s="62"/>
      <c r="V9" s="62">
        <v>25.595648126599954</v>
      </c>
      <c r="W9" s="62">
        <v>22.498279421885755</v>
      </c>
      <c r="X9" s="61">
        <v>23.895422535211267</v>
      </c>
      <c r="Y9" s="62">
        <v>24.768000000000001</v>
      </c>
      <c r="Z9" s="62">
        <v>24.485934065934202</v>
      </c>
      <c r="AA9" s="62">
        <v>25.1293922398992</v>
      </c>
      <c r="AB9" s="61">
        <v>22.474847963281665</v>
      </c>
      <c r="AC9" s="62">
        <v>23.856295955882313</v>
      </c>
      <c r="AD9" s="62">
        <v>21.872884461238883</v>
      </c>
      <c r="AE9" s="62">
        <v>19.229083847384107</v>
      </c>
      <c r="AF9" s="62">
        <v>19.689806496199065</v>
      </c>
      <c r="AG9" s="62">
        <v>22.714560071501367</v>
      </c>
      <c r="AH9" s="62">
        <v>20.473592559873079</v>
      </c>
      <c r="AI9" s="61">
        <v>19.791341303221337</v>
      </c>
      <c r="AJ9" s="62">
        <v>20.211913104338098</v>
      </c>
      <c r="AK9" s="62">
        <v>19.909956648661097</v>
      </c>
      <c r="AL9" s="62">
        <v>17.974454939261907</v>
      </c>
      <c r="AM9" s="62">
        <v>17.354833913983661</v>
      </c>
    </row>
    <row r="10" spans="1:39" ht="14.4" thickBot="1" x14ac:dyDescent="0.3">
      <c r="B10" s="60">
        <v>6</v>
      </c>
      <c r="C10" s="61">
        <v>34.79814741258744</v>
      </c>
      <c r="D10" s="62">
        <v>38.795361196105695</v>
      </c>
      <c r="E10" s="62">
        <v>14.47702965034966</v>
      </c>
      <c r="F10" s="62">
        <v>9.8234289290681556</v>
      </c>
      <c r="G10" s="62">
        <v>17.419986787204465</v>
      </c>
      <c r="H10" s="62">
        <v>16.3104278551532</v>
      </c>
      <c r="I10" s="62">
        <v>4.0525949720670438</v>
      </c>
      <c r="J10" s="61">
        <v>13.892156685236777</v>
      </c>
      <c r="K10" s="62">
        <v>9.8367497913769206</v>
      </c>
      <c r="L10" s="62">
        <v>6.7254522408963568</v>
      </c>
      <c r="M10" s="62">
        <v>23.748746796657414</v>
      </c>
      <c r="P10" s="60" t="s">
        <v>5</v>
      </c>
      <c r="Q10" s="61"/>
      <c r="R10" s="62"/>
      <c r="S10" s="62"/>
      <c r="T10" s="62"/>
      <c r="U10" s="62"/>
      <c r="V10" s="62"/>
      <c r="W10" s="62"/>
      <c r="X10" s="61"/>
      <c r="Y10" s="62"/>
      <c r="Z10" s="62"/>
      <c r="AA10" s="62"/>
      <c r="AB10" s="61"/>
      <c r="AC10" s="62"/>
      <c r="AD10" s="62"/>
      <c r="AE10" s="62"/>
      <c r="AF10" s="62">
        <v>13.50970617780011</v>
      </c>
      <c r="AG10" s="62"/>
      <c r="AH10" s="62">
        <v>15.230742240266496</v>
      </c>
      <c r="AI10" s="61">
        <v>14.188201328548571</v>
      </c>
      <c r="AJ10" s="62">
        <v>14.59064404652738</v>
      </c>
      <c r="AK10" s="62">
        <v>13.573497478701361</v>
      </c>
      <c r="AL10" s="62">
        <v>13.261228302536402</v>
      </c>
      <c r="AM10" s="62">
        <v>12.799376665512057</v>
      </c>
    </row>
    <row r="11" spans="1:39" ht="14.4" thickBot="1" x14ac:dyDescent="0.3">
      <c r="B11" s="60">
        <v>7</v>
      </c>
      <c r="C11" s="61">
        <v>28.486066846361187</v>
      </c>
      <c r="D11" s="62">
        <v>31.440000675675638</v>
      </c>
      <c r="E11" s="62">
        <v>12.559286369770582</v>
      </c>
      <c r="F11" s="62">
        <v>8.8887627187079392</v>
      </c>
      <c r="G11" s="62">
        <v>12.639110748299329</v>
      </c>
      <c r="H11" s="62">
        <v>13.845351482479776</v>
      </c>
      <c r="I11" s="62">
        <v>2.3585814266487239</v>
      </c>
      <c r="J11" s="61">
        <v>11.522190982503373</v>
      </c>
      <c r="K11" s="62">
        <v>8.9901677603423789</v>
      </c>
      <c r="L11" s="62">
        <v>4.6655747252747171</v>
      </c>
      <c r="M11" s="62">
        <v>21.461296769851987</v>
      </c>
      <c r="P11" s="60" t="s">
        <v>31</v>
      </c>
      <c r="Q11" s="61"/>
      <c r="R11" s="62"/>
      <c r="S11" s="62">
        <v>30.795465567410282</v>
      </c>
      <c r="T11" s="62">
        <v>25.929856945085373</v>
      </c>
      <c r="U11" s="62">
        <v>27.942323128081643</v>
      </c>
      <c r="V11" s="62">
        <v>28.438037372463601</v>
      </c>
      <c r="W11" s="62">
        <v>26.179329872581405</v>
      </c>
      <c r="X11" s="61">
        <v>27.227919247533837</v>
      </c>
      <c r="Y11" s="62">
        <v>26.193815381078284</v>
      </c>
      <c r="Z11" s="62">
        <v>23.504370240187466</v>
      </c>
      <c r="AA11" s="62">
        <v>26.350572850364507</v>
      </c>
      <c r="AB11" s="61"/>
      <c r="AC11" s="62"/>
      <c r="AD11" s="62"/>
      <c r="AE11" s="62"/>
      <c r="AF11" s="62"/>
      <c r="AG11" s="62"/>
      <c r="AH11" s="62"/>
      <c r="AI11" s="61"/>
      <c r="AJ11" s="62"/>
      <c r="AK11" s="62"/>
      <c r="AL11" s="62"/>
      <c r="AM11" s="62"/>
    </row>
    <row r="12" spans="1:39" ht="14.4" thickBot="1" x14ac:dyDescent="0.3">
      <c r="B12" s="60">
        <v>8</v>
      </c>
      <c r="C12" s="61">
        <v>28.208104801097384</v>
      </c>
      <c r="D12" s="62">
        <v>34.243587891156501</v>
      </c>
      <c r="E12" s="62">
        <v>11.429308299319711</v>
      </c>
      <c r="F12" s="62">
        <v>8.012539083557936</v>
      </c>
      <c r="G12" s="62">
        <v>16.241586927223718</v>
      </c>
      <c r="H12" s="62">
        <v>15.576086927223722</v>
      </c>
      <c r="I12" s="62">
        <v>2.2396626180836683</v>
      </c>
      <c r="J12" s="61">
        <v>11.320119407008093</v>
      </c>
      <c r="K12" s="62">
        <v>9.1919154986522909</v>
      </c>
      <c r="L12" s="62">
        <v>5.4672427800269903</v>
      </c>
      <c r="M12" s="62">
        <v>22.49666863013698</v>
      </c>
      <c r="P12" s="60" t="s">
        <v>32</v>
      </c>
      <c r="Q12" s="61"/>
      <c r="R12" s="62"/>
      <c r="S12" s="62"/>
      <c r="T12" s="62"/>
      <c r="U12" s="62"/>
      <c r="V12" s="62"/>
      <c r="W12" s="62"/>
      <c r="X12" s="61"/>
      <c r="Y12" s="62"/>
      <c r="Z12" s="62"/>
      <c r="AA12" s="62"/>
      <c r="AB12" s="61">
        <v>24.474892344497583</v>
      </c>
      <c r="AC12" s="62">
        <v>25.05191390343219</v>
      </c>
      <c r="AD12" s="62">
        <v>23.253362129348535</v>
      </c>
      <c r="AE12" s="62">
        <v>20.918257261410673</v>
      </c>
      <c r="AF12" s="62">
        <v>21.048311897106093</v>
      </c>
      <c r="AG12" s="62"/>
      <c r="AH12" s="62"/>
      <c r="AI12" s="61"/>
      <c r="AJ12" s="62"/>
      <c r="AK12" s="62"/>
      <c r="AL12" s="62"/>
      <c r="AM12" s="62"/>
    </row>
    <row r="13" spans="1:39" ht="14.4" thickBot="1" x14ac:dyDescent="0.3">
      <c r="B13" s="60">
        <v>9</v>
      </c>
      <c r="C13" s="61">
        <v>29.718527453769571</v>
      </c>
      <c r="D13" s="62">
        <v>34.224790250696351</v>
      </c>
      <c r="E13" s="62">
        <v>13.055204739336489</v>
      </c>
      <c r="F13" s="62">
        <v>10.246959331476321</v>
      </c>
      <c r="G13" s="62">
        <v>17.934864623955434</v>
      </c>
      <c r="H13" s="62">
        <v>17.387832361111109</v>
      </c>
      <c r="I13" s="62">
        <v>2.128706406685239</v>
      </c>
      <c r="J13" s="61">
        <v>12.590401534170155</v>
      </c>
      <c r="K13" s="62">
        <v>11.385600416666684</v>
      </c>
      <c r="L13" s="62">
        <v>6.8449670454545473</v>
      </c>
      <c r="M13" s="62">
        <v>28.881754102920706</v>
      </c>
      <c r="P13" s="60" t="s">
        <v>33</v>
      </c>
      <c r="Q13" s="61"/>
      <c r="R13" s="62"/>
      <c r="S13" s="62"/>
      <c r="T13" s="62"/>
      <c r="U13" s="62"/>
      <c r="V13" s="62"/>
      <c r="W13" s="62"/>
      <c r="X13" s="61"/>
      <c r="Y13" s="62"/>
      <c r="Z13" s="62"/>
      <c r="AA13" s="62"/>
      <c r="AB13" s="61"/>
      <c r="AC13" s="62"/>
      <c r="AD13" s="62"/>
      <c r="AE13" s="62"/>
      <c r="AF13" s="62"/>
      <c r="AG13" s="62">
        <v>28.393371300472619</v>
      </c>
      <c r="AH13" s="62">
        <v>27.113241591312537</v>
      </c>
      <c r="AI13" s="61">
        <v>25.669983794327578</v>
      </c>
      <c r="AJ13" s="62">
        <v>26.953137613200312</v>
      </c>
      <c r="AK13" s="62">
        <v>25.432082626680415</v>
      </c>
      <c r="AL13" s="62">
        <v>23.085171671093661</v>
      </c>
      <c r="AM13" s="62">
        <v>21.667989182057983</v>
      </c>
    </row>
    <row r="14" spans="1:39" ht="14.4" thickBot="1" x14ac:dyDescent="0.3">
      <c r="B14" s="60">
        <v>10</v>
      </c>
      <c r="C14" s="61">
        <v>28.779136182336167</v>
      </c>
      <c r="D14" s="62">
        <v>26.256930769230749</v>
      </c>
      <c r="E14" s="62">
        <v>13.877260430686395</v>
      </c>
      <c r="F14" s="62">
        <v>8.8674662015503749</v>
      </c>
      <c r="G14" s="62">
        <v>18.197536069986544</v>
      </c>
      <c r="H14" s="62">
        <v>15.314850877192976</v>
      </c>
      <c r="I14" s="62">
        <v>4.4048767160161537</v>
      </c>
      <c r="J14" s="61">
        <v>11.27653916554509</v>
      </c>
      <c r="K14" s="62">
        <v>11.07184878378377</v>
      </c>
      <c r="L14" s="62">
        <v>8.9093299442896967</v>
      </c>
      <c r="M14" s="62">
        <v>20.90979407806191</v>
      </c>
      <c r="P14" s="60" t="s">
        <v>7</v>
      </c>
      <c r="Q14" s="61"/>
      <c r="R14" s="62"/>
      <c r="S14" s="62">
        <v>31.151838815390217</v>
      </c>
      <c r="T14" s="62">
        <v>27.35584595813577</v>
      </c>
      <c r="U14" s="62">
        <v>30.746165378849039</v>
      </c>
      <c r="V14" s="62">
        <v>29.283515971088832</v>
      </c>
      <c r="W14" s="62">
        <v>28.482897862232779</v>
      </c>
      <c r="X14" s="61">
        <v>30.304099697181456</v>
      </c>
      <c r="Y14" s="62">
        <v>31.278500116090086</v>
      </c>
      <c r="Z14" s="62">
        <v>29.832949200376309</v>
      </c>
      <c r="AA14" s="62">
        <v>33.204366712391419</v>
      </c>
      <c r="AB14" s="61">
        <v>29.730302336234615</v>
      </c>
      <c r="AC14" s="62">
        <v>29.097644761029464</v>
      </c>
      <c r="AD14" s="62">
        <v>26.954910509408041</v>
      </c>
      <c r="AE14" s="62">
        <v>25.462532830878136</v>
      </c>
      <c r="AF14" s="62">
        <v>26.88912047640855</v>
      </c>
      <c r="AG14" s="62">
        <v>30.453721108381544</v>
      </c>
      <c r="AH14" s="62">
        <v>28.391510980850587</v>
      </c>
      <c r="AI14" s="61">
        <v>24.712898828211252</v>
      </c>
      <c r="AJ14" s="62">
        <v>26.618971822248263</v>
      </c>
      <c r="AK14" s="62">
        <v>24.543781374562123</v>
      </c>
      <c r="AL14" s="62">
        <v>21.087799608610705</v>
      </c>
      <c r="AM14" s="62">
        <v>19.647659307507706</v>
      </c>
    </row>
    <row r="15" spans="1:39" ht="14.4" thickBot="1" x14ac:dyDescent="0.3">
      <c r="B15" s="60">
        <v>11</v>
      </c>
      <c r="C15" s="61">
        <v>29.946554985754979</v>
      </c>
      <c r="D15" s="62">
        <v>32.590917597765404</v>
      </c>
      <c r="E15" s="62">
        <v>19.068951971326168</v>
      </c>
      <c r="F15" s="62">
        <v>15.010621030640666</v>
      </c>
      <c r="G15" s="62">
        <v>23.202064822695032</v>
      </c>
      <c r="H15" s="62">
        <v>20.282836694677886</v>
      </c>
      <c r="I15" s="62">
        <v>6.5885616457461822</v>
      </c>
      <c r="J15" s="61">
        <v>15.838310431154383</v>
      </c>
      <c r="K15" s="62">
        <v>17.282374265734266</v>
      </c>
      <c r="L15" s="62">
        <v>12.095564951321267</v>
      </c>
      <c r="M15" s="62">
        <v>29.723860881934549</v>
      </c>
      <c r="P15" s="60" t="s">
        <v>34</v>
      </c>
      <c r="Q15" s="61">
        <v>9.8248770576984281</v>
      </c>
      <c r="R15" s="62">
        <v>6.7545491648434943</v>
      </c>
      <c r="S15" s="62">
        <v>8.6003912092969745</v>
      </c>
      <c r="T15" s="62">
        <v>6.8285851664863566</v>
      </c>
      <c r="U15" s="62">
        <v>8.5889072067828547</v>
      </c>
      <c r="V15" s="62">
        <v>7.8284626719056973</v>
      </c>
      <c r="W15" s="62">
        <v>6.1242672919109031</v>
      </c>
      <c r="X15" s="61">
        <v>6.8573897016472758</v>
      </c>
      <c r="Y15" s="62">
        <v>6.9932139932139936</v>
      </c>
      <c r="Z15" s="62">
        <v>7.5151458793443959</v>
      </c>
      <c r="AA15" s="62">
        <v>7.2761899300378365</v>
      </c>
      <c r="AB15" s="61">
        <v>6.219635860797438</v>
      </c>
      <c r="AC15" s="62">
        <v>7.8816113303923876</v>
      </c>
      <c r="AD15" s="62">
        <v>6.2071346375143976</v>
      </c>
      <c r="AE15" s="62">
        <v>5.7539805600555507</v>
      </c>
      <c r="AF15" s="62">
        <v>5.7311029072450381</v>
      </c>
      <c r="AG15" s="62">
        <v>7.5586897366321129</v>
      </c>
      <c r="AH15" s="62">
        <v>7.0961915809182612</v>
      </c>
      <c r="AI15" s="61">
        <v>7.3590334863406035</v>
      </c>
      <c r="AJ15" s="62">
        <v>5.3128807210032019</v>
      </c>
      <c r="AK15" s="62">
        <v>5.7723440397734027</v>
      </c>
      <c r="AL15" s="62">
        <v>4.2183272444751454</v>
      </c>
      <c r="AM15" s="62">
        <v>4.8356291962445637</v>
      </c>
    </row>
    <row r="16" spans="1:39" ht="16.2" thickBot="1" x14ac:dyDescent="0.3">
      <c r="B16" s="60">
        <v>12</v>
      </c>
      <c r="C16" s="61">
        <v>28.681985399449065</v>
      </c>
      <c r="D16" s="62">
        <v>36.309119891745603</v>
      </c>
      <c r="E16" s="62">
        <v>19.133340570522957</v>
      </c>
      <c r="F16" s="62">
        <v>17.395521534320324</v>
      </c>
      <c r="G16" s="62">
        <v>21.268383580080741</v>
      </c>
      <c r="H16" s="62">
        <v>21.120698788694469</v>
      </c>
      <c r="I16" s="62">
        <v>3.0400994616419914</v>
      </c>
      <c r="J16" s="61">
        <v>18.815310094637223</v>
      </c>
      <c r="K16" s="62">
        <v>17.518651811023641</v>
      </c>
      <c r="L16" s="62">
        <v>7.8123296969697122</v>
      </c>
      <c r="M16" s="62">
        <v>33.172304115853677</v>
      </c>
      <c r="P16" s="60" t="s">
        <v>45</v>
      </c>
      <c r="Q16" s="61"/>
      <c r="R16" s="62"/>
      <c r="S16" s="62"/>
      <c r="T16" s="62"/>
      <c r="U16" s="62"/>
      <c r="V16" s="62"/>
      <c r="W16" s="62"/>
      <c r="X16" s="61"/>
      <c r="Y16" s="62"/>
      <c r="Z16" s="62"/>
      <c r="AA16" s="62"/>
      <c r="AB16" s="61"/>
      <c r="AC16" s="62"/>
      <c r="AD16" s="62"/>
      <c r="AE16" s="62" t="s">
        <v>211</v>
      </c>
      <c r="AF16" s="62" t="s">
        <v>212</v>
      </c>
      <c r="AG16" s="62" t="s">
        <v>213</v>
      </c>
      <c r="AH16" s="62" t="s">
        <v>213</v>
      </c>
      <c r="AI16" s="61" t="s">
        <v>214</v>
      </c>
      <c r="AJ16" s="62" t="s">
        <v>70</v>
      </c>
      <c r="AK16" s="62" t="s">
        <v>164</v>
      </c>
      <c r="AL16" s="62"/>
      <c r="AM16" s="62" t="s">
        <v>297</v>
      </c>
    </row>
    <row r="17" spans="2:39" ht="14.4" thickBot="1" x14ac:dyDescent="0.3">
      <c r="P17" s="60" t="s">
        <v>293</v>
      </c>
      <c r="Q17" s="61"/>
      <c r="R17" s="62"/>
      <c r="S17" s="62"/>
      <c r="T17" s="62"/>
      <c r="U17" s="62"/>
      <c r="V17" s="62"/>
      <c r="W17" s="62"/>
      <c r="X17" s="61"/>
      <c r="Y17" s="62"/>
      <c r="Z17" s="62"/>
      <c r="AA17" s="62"/>
      <c r="AB17" s="61"/>
      <c r="AC17" s="62"/>
      <c r="AD17" s="62"/>
      <c r="AE17" s="62"/>
      <c r="AF17" s="62"/>
      <c r="AG17" s="62"/>
      <c r="AH17" s="62"/>
      <c r="AI17" s="61"/>
      <c r="AJ17" s="62"/>
      <c r="AK17" s="62"/>
      <c r="AL17" s="62"/>
      <c r="AM17" s="62">
        <v>14.344764392001823</v>
      </c>
    </row>
    <row r="18" spans="2:39" ht="14.4" thickBot="1" x14ac:dyDescent="0.3">
      <c r="P18" s="60" t="s">
        <v>210</v>
      </c>
      <c r="Q18" s="61"/>
      <c r="R18" s="62"/>
      <c r="S18" s="62"/>
      <c r="T18" s="62"/>
      <c r="U18" s="62"/>
      <c r="V18" s="62"/>
      <c r="W18" s="62"/>
      <c r="X18" s="61"/>
      <c r="Y18" s="62"/>
      <c r="Z18" s="62"/>
      <c r="AA18" s="62"/>
      <c r="AB18" s="61"/>
      <c r="AC18" s="62"/>
      <c r="AD18" s="62"/>
      <c r="AE18" s="62"/>
      <c r="AF18" s="62"/>
      <c r="AG18" s="62"/>
      <c r="AH18" s="62"/>
      <c r="AI18" s="61"/>
      <c r="AJ18" s="62"/>
      <c r="AK18" s="62"/>
      <c r="AL18" s="62">
        <v>9.9702412681791817</v>
      </c>
      <c r="AM18" s="62">
        <v>9.9228810302819213</v>
      </c>
    </row>
    <row r="19" spans="2:39" ht="14.4" thickBot="1" x14ac:dyDescent="0.3">
      <c r="P19" s="60" t="s">
        <v>160</v>
      </c>
      <c r="Q19" s="61"/>
      <c r="R19" s="62"/>
      <c r="S19" s="62"/>
      <c r="T19" s="62"/>
      <c r="U19" s="62"/>
      <c r="V19" s="62"/>
      <c r="W19" s="62"/>
      <c r="X19" s="61"/>
      <c r="Y19" s="62"/>
      <c r="Z19" s="62"/>
      <c r="AA19" s="62"/>
      <c r="AB19" s="61"/>
      <c r="AC19" s="62"/>
      <c r="AD19" s="62"/>
      <c r="AE19" s="62"/>
      <c r="AF19" s="62"/>
      <c r="AG19" s="62"/>
      <c r="AH19" s="62"/>
      <c r="AI19" s="61"/>
      <c r="AJ19" s="62"/>
      <c r="AK19" s="62"/>
      <c r="AL19" s="62">
        <v>31.123287684271659</v>
      </c>
      <c r="AM19" s="62">
        <v>29.612602195122129</v>
      </c>
    </row>
    <row r="20" spans="2:39" ht="17.399999999999999" thickBot="1" x14ac:dyDescent="0.4">
      <c r="B20" s="4" t="s">
        <v>61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P20" s="3" t="s">
        <v>64</v>
      </c>
      <c r="Q20" s="3"/>
      <c r="R20" s="3"/>
      <c r="S20" s="3"/>
    </row>
    <row r="21" spans="2:39" ht="16.2" thickBot="1" x14ac:dyDescent="0.3">
      <c r="B21" s="60" t="s">
        <v>1</v>
      </c>
      <c r="C21" s="60" t="s">
        <v>2</v>
      </c>
      <c r="D21" s="60" t="s">
        <v>207</v>
      </c>
      <c r="E21" s="60" t="s">
        <v>4</v>
      </c>
      <c r="F21" s="60" t="s">
        <v>5</v>
      </c>
      <c r="G21" s="60" t="s">
        <v>6</v>
      </c>
      <c r="H21" s="60" t="s">
        <v>7</v>
      </c>
      <c r="I21" s="60" t="s">
        <v>34</v>
      </c>
      <c r="J21" s="60" t="s">
        <v>292</v>
      </c>
      <c r="K21" s="60" t="s">
        <v>293</v>
      </c>
      <c r="L21" s="60" t="s">
        <v>210</v>
      </c>
      <c r="M21" s="60" t="s">
        <v>160</v>
      </c>
      <c r="P21" s="9" t="s">
        <v>296</v>
      </c>
    </row>
    <row r="22" spans="2:39" ht="14.4" thickBot="1" x14ac:dyDescent="0.3">
      <c r="B22" s="60">
        <v>1</v>
      </c>
      <c r="C22" s="61">
        <v>98.924731182795696</v>
      </c>
      <c r="D22" s="62">
        <v>99.596774193548384</v>
      </c>
      <c r="E22" s="62">
        <v>99.731182795698928</v>
      </c>
      <c r="F22" s="62">
        <v>99.731182795698928</v>
      </c>
      <c r="G22" s="62">
        <v>99.865591397849457</v>
      </c>
      <c r="H22" s="62">
        <v>99.596774193548384</v>
      </c>
      <c r="I22" s="62">
        <v>99.462365591397855</v>
      </c>
      <c r="J22" s="61">
        <v>99.731182795698928</v>
      </c>
      <c r="K22" s="62">
        <v>99.193548387096769</v>
      </c>
      <c r="L22" s="62">
        <v>99.596774193548384</v>
      </c>
      <c r="M22" s="62">
        <v>97.177419354838719</v>
      </c>
    </row>
    <row r="23" spans="2:39" ht="14.4" thickBot="1" x14ac:dyDescent="0.3">
      <c r="B23" s="60">
        <v>2</v>
      </c>
      <c r="C23" s="61">
        <v>97.84482758620689</v>
      </c>
      <c r="D23" s="62">
        <v>97.988505747126439</v>
      </c>
      <c r="E23" s="62">
        <v>98.850574712643677</v>
      </c>
      <c r="F23" s="62">
        <v>99.712643678160916</v>
      </c>
      <c r="G23" s="62">
        <v>99.568965517241381</v>
      </c>
      <c r="H23" s="62">
        <v>99.856321839080465</v>
      </c>
      <c r="I23" s="62">
        <v>99.137931034482762</v>
      </c>
      <c r="J23" s="61">
        <v>99.856321839080465</v>
      </c>
      <c r="K23" s="62">
        <v>99.425287356321832</v>
      </c>
      <c r="L23" s="62">
        <v>99.856321839080465</v>
      </c>
      <c r="M23" s="62">
        <v>98.132183908045974</v>
      </c>
    </row>
    <row r="24" spans="2:39" ht="14.4" thickBot="1" x14ac:dyDescent="0.3">
      <c r="B24" s="60">
        <v>3</v>
      </c>
      <c r="C24" s="61">
        <v>98.655913978494624</v>
      </c>
      <c r="D24" s="62">
        <v>99.327956989247312</v>
      </c>
      <c r="E24" s="62">
        <v>96.505376344086031</v>
      </c>
      <c r="F24" s="62">
        <v>99.731182795698928</v>
      </c>
      <c r="G24" s="62">
        <v>99.193548387096769</v>
      </c>
      <c r="H24" s="62">
        <v>99.596774193548384</v>
      </c>
      <c r="I24" s="62">
        <v>99.05913978494624</v>
      </c>
      <c r="J24" s="61">
        <v>99.596774193548384</v>
      </c>
      <c r="K24" s="62">
        <v>99.596774193548384</v>
      </c>
      <c r="L24" s="62">
        <v>99.327956989247312</v>
      </c>
      <c r="M24" s="62">
        <v>99.731182795698928</v>
      </c>
      <c r="P24" s="7" t="s">
        <v>71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2:39" ht="14.4" thickBot="1" x14ac:dyDescent="0.3">
      <c r="B25" s="60">
        <v>4</v>
      </c>
      <c r="C25" s="61">
        <v>99.027777777777786</v>
      </c>
      <c r="D25" s="62">
        <v>99.722222222222229</v>
      </c>
      <c r="E25" s="62">
        <v>95.138888888888886</v>
      </c>
      <c r="F25" s="62">
        <v>99.583333333333329</v>
      </c>
      <c r="G25" s="62">
        <v>99.444444444444443</v>
      </c>
      <c r="H25" s="62">
        <v>99.166666666666671</v>
      </c>
      <c r="I25" s="62">
        <v>98.333333333333329</v>
      </c>
      <c r="J25" s="61">
        <v>96.388888888888886</v>
      </c>
      <c r="K25" s="62">
        <v>99.583333333333329</v>
      </c>
      <c r="L25" s="62">
        <v>99.583333333333329</v>
      </c>
      <c r="M25" s="62">
        <v>99.583333333333329</v>
      </c>
      <c r="P25" s="60"/>
      <c r="Q25" s="60" t="s">
        <v>69</v>
      </c>
      <c r="R25" s="60" t="s">
        <v>68</v>
      </c>
      <c r="S25" s="60">
        <v>96</v>
      </c>
      <c r="T25" s="60">
        <v>97</v>
      </c>
      <c r="U25" s="60">
        <v>98</v>
      </c>
      <c r="V25" s="60">
        <v>99</v>
      </c>
      <c r="W25" s="60" t="s">
        <v>17</v>
      </c>
      <c r="X25" s="60" t="s">
        <v>18</v>
      </c>
      <c r="Y25" s="60" t="s">
        <v>19</v>
      </c>
      <c r="Z25" s="60" t="s">
        <v>20</v>
      </c>
      <c r="AA25" s="60" t="s">
        <v>21</v>
      </c>
      <c r="AB25" s="60" t="s">
        <v>22</v>
      </c>
      <c r="AC25" s="60" t="s">
        <v>23</v>
      </c>
      <c r="AD25" s="60" t="s">
        <v>24</v>
      </c>
      <c r="AE25" s="60" t="s">
        <v>25</v>
      </c>
      <c r="AF25" s="60" t="s">
        <v>26</v>
      </c>
      <c r="AG25" s="60" t="s">
        <v>27</v>
      </c>
      <c r="AH25" s="60" t="s">
        <v>28</v>
      </c>
      <c r="AI25" s="60" t="s">
        <v>29</v>
      </c>
      <c r="AJ25" s="60" t="s">
        <v>35</v>
      </c>
      <c r="AK25" s="60" t="s">
        <v>161</v>
      </c>
      <c r="AL25" s="60">
        <v>15</v>
      </c>
      <c r="AM25" s="60">
        <v>16</v>
      </c>
    </row>
    <row r="26" spans="2:39" ht="14.4" thickBot="1" x14ac:dyDescent="0.3">
      <c r="B26" s="60">
        <v>5</v>
      </c>
      <c r="C26" s="61">
        <v>96.908602150537632</v>
      </c>
      <c r="D26" s="62">
        <v>99.05913978494624</v>
      </c>
      <c r="E26" s="62">
        <v>98.790322580645167</v>
      </c>
      <c r="F26" s="62">
        <v>99.193548387096769</v>
      </c>
      <c r="G26" s="62">
        <v>97.043010752688176</v>
      </c>
      <c r="H26" s="62">
        <v>99.462365591397855</v>
      </c>
      <c r="I26" s="62">
        <v>99.193548387096769</v>
      </c>
      <c r="J26" s="61">
        <v>99.731182795698928</v>
      </c>
      <c r="K26" s="62">
        <v>99.731182795698928</v>
      </c>
      <c r="L26" s="62">
        <v>99.865591397849457</v>
      </c>
      <c r="M26" s="62">
        <v>98.521505376344081</v>
      </c>
      <c r="P26" s="60" t="s">
        <v>30</v>
      </c>
      <c r="Q26" s="61">
        <v>0</v>
      </c>
      <c r="R26" s="62">
        <v>21</v>
      </c>
      <c r="S26" s="62">
        <v>6</v>
      </c>
      <c r="T26" s="62">
        <v>0</v>
      </c>
      <c r="U26" s="62">
        <v>0</v>
      </c>
      <c r="V26" s="62">
        <v>0</v>
      </c>
      <c r="W26" s="62">
        <v>0</v>
      </c>
      <c r="X26" s="61">
        <v>0</v>
      </c>
      <c r="Y26" s="62">
        <v>0</v>
      </c>
      <c r="Z26" s="62">
        <v>0</v>
      </c>
      <c r="AA26" s="62">
        <v>0</v>
      </c>
      <c r="AB26" s="61"/>
      <c r="AC26" s="62"/>
      <c r="AD26" s="62"/>
      <c r="AE26" s="62"/>
      <c r="AF26" s="62"/>
      <c r="AG26" s="62"/>
      <c r="AH26" s="62"/>
      <c r="AI26" s="61"/>
      <c r="AJ26" s="62"/>
      <c r="AK26" s="62"/>
      <c r="AL26" s="62"/>
      <c r="AM26" s="62"/>
    </row>
    <row r="27" spans="2:39" ht="14.4" thickBot="1" x14ac:dyDescent="0.3">
      <c r="B27" s="60">
        <v>6</v>
      </c>
      <c r="C27" s="61">
        <v>99.305555555555557</v>
      </c>
      <c r="D27" s="62">
        <v>99.861111111111114</v>
      </c>
      <c r="E27" s="62">
        <v>99.305555555555557</v>
      </c>
      <c r="F27" s="62">
        <v>99.861111111111114</v>
      </c>
      <c r="G27" s="62">
        <v>99.861111111111114</v>
      </c>
      <c r="H27" s="62">
        <v>99.722222222222229</v>
      </c>
      <c r="I27" s="62">
        <v>99.444444444444443</v>
      </c>
      <c r="J27" s="61">
        <v>99.722222222222229</v>
      </c>
      <c r="K27" s="62">
        <v>99.861111111111114</v>
      </c>
      <c r="L27" s="62">
        <v>99.166666666666671</v>
      </c>
      <c r="M27" s="62">
        <v>99.722222222222229</v>
      </c>
      <c r="P27" s="60" t="s">
        <v>2</v>
      </c>
      <c r="Q27" s="61"/>
      <c r="R27" s="62"/>
      <c r="S27" s="62"/>
      <c r="T27" s="62"/>
      <c r="U27" s="62"/>
      <c r="V27" s="62"/>
      <c r="W27" s="62"/>
      <c r="X27" s="61"/>
      <c r="Y27" s="62"/>
      <c r="Z27" s="62"/>
      <c r="AA27" s="62"/>
      <c r="AB27" s="61">
        <v>1</v>
      </c>
      <c r="AC27" s="62">
        <v>0</v>
      </c>
      <c r="AD27" s="62">
        <v>4</v>
      </c>
      <c r="AE27" s="62">
        <v>1</v>
      </c>
      <c r="AF27" s="62">
        <v>8</v>
      </c>
      <c r="AG27" s="62">
        <v>0</v>
      </c>
      <c r="AH27" s="62">
        <v>1</v>
      </c>
      <c r="AI27" s="61">
        <v>7</v>
      </c>
      <c r="AJ27" s="62">
        <v>0</v>
      </c>
      <c r="AK27" s="62">
        <v>0</v>
      </c>
      <c r="AL27" s="62">
        <v>0</v>
      </c>
      <c r="AM27" s="62">
        <v>0</v>
      </c>
    </row>
    <row r="28" spans="2:39" ht="14.4" thickBot="1" x14ac:dyDescent="0.3">
      <c r="B28" s="60">
        <v>7</v>
      </c>
      <c r="C28" s="61">
        <v>99.731182795698928</v>
      </c>
      <c r="D28" s="62">
        <v>99.462365591397855</v>
      </c>
      <c r="E28" s="62">
        <v>99.596774193548384</v>
      </c>
      <c r="F28" s="62">
        <v>99.865591397849457</v>
      </c>
      <c r="G28" s="62">
        <v>98.790322580645167</v>
      </c>
      <c r="H28" s="62">
        <v>99.731182795698928</v>
      </c>
      <c r="I28" s="62">
        <v>99.865591397849457</v>
      </c>
      <c r="J28" s="61">
        <v>99.865591397849457</v>
      </c>
      <c r="K28" s="62">
        <v>94.22043010752688</v>
      </c>
      <c r="L28" s="62">
        <v>97.849462365591393</v>
      </c>
      <c r="M28" s="62">
        <v>99.865591397849457</v>
      </c>
      <c r="P28" s="60" t="s">
        <v>3</v>
      </c>
      <c r="Q28" s="61">
        <v>0</v>
      </c>
      <c r="R28" s="62">
        <v>6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1">
        <v>0</v>
      </c>
      <c r="Y28" s="62">
        <v>0</v>
      </c>
      <c r="Z28" s="62">
        <v>0</v>
      </c>
      <c r="AA28" s="62">
        <v>0</v>
      </c>
      <c r="AB28" s="61">
        <v>0</v>
      </c>
      <c r="AC28" s="62">
        <v>0</v>
      </c>
      <c r="AD28" s="62">
        <v>0</v>
      </c>
      <c r="AE28" s="62">
        <v>0</v>
      </c>
      <c r="AF28" s="62">
        <v>6</v>
      </c>
      <c r="AG28" s="62">
        <v>0</v>
      </c>
      <c r="AH28" s="62">
        <v>0</v>
      </c>
      <c r="AI28" s="61">
        <v>4</v>
      </c>
      <c r="AJ28" s="62">
        <v>0</v>
      </c>
      <c r="AK28" s="62">
        <v>0</v>
      </c>
      <c r="AL28" s="62"/>
      <c r="AM28" s="62"/>
    </row>
    <row r="29" spans="2:39" ht="14.4" thickBot="1" x14ac:dyDescent="0.3">
      <c r="B29" s="60">
        <v>8</v>
      </c>
      <c r="C29" s="61">
        <v>97.983870967741936</v>
      </c>
      <c r="D29" s="62">
        <v>98.790322580645167</v>
      </c>
      <c r="E29" s="62">
        <v>98.790322580645167</v>
      </c>
      <c r="F29" s="62">
        <v>99.731182795698928</v>
      </c>
      <c r="G29" s="62">
        <v>99.731182795698928</v>
      </c>
      <c r="H29" s="62">
        <v>99.731182795698928</v>
      </c>
      <c r="I29" s="62">
        <v>99.596774193548384</v>
      </c>
      <c r="J29" s="61">
        <v>99.731182795698928</v>
      </c>
      <c r="K29" s="62">
        <v>99.731182795698928</v>
      </c>
      <c r="L29" s="62">
        <v>99.596774193548384</v>
      </c>
      <c r="M29" s="62">
        <v>98.118279569892479</v>
      </c>
      <c r="P29" s="60" t="s">
        <v>207</v>
      </c>
      <c r="Q29" s="61"/>
      <c r="R29" s="62"/>
      <c r="S29" s="62"/>
      <c r="T29" s="62"/>
      <c r="U29" s="62"/>
      <c r="V29" s="62"/>
      <c r="W29" s="62"/>
      <c r="X29" s="61"/>
      <c r="Y29" s="62"/>
      <c r="Z29" s="62"/>
      <c r="AA29" s="62"/>
      <c r="AB29" s="61"/>
      <c r="AC29" s="62"/>
      <c r="AD29" s="62"/>
      <c r="AE29" s="62"/>
      <c r="AF29" s="62"/>
      <c r="AG29" s="62"/>
      <c r="AH29" s="62"/>
      <c r="AI29" s="61"/>
      <c r="AJ29" s="62"/>
      <c r="AK29" s="62"/>
      <c r="AL29" s="62">
        <v>1</v>
      </c>
      <c r="AM29" s="62">
        <v>0</v>
      </c>
    </row>
    <row r="30" spans="2:39" ht="14.4" thickBot="1" x14ac:dyDescent="0.3">
      <c r="B30" s="60">
        <v>9</v>
      </c>
      <c r="C30" s="61">
        <v>97.638888888888886</v>
      </c>
      <c r="D30" s="62">
        <v>99.722222222222229</v>
      </c>
      <c r="E30" s="62">
        <v>87.916666666666671</v>
      </c>
      <c r="F30" s="62">
        <v>99.722222222222229</v>
      </c>
      <c r="G30" s="62">
        <v>99.722222222222229</v>
      </c>
      <c r="H30" s="62">
        <v>100</v>
      </c>
      <c r="I30" s="62">
        <v>99.722222222222229</v>
      </c>
      <c r="J30" s="61">
        <v>99.583333333333329</v>
      </c>
      <c r="K30" s="62">
        <v>100</v>
      </c>
      <c r="L30" s="62">
        <v>97.777777777777771</v>
      </c>
      <c r="M30" s="62">
        <v>99.861111111111114</v>
      </c>
      <c r="P30" s="60" t="s">
        <v>4</v>
      </c>
      <c r="Q30" s="61"/>
      <c r="R30" s="62"/>
      <c r="S30" s="62"/>
      <c r="T30" s="62"/>
      <c r="U30" s="62"/>
      <c r="V30" s="62">
        <v>0</v>
      </c>
      <c r="W30" s="62">
        <v>0</v>
      </c>
      <c r="X30" s="61">
        <v>0</v>
      </c>
      <c r="Y30" s="62">
        <v>0</v>
      </c>
      <c r="Z30" s="62">
        <v>0</v>
      </c>
      <c r="AA30" s="62">
        <v>0</v>
      </c>
      <c r="AB30" s="61">
        <v>0</v>
      </c>
      <c r="AC30" s="62">
        <v>0</v>
      </c>
      <c r="AD30" s="62">
        <v>0</v>
      </c>
      <c r="AE30" s="62">
        <v>0</v>
      </c>
      <c r="AF30" s="62">
        <v>1</v>
      </c>
      <c r="AG30" s="62">
        <v>0</v>
      </c>
      <c r="AH30" s="62">
        <v>0</v>
      </c>
      <c r="AI30" s="61">
        <v>0</v>
      </c>
      <c r="AJ30" s="62">
        <v>0</v>
      </c>
      <c r="AK30" s="62">
        <v>0</v>
      </c>
      <c r="AL30" s="62">
        <v>0</v>
      </c>
      <c r="AM30" s="62">
        <v>0</v>
      </c>
    </row>
    <row r="31" spans="2:39" ht="14.4" thickBot="1" x14ac:dyDescent="0.3">
      <c r="B31" s="60">
        <v>10</v>
      </c>
      <c r="C31" s="61">
        <v>94.354838709677423</v>
      </c>
      <c r="D31" s="62">
        <v>99.596774193548384</v>
      </c>
      <c r="E31" s="62">
        <v>99.865591397849457</v>
      </c>
      <c r="F31" s="62">
        <v>86.693548387096769</v>
      </c>
      <c r="G31" s="62">
        <v>99.865591397849457</v>
      </c>
      <c r="H31" s="62">
        <v>99.596774193548384</v>
      </c>
      <c r="I31" s="62">
        <v>99.865591397849457</v>
      </c>
      <c r="J31" s="61">
        <v>99.865591397849457</v>
      </c>
      <c r="K31" s="62">
        <v>99.462365591397855</v>
      </c>
      <c r="L31" s="62">
        <v>96.505376344086031</v>
      </c>
      <c r="M31" s="62">
        <v>99.865591397849457</v>
      </c>
      <c r="P31" s="60" t="s">
        <v>5</v>
      </c>
      <c r="Q31" s="61"/>
      <c r="R31" s="62"/>
      <c r="S31" s="62"/>
      <c r="T31" s="62"/>
      <c r="U31" s="62"/>
      <c r="V31" s="62"/>
      <c r="W31" s="62"/>
      <c r="X31" s="61"/>
      <c r="Y31" s="62"/>
      <c r="Z31" s="62"/>
      <c r="AA31" s="62"/>
      <c r="AB31" s="61"/>
      <c r="AC31" s="62"/>
      <c r="AD31" s="62"/>
      <c r="AE31" s="62"/>
      <c r="AF31" s="62">
        <v>0</v>
      </c>
      <c r="AG31" s="62"/>
      <c r="AH31" s="62">
        <v>0</v>
      </c>
      <c r="AI31" s="61">
        <v>0</v>
      </c>
      <c r="AJ31" s="62">
        <v>2</v>
      </c>
      <c r="AK31" s="62">
        <v>0</v>
      </c>
      <c r="AL31" s="62">
        <v>0</v>
      </c>
      <c r="AM31" s="62">
        <v>1</v>
      </c>
    </row>
    <row r="32" spans="2:39" ht="14.4" thickBot="1" x14ac:dyDescent="0.3">
      <c r="B32" s="60">
        <v>11</v>
      </c>
      <c r="C32" s="61">
        <v>97.5</v>
      </c>
      <c r="D32" s="62">
        <v>99.444444444444443</v>
      </c>
      <c r="E32" s="62">
        <v>77.5</v>
      </c>
      <c r="F32" s="62">
        <v>99.722222222222229</v>
      </c>
      <c r="G32" s="62">
        <v>97.916666666666657</v>
      </c>
      <c r="H32" s="62">
        <v>99.166666666666671</v>
      </c>
      <c r="I32" s="62">
        <v>99.583333333333329</v>
      </c>
      <c r="J32" s="61">
        <v>99.861111111111114</v>
      </c>
      <c r="K32" s="62">
        <v>99.305555555555557</v>
      </c>
      <c r="L32" s="62">
        <v>99.861111111111114</v>
      </c>
      <c r="M32" s="62">
        <v>97.638888888888886</v>
      </c>
      <c r="P32" s="60" t="s">
        <v>31</v>
      </c>
      <c r="Q32" s="61"/>
      <c r="R32" s="62"/>
      <c r="S32" s="62">
        <v>1</v>
      </c>
      <c r="T32" s="62">
        <v>0</v>
      </c>
      <c r="U32" s="62">
        <v>0</v>
      </c>
      <c r="V32" s="62">
        <v>0</v>
      </c>
      <c r="W32" s="62">
        <v>0</v>
      </c>
      <c r="X32" s="61">
        <v>0</v>
      </c>
      <c r="Y32" s="62">
        <v>0</v>
      </c>
      <c r="Z32" s="62">
        <v>0</v>
      </c>
      <c r="AA32" s="62">
        <v>0</v>
      </c>
      <c r="AB32" s="61"/>
      <c r="AC32" s="62"/>
      <c r="AD32" s="62"/>
      <c r="AE32" s="62"/>
      <c r="AF32" s="62"/>
      <c r="AG32" s="62"/>
      <c r="AH32" s="62"/>
      <c r="AI32" s="61"/>
      <c r="AJ32" s="62"/>
      <c r="AK32" s="62"/>
      <c r="AL32" s="62"/>
      <c r="AM32" s="62"/>
    </row>
    <row r="33" spans="2:39" ht="14.4" thickBot="1" x14ac:dyDescent="0.3">
      <c r="B33" s="60">
        <v>12</v>
      </c>
      <c r="C33" s="61">
        <v>97.58064516129032</v>
      </c>
      <c r="D33" s="62">
        <v>99.327956989247312</v>
      </c>
      <c r="E33" s="62">
        <v>84.811827956989248</v>
      </c>
      <c r="F33" s="62">
        <v>99.865591397849457</v>
      </c>
      <c r="G33" s="62">
        <v>99.865591397849457</v>
      </c>
      <c r="H33" s="62">
        <v>99.865591397849457</v>
      </c>
      <c r="I33" s="62">
        <v>99.865591397849457</v>
      </c>
      <c r="J33" s="61">
        <v>85.215053763440864</v>
      </c>
      <c r="K33" s="62">
        <v>85.349462365591393</v>
      </c>
      <c r="L33" s="62">
        <v>88.709677419354833</v>
      </c>
      <c r="M33" s="62">
        <v>88.172043010752688</v>
      </c>
      <c r="P33" s="60" t="s">
        <v>32</v>
      </c>
      <c r="Q33" s="61"/>
      <c r="R33" s="62"/>
      <c r="S33" s="62"/>
      <c r="T33" s="62"/>
      <c r="U33" s="62"/>
      <c r="V33" s="62"/>
      <c r="W33" s="62"/>
      <c r="X33" s="61"/>
      <c r="Y33" s="62"/>
      <c r="Z33" s="62"/>
      <c r="AA33" s="62"/>
      <c r="AB33" s="61">
        <v>0</v>
      </c>
      <c r="AC33" s="62">
        <v>0</v>
      </c>
      <c r="AD33" s="62">
        <v>0</v>
      </c>
      <c r="AE33" s="62">
        <v>0</v>
      </c>
      <c r="AF33" s="62">
        <v>0</v>
      </c>
      <c r="AG33" s="62"/>
      <c r="AH33" s="62"/>
      <c r="AI33" s="61"/>
      <c r="AJ33" s="62"/>
      <c r="AK33" s="62"/>
      <c r="AL33" s="62"/>
      <c r="AM33" s="62"/>
    </row>
    <row r="34" spans="2:39" ht="14.4" thickBot="1" x14ac:dyDescent="0.3">
      <c r="P34" s="60" t="s">
        <v>33</v>
      </c>
      <c r="Q34" s="61"/>
      <c r="R34" s="62"/>
      <c r="S34" s="62"/>
      <c r="T34" s="62"/>
      <c r="U34" s="62"/>
      <c r="V34" s="62"/>
      <c r="W34" s="62"/>
      <c r="X34" s="61"/>
      <c r="Y34" s="62"/>
      <c r="Z34" s="62"/>
      <c r="AA34" s="62"/>
      <c r="AB34" s="61"/>
      <c r="AC34" s="62"/>
      <c r="AD34" s="62"/>
      <c r="AE34" s="62"/>
      <c r="AF34" s="62"/>
      <c r="AG34" s="62">
        <v>0</v>
      </c>
      <c r="AH34" s="62">
        <v>0</v>
      </c>
      <c r="AI34" s="61">
        <v>0</v>
      </c>
      <c r="AJ34" s="62">
        <v>0</v>
      </c>
      <c r="AK34" s="62">
        <v>0</v>
      </c>
      <c r="AL34" s="62">
        <v>0</v>
      </c>
      <c r="AM34" s="62">
        <v>0</v>
      </c>
    </row>
    <row r="35" spans="2:39" ht="14.4" thickBot="1" x14ac:dyDescent="0.3">
      <c r="P35" s="60" t="s">
        <v>7</v>
      </c>
      <c r="Q35" s="61"/>
      <c r="R35" s="62"/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1">
        <v>0</v>
      </c>
      <c r="Y35" s="62">
        <v>0</v>
      </c>
      <c r="Z35" s="62">
        <v>0</v>
      </c>
      <c r="AA35" s="62">
        <v>0</v>
      </c>
      <c r="AB35" s="61">
        <v>0</v>
      </c>
      <c r="AC35" s="62">
        <v>0</v>
      </c>
      <c r="AD35" s="62">
        <v>0</v>
      </c>
      <c r="AE35" s="62">
        <v>0</v>
      </c>
      <c r="AF35" s="62">
        <v>0</v>
      </c>
      <c r="AG35" s="62">
        <v>0</v>
      </c>
      <c r="AH35" s="62">
        <v>0</v>
      </c>
      <c r="AI35" s="61">
        <v>0</v>
      </c>
      <c r="AJ35" s="62">
        <v>0</v>
      </c>
      <c r="AK35" s="62">
        <v>0</v>
      </c>
      <c r="AL35" s="62">
        <v>0</v>
      </c>
      <c r="AM35" s="62">
        <v>0</v>
      </c>
    </row>
    <row r="36" spans="2:39" ht="14.4" thickBot="1" x14ac:dyDescent="0.3">
      <c r="P36" s="60" t="s">
        <v>34</v>
      </c>
      <c r="Q36" s="61">
        <v>0</v>
      </c>
      <c r="R36" s="62">
        <v>0</v>
      </c>
      <c r="S36" s="62">
        <v>0</v>
      </c>
      <c r="T36" s="62">
        <v>0</v>
      </c>
      <c r="U36" s="62">
        <v>0</v>
      </c>
      <c r="V36" s="62">
        <v>0</v>
      </c>
      <c r="W36" s="62">
        <v>0</v>
      </c>
      <c r="X36" s="61">
        <v>0</v>
      </c>
      <c r="Y36" s="62">
        <v>0</v>
      </c>
      <c r="Z36" s="62">
        <v>0</v>
      </c>
      <c r="AA36" s="62">
        <v>0</v>
      </c>
      <c r="AB36" s="61">
        <v>0</v>
      </c>
      <c r="AC36" s="62"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1">
        <v>0</v>
      </c>
      <c r="AJ36" s="62">
        <v>0</v>
      </c>
      <c r="AK36" s="62">
        <v>0</v>
      </c>
      <c r="AL36" s="62">
        <v>0</v>
      </c>
      <c r="AM36" s="62">
        <v>0</v>
      </c>
    </row>
    <row r="37" spans="2:39" ht="17.399999999999999" thickBot="1" x14ac:dyDescent="0.35">
      <c r="B37" s="4" t="s">
        <v>62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P37" s="60" t="s">
        <v>45</v>
      </c>
      <c r="Q37" s="61"/>
      <c r="R37" s="62"/>
      <c r="S37" s="62"/>
      <c r="T37" s="62"/>
      <c r="U37" s="62"/>
      <c r="V37" s="62"/>
      <c r="W37" s="62"/>
      <c r="X37" s="61"/>
      <c r="Y37" s="62"/>
      <c r="Z37" s="62"/>
      <c r="AA37" s="62"/>
      <c r="AB37" s="61"/>
      <c r="AC37" s="62"/>
      <c r="AD37" s="62"/>
      <c r="AE37" s="62" t="s">
        <v>73</v>
      </c>
      <c r="AF37" s="62" t="s">
        <v>74</v>
      </c>
      <c r="AG37" s="62" t="s">
        <v>75</v>
      </c>
      <c r="AH37" s="62" t="s">
        <v>75</v>
      </c>
      <c r="AI37" s="61" t="s">
        <v>76</v>
      </c>
      <c r="AJ37" s="62" t="s">
        <v>74</v>
      </c>
      <c r="AK37" s="62" t="s">
        <v>162</v>
      </c>
      <c r="AL37" s="62"/>
      <c r="AM37" s="62" t="s">
        <v>298</v>
      </c>
    </row>
    <row r="38" spans="2:39" ht="14.4" thickBot="1" x14ac:dyDescent="0.3">
      <c r="B38" s="60" t="s">
        <v>1</v>
      </c>
      <c r="C38" s="60" t="s">
        <v>2</v>
      </c>
      <c r="D38" s="60" t="s">
        <v>207</v>
      </c>
      <c r="E38" s="60" t="s">
        <v>4</v>
      </c>
      <c r="F38" s="60" t="s">
        <v>5</v>
      </c>
      <c r="G38" s="60" t="s">
        <v>6</v>
      </c>
      <c r="H38" s="60" t="s">
        <v>7</v>
      </c>
      <c r="I38" s="60" t="s">
        <v>34</v>
      </c>
      <c r="J38" s="60" t="s">
        <v>292</v>
      </c>
      <c r="K38" s="60" t="s">
        <v>293</v>
      </c>
      <c r="L38" s="60" t="s">
        <v>210</v>
      </c>
      <c r="M38" s="60" t="s">
        <v>160</v>
      </c>
      <c r="P38" s="60" t="s">
        <v>293</v>
      </c>
      <c r="Q38" s="61"/>
      <c r="R38" s="62"/>
      <c r="S38" s="62"/>
      <c r="T38" s="62"/>
      <c r="U38" s="62"/>
      <c r="V38" s="62"/>
      <c r="W38" s="62"/>
      <c r="X38" s="61"/>
      <c r="Y38" s="62"/>
      <c r="Z38" s="62"/>
      <c r="AA38" s="62"/>
      <c r="AB38" s="61"/>
      <c r="AC38" s="62"/>
      <c r="AD38" s="62"/>
      <c r="AE38" s="62"/>
      <c r="AF38" s="62"/>
      <c r="AG38" s="62"/>
      <c r="AH38" s="62"/>
      <c r="AI38" s="61"/>
      <c r="AJ38" s="62"/>
      <c r="AK38" s="62"/>
      <c r="AL38" s="62"/>
      <c r="AM38" s="62">
        <v>0</v>
      </c>
    </row>
    <row r="39" spans="2:39" ht="14.4" thickBot="1" x14ac:dyDescent="0.3">
      <c r="B39" s="60">
        <v>1</v>
      </c>
      <c r="C39" s="61">
        <v>76.804099999999991</v>
      </c>
      <c r="D39" s="62">
        <v>77.154733333333326</v>
      </c>
      <c r="E39" s="62">
        <v>62.707833333333333</v>
      </c>
      <c r="F39" s="62">
        <v>46.507558333333328</v>
      </c>
      <c r="G39" s="62">
        <v>75.358529166666671</v>
      </c>
      <c r="H39" s="62">
        <v>57.318525000000015</v>
      </c>
      <c r="I39" s="62">
        <v>25.894237499999992</v>
      </c>
      <c r="J39" s="61">
        <v>46.162100000000009</v>
      </c>
      <c r="K39" s="62">
        <v>51.161616666666681</v>
      </c>
      <c r="L39" s="62">
        <v>44.368886956521742</v>
      </c>
      <c r="M39" s="62">
        <v>73.527533333333338</v>
      </c>
      <c r="P39" s="60" t="s">
        <v>210</v>
      </c>
      <c r="Q39" s="61"/>
      <c r="R39" s="62"/>
      <c r="S39" s="62"/>
      <c r="T39" s="62"/>
      <c r="U39" s="62"/>
      <c r="V39" s="62"/>
      <c r="W39" s="62"/>
      <c r="X39" s="61"/>
      <c r="Y39" s="62"/>
      <c r="Z39" s="62"/>
      <c r="AA39" s="62"/>
      <c r="AB39" s="61"/>
      <c r="AC39" s="62"/>
      <c r="AD39" s="62"/>
      <c r="AE39" s="62"/>
      <c r="AF39" s="62"/>
      <c r="AG39" s="62"/>
      <c r="AH39" s="62"/>
      <c r="AI39" s="61"/>
      <c r="AJ39" s="62"/>
      <c r="AK39" s="62"/>
      <c r="AL39" s="62">
        <v>0</v>
      </c>
      <c r="AM39" s="62">
        <v>0</v>
      </c>
    </row>
    <row r="40" spans="2:39" ht="14.4" thickBot="1" x14ac:dyDescent="0.3">
      <c r="B40" s="60">
        <v>2</v>
      </c>
      <c r="C40" s="61">
        <v>42.647983333333336</v>
      </c>
      <c r="D40" s="62">
        <v>61.190754166666672</v>
      </c>
      <c r="E40" s="62">
        <v>28.3216</v>
      </c>
      <c r="F40" s="62">
        <v>28.245900000000002</v>
      </c>
      <c r="G40" s="62">
        <v>40.697654166666666</v>
      </c>
      <c r="H40" s="62">
        <v>39.729683333333334</v>
      </c>
      <c r="I40" s="62">
        <v>11.293424999999997</v>
      </c>
      <c r="J40" s="61">
        <v>34.01444166666667</v>
      </c>
      <c r="K40" s="62">
        <v>32.264304166666655</v>
      </c>
      <c r="L40" s="62">
        <v>19.380066666666664</v>
      </c>
      <c r="M40" s="62">
        <v>60.814808333333339</v>
      </c>
      <c r="P40" s="60" t="s">
        <v>160</v>
      </c>
      <c r="Q40" s="61"/>
      <c r="R40" s="62"/>
      <c r="S40" s="62"/>
      <c r="T40" s="62"/>
      <c r="U40" s="62"/>
      <c r="V40" s="62"/>
      <c r="W40" s="62"/>
      <c r="X40" s="61"/>
      <c r="Y40" s="62"/>
      <c r="Z40" s="62"/>
      <c r="AA40" s="62"/>
      <c r="AB40" s="61"/>
      <c r="AC40" s="62"/>
      <c r="AD40" s="62"/>
      <c r="AE40" s="62"/>
      <c r="AF40" s="62"/>
      <c r="AG40" s="62"/>
      <c r="AH40" s="62"/>
      <c r="AI40" s="61"/>
      <c r="AJ40" s="62"/>
      <c r="AK40" s="62"/>
      <c r="AL40" s="62">
        <v>0</v>
      </c>
      <c r="AM40" s="62">
        <v>0</v>
      </c>
    </row>
    <row r="41" spans="2:39" ht="17.399999999999999" thickBot="1" x14ac:dyDescent="0.4">
      <c r="B41" s="60">
        <v>3</v>
      </c>
      <c r="C41" s="61">
        <v>51.446341666666662</v>
      </c>
      <c r="D41" s="62">
        <v>66.750150000000005</v>
      </c>
      <c r="E41" s="62">
        <v>35.833966666666662</v>
      </c>
      <c r="F41" s="62">
        <v>27.127404166666668</v>
      </c>
      <c r="G41" s="62">
        <v>47.025816666666657</v>
      </c>
      <c r="H41" s="62">
        <v>42.475179166666663</v>
      </c>
      <c r="I41" s="62">
        <v>17.245033333333332</v>
      </c>
      <c r="J41" s="61">
        <v>35.550575000000002</v>
      </c>
      <c r="K41" s="62">
        <v>31.798804166666674</v>
      </c>
      <c r="L41" s="62">
        <v>27.827695833333337</v>
      </c>
      <c r="M41" s="62">
        <v>58.626595833333333</v>
      </c>
      <c r="P41" s="3" t="s">
        <v>72</v>
      </c>
      <c r="Q41" s="3"/>
      <c r="R41" s="3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2:39" ht="16.2" thickBot="1" x14ac:dyDescent="0.3">
      <c r="B42" s="60">
        <v>4</v>
      </c>
      <c r="C42" s="61">
        <v>60.361524999999993</v>
      </c>
      <c r="D42" s="62">
        <v>62.561266666666675</v>
      </c>
      <c r="E42" s="62">
        <v>32.996387500000004</v>
      </c>
      <c r="F42" s="62">
        <v>26.398287499999991</v>
      </c>
      <c r="G42" s="62">
        <v>42.864883333333346</v>
      </c>
      <c r="H42" s="62">
        <v>35.128058333333335</v>
      </c>
      <c r="I42" s="62">
        <v>11.511662499999998</v>
      </c>
      <c r="J42" s="61">
        <v>34.377358333333341</v>
      </c>
      <c r="K42" s="62">
        <v>28.258187500000002</v>
      </c>
      <c r="L42" s="62">
        <v>27.911825000000004</v>
      </c>
      <c r="M42" s="62">
        <v>55.520241666666664</v>
      </c>
      <c r="P42" s="9" t="s">
        <v>296</v>
      </c>
      <c r="Q42" s="3"/>
      <c r="R42" s="3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39" ht="14.4" thickBot="1" x14ac:dyDescent="0.3">
      <c r="B43" s="60">
        <v>5</v>
      </c>
      <c r="C43" s="61">
        <v>68.833000000000013</v>
      </c>
      <c r="D43" s="62">
        <v>85.865975000000034</v>
      </c>
      <c r="E43" s="62">
        <v>43.218966666666667</v>
      </c>
      <c r="F43" s="62">
        <v>25.257287500000004</v>
      </c>
      <c r="G43" s="62">
        <v>37.673837499999991</v>
      </c>
      <c r="H43" s="62">
        <v>42.014187499999998</v>
      </c>
      <c r="I43" s="62">
        <v>10.089379166666667</v>
      </c>
      <c r="J43" s="61">
        <v>36.215720833333322</v>
      </c>
      <c r="K43" s="62">
        <v>28.92272916666667</v>
      </c>
      <c r="L43" s="62">
        <v>22.448279166666662</v>
      </c>
      <c r="M43" s="62">
        <v>62.193412500000001</v>
      </c>
    </row>
    <row r="44" spans="2:39" ht="14.4" thickBot="1" x14ac:dyDescent="0.3">
      <c r="B44" s="60">
        <v>6</v>
      </c>
      <c r="C44" s="61">
        <v>59.150454166666663</v>
      </c>
      <c r="D44" s="62">
        <v>65.280758333333324</v>
      </c>
      <c r="E44" s="62">
        <v>24.256183333333329</v>
      </c>
      <c r="F44" s="62">
        <v>15.173104166666667</v>
      </c>
      <c r="G44" s="62">
        <v>32.277437499999998</v>
      </c>
      <c r="H44" s="62">
        <v>27.541266666666662</v>
      </c>
      <c r="I44" s="62">
        <v>8.5506458333333342</v>
      </c>
      <c r="J44" s="61">
        <v>29.424824999999998</v>
      </c>
      <c r="K44" s="62">
        <v>18.959366666666671</v>
      </c>
      <c r="L44" s="62">
        <v>15.383891666666665</v>
      </c>
      <c r="M44" s="62">
        <v>40.840812500000006</v>
      </c>
    </row>
    <row r="45" spans="2:39" ht="14.4" thickBot="1" x14ac:dyDescent="0.3">
      <c r="B45" s="60">
        <v>7</v>
      </c>
      <c r="C45" s="61">
        <v>42.015079166666666</v>
      </c>
      <c r="D45" s="62">
        <v>49.352291666666673</v>
      </c>
      <c r="E45" s="62">
        <v>23.242958333333334</v>
      </c>
      <c r="F45" s="62">
        <v>14.377808333333334</v>
      </c>
      <c r="G45" s="62">
        <v>24.185558333333336</v>
      </c>
      <c r="H45" s="62">
        <v>27.580075000000004</v>
      </c>
      <c r="I45" s="62">
        <v>5.375233333333334</v>
      </c>
      <c r="J45" s="61">
        <v>22.024587499999999</v>
      </c>
      <c r="K45" s="62">
        <v>20.5884</v>
      </c>
      <c r="L45" s="62">
        <v>11.463800000000003</v>
      </c>
      <c r="M45" s="62">
        <v>34.771808333333325</v>
      </c>
    </row>
    <row r="46" spans="2:39" ht="14.4" thickBot="1" x14ac:dyDescent="0.3">
      <c r="B46" s="60">
        <v>8</v>
      </c>
      <c r="C46" s="61">
        <v>41.703391666666654</v>
      </c>
      <c r="D46" s="62">
        <v>49.068170833333333</v>
      </c>
      <c r="E46" s="62">
        <v>17.105420833333334</v>
      </c>
      <c r="F46" s="62">
        <v>12.155124999999998</v>
      </c>
      <c r="G46" s="62">
        <v>26.96252916666667</v>
      </c>
      <c r="H46" s="62">
        <v>22.587874999999997</v>
      </c>
      <c r="I46" s="62">
        <v>7.1787791666666658</v>
      </c>
      <c r="J46" s="61">
        <v>19.36997083333333</v>
      </c>
      <c r="K46" s="62">
        <v>13.85154347826087</v>
      </c>
      <c r="L46" s="62">
        <v>11.130677272727274</v>
      </c>
      <c r="M46" s="62">
        <v>35.568816666666663</v>
      </c>
    </row>
    <row r="47" spans="2:39" ht="14.4" thickBot="1" x14ac:dyDescent="0.3">
      <c r="B47" s="60">
        <v>9</v>
      </c>
      <c r="C47" s="61">
        <v>44.250283333333329</v>
      </c>
      <c r="D47" s="62">
        <v>60.970912499999997</v>
      </c>
      <c r="E47" s="62">
        <v>19.074218181818178</v>
      </c>
      <c r="F47" s="62">
        <v>15.9294875</v>
      </c>
      <c r="G47" s="62">
        <v>33.672758333333327</v>
      </c>
      <c r="H47" s="62">
        <v>30.960816666666663</v>
      </c>
      <c r="I47" s="62">
        <v>4.463704166666667</v>
      </c>
      <c r="J47" s="61">
        <v>24.751337500000002</v>
      </c>
      <c r="K47" s="62">
        <v>18.719220833333331</v>
      </c>
      <c r="L47" s="62">
        <v>12.770066666666667</v>
      </c>
      <c r="M47" s="62">
        <v>46.526991666666675</v>
      </c>
    </row>
    <row r="48" spans="2:39" ht="14.4" thickBot="1" x14ac:dyDescent="0.3">
      <c r="B48" s="60">
        <v>10</v>
      </c>
      <c r="C48" s="61">
        <v>46.583783333333322</v>
      </c>
      <c r="D48" s="62">
        <v>53.603134782608706</v>
      </c>
      <c r="E48" s="62">
        <v>22.881108333333326</v>
      </c>
      <c r="F48" s="62">
        <v>17.021420833333334</v>
      </c>
      <c r="G48" s="62">
        <v>36.871826086956524</v>
      </c>
      <c r="H48" s="62">
        <v>30.470758333333325</v>
      </c>
      <c r="I48" s="62">
        <v>10.441374999999999</v>
      </c>
      <c r="J48" s="61">
        <v>23.227633333333333</v>
      </c>
      <c r="K48" s="62">
        <v>20.648124999999993</v>
      </c>
      <c r="L48" s="62">
        <v>16.846425</v>
      </c>
      <c r="M48" s="62">
        <v>39.926683333333337</v>
      </c>
    </row>
    <row r="49" spans="2:13" ht="14.4" thickBot="1" x14ac:dyDescent="0.3">
      <c r="B49" s="60">
        <v>11</v>
      </c>
      <c r="C49" s="61">
        <v>51.925749999999994</v>
      </c>
      <c r="D49" s="62">
        <v>60.965824999999995</v>
      </c>
      <c r="E49" s="62">
        <v>32.281254166666663</v>
      </c>
      <c r="F49" s="62">
        <v>39.795991666666659</v>
      </c>
      <c r="G49" s="62">
        <v>47.805320833333333</v>
      </c>
      <c r="H49" s="62">
        <v>44.896950000000004</v>
      </c>
      <c r="I49" s="62">
        <v>13.466834782608695</v>
      </c>
      <c r="J49" s="61">
        <v>34.928045833333336</v>
      </c>
      <c r="K49" s="62">
        <v>41.445066666666669</v>
      </c>
      <c r="L49" s="62">
        <v>26.091508333333337</v>
      </c>
      <c r="M49" s="62">
        <v>65.518970833333313</v>
      </c>
    </row>
    <row r="50" spans="2:13" ht="14.4" thickBot="1" x14ac:dyDescent="0.3">
      <c r="B50" s="60">
        <v>12</v>
      </c>
      <c r="C50" s="61">
        <v>46.014862500000014</v>
      </c>
      <c r="D50" s="62">
        <v>61.436220833333344</v>
      </c>
      <c r="E50" s="62">
        <v>40.788120833333338</v>
      </c>
      <c r="F50" s="62">
        <v>31.987020833333336</v>
      </c>
      <c r="G50" s="62">
        <v>41.030730434782605</v>
      </c>
      <c r="H50" s="62">
        <v>38.482491666666675</v>
      </c>
      <c r="I50" s="62">
        <v>6.0017374999999999</v>
      </c>
      <c r="J50" s="61">
        <v>35.378487499999999</v>
      </c>
      <c r="K50" s="62">
        <v>32.548433333333342</v>
      </c>
      <c r="L50" s="62">
        <v>19.746075000000001</v>
      </c>
      <c r="M50" s="62">
        <v>61.144904166666663</v>
      </c>
    </row>
    <row r="51" spans="2:13" ht="15.6" x14ac:dyDescent="0.25">
      <c r="B51" s="3" t="s">
        <v>14</v>
      </c>
    </row>
    <row r="54" spans="2:13" ht="17.399999999999999" thickBot="1" x14ac:dyDescent="0.35">
      <c r="B54" s="4" t="s">
        <v>63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ht="14.4" thickBot="1" x14ac:dyDescent="0.3">
      <c r="B55" s="60" t="s">
        <v>1</v>
      </c>
      <c r="C55" s="60" t="s">
        <v>2</v>
      </c>
      <c r="D55" s="60" t="s">
        <v>207</v>
      </c>
      <c r="E55" s="60" t="s">
        <v>4</v>
      </c>
      <c r="F55" s="60" t="s">
        <v>5</v>
      </c>
      <c r="G55" s="60" t="s">
        <v>6</v>
      </c>
      <c r="H55" s="60" t="s">
        <v>7</v>
      </c>
      <c r="I55" s="60" t="s">
        <v>34</v>
      </c>
      <c r="J55" s="60" t="s">
        <v>292</v>
      </c>
      <c r="K55" s="60" t="s">
        <v>293</v>
      </c>
      <c r="L55" s="60" t="s">
        <v>210</v>
      </c>
      <c r="M55" s="60" t="s">
        <v>160</v>
      </c>
    </row>
    <row r="56" spans="2:13" ht="14.4" thickBot="1" x14ac:dyDescent="0.3">
      <c r="B56" s="60">
        <v>1</v>
      </c>
      <c r="C56" s="61">
        <v>115.08159999999999</v>
      </c>
      <c r="D56" s="62">
        <v>111.11499999999999</v>
      </c>
      <c r="E56" s="62">
        <v>82.643299999999996</v>
      </c>
      <c r="F56" s="62">
        <v>70.472700000000003</v>
      </c>
      <c r="G56" s="62">
        <v>104.2403</v>
      </c>
      <c r="H56" s="62">
        <v>94.482600000000005</v>
      </c>
      <c r="I56" s="62">
        <v>49.4497</v>
      </c>
      <c r="J56" s="61">
        <v>83.975399999999993</v>
      </c>
      <c r="K56" s="62">
        <v>79.3279</v>
      </c>
      <c r="L56" s="62">
        <v>70.638000000000005</v>
      </c>
      <c r="M56" s="62">
        <v>130.4212</v>
      </c>
    </row>
    <row r="57" spans="2:13" ht="14.4" thickBot="1" x14ac:dyDescent="0.3">
      <c r="B57" s="60">
        <v>2</v>
      </c>
      <c r="C57" s="61">
        <v>78.409099999999995</v>
      </c>
      <c r="D57" s="62">
        <v>95.501800000000003</v>
      </c>
      <c r="E57" s="62">
        <v>58.181699999999999</v>
      </c>
      <c r="F57" s="62">
        <v>49.949800000000003</v>
      </c>
      <c r="G57" s="62">
        <v>82.040999999999997</v>
      </c>
      <c r="H57" s="62">
        <v>73.205500000000001</v>
      </c>
      <c r="I57" s="62">
        <v>24.794</v>
      </c>
      <c r="J57" s="61">
        <v>60.6462</v>
      </c>
      <c r="K57" s="62">
        <v>60.684899999999999</v>
      </c>
      <c r="L57" s="62">
        <v>39.798000000000002</v>
      </c>
      <c r="M57" s="62">
        <v>103.5196</v>
      </c>
    </row>
    <row r="58" spans="2:13" ht="14.4" thickBot="1" x14ac:dyDescent="0.3">
      <c r="B58" s="60">
        <v>3</v>
      </c>
      <c r="C58" s="61">
        <v>89.831999999999994</v>
      </c>
      <c r="D58" s="62">
        <v>100.2667</v>
      </c>
      <c r="E58" s="62">
        <v>58.965000000000003</v>
      </c>
      <c r="F58" s="62">
        <v>52.779200000000003</v>
      </c>
      <c r="G58" s="62">
        <v>87.428799999999995</v>
      </c>
      <c r="H58" s="62">
        <v>76.284899999999993</v>
      </c>
      <c r="I58" s="62">
        <v>27.909199999999998</v>
      </c>
      <c r="J58" s="61">
        <v>54.6496</v>
      </c>
      <c r="K58" s="62">
        <v>62.627600000000001</v>
      </c>
      <c r="L58" s="62">
        <v>51.090800000000002</v>
      </c>
      <c r="M58" s="62">
        <v>99.723299999999995</v>
      </c>
    </row>
    <row r="59" spans="2:13" ht="14.4" thickBot="1" x14ac:dyDescent="0.3">
      <c r="B59" s="60">
        <v>4</v>
      </c>
      <c r="C59" s="61">
        <v>91.258300000000006</v>
      </c>
      <c r="D59" s="62">
        <v>104.0468</v>
      </c>
      <c r="E59" s="62">
        <v>72.5017</v>
      </c>
      <c r="F59" s="62">
        <v>44.028300000000002</v>
      </c>
      <c r="G59" s="62">
        <v>76.315200000000004</v>
      </c>
      <c r="H59" s="62">
        <v>71.375</v>
      </c>
      <c r="I59" s="62">
        <v>31.846699999999998</v>
      </c>
      <c r="J59" s="61">
        <v>59.978000000000002</v>
      </c>
      <c r="K59" s="62">
        <v>54.002299999999998</v>
      </c>
      <c r="L59" s="62">
        <v>43.930799999999998</v>
      </c>
      <c r="M59" s="62">
        <v>87.538200000000003</v>
      </c>
    </row>
    <row r="60" spans="2:13" ht="14.4" thickBot="1" x14ac:dyDescent="0.3">
      <c r="B60" s="60">
        <v>5</v>
      </c>
      <c r="C60" s="61">
        <v>107.07170000000001</v>
      </c>
      <c r="D60" s="62">
        <v>117.66200000000001</v>
      </c>
      <c r="E60" s="62">
        <v>80.313299999999998</v>
      </c>
      <c r="F60" s="62">
        <v>46.208300000000001</v>
      </c>
      <c r="G60" s="62">
        <v>71.27</v>
      </c>
      <c r="H60" s="62">
        <v>71.081699999999998</v>
      </c>
      <c r="I60" s="62">
        <v>22.021699999999999</v>
      </c>
      <c r="J60" s="61">
        <v>62.991100000000003</v>
      </c>
      <c r="K60" s="62">
        <v>60.472799999999999</v>
      </c>
      <c r="L60" s="62">
        <v>40.123100000000001</v>
      </c>
      <c r="M60" s="62">
        <v>96.713200000000001</v>
      </c>
    </row>
    <row r="61" spans="2:13" ht="14.4" thickBot="1" x14ac:dyDescent="0.3">
      <c r="B61" s="60">
        <v>6</v>
      </c>
      <c r="C61" s="61">
        <v>96.240300000000005</v>
      </c>
      <c r="D61" s="62">
        <v>106.7655</v>
      </c>
      <c r="E61" s="62">
        <v>60.846899999999998</v>
      </c>
      <c r="F61" s="62">
        <v>31.810199999999998</v>
      </c>
      <c r="G61" s="62">
        <v>59.734699999999997</v>
      </c>
      <c r="H61" s="62">
        <v>56.670200000000001</v>
      </c>
      <c r="I61" s="62">
        <v>16.740600000000001</v>
      </c>
      <c r="J61" s="61">
        <v>50.902799999999999</v>
      </c>
      <c r="K61" s="62">
        <v>39.277999999999999</v>
      </c>
      <c r="L61" s="62">
        <v>26.041</v>
      </c>
      <c r="M61" s="62">
        <v>74.456199999999995</v>
      </c>
    </row>
    <row r="62" spans="2:13" ht="14.4" thickBot="1" x14ac:dyDescent="0.3">
      <c r="B62" s="60">
        <v>7</v>
      </c>
      <c r="C62" s="61">
        <v>69.414000000000001</v>
      </c>
      <c r="D62" s="62">
        <v>81.0227</v>
      </c>
      <c r="E62" s="62">
        <v>47.393000000000001</v>
      </c>
      <c r="F62" s="62">
        <v>27.926600000000001</v>
      </c>
      <c r="G62" s="62">
        <v>39.655900000000003</v>
      </c>
      <c r="H62" s="62">
        <v>41.679699999999997</v>
      </c>
      <c r="I62" s="62">
        <v>11.2622</v>
      </c>
      <c r="J62" s="61">
        <v>36.351799999999997</v>
      </c>
      <c r="K62" s="62">
        <v>34.556699999999999</v>
      </c>
      <c r="L62" s="62">
        <v>21.4251</v>
      </c>
      <c r="M62" s="62">
        <v>57.6875</v>
      </c>
    </row>
    <row r="63" spans="2:13" ht="14.4" thickBot="1" x14ac:dyDescent="0.3">
      <c r="B63" s="60">
        <v>8</v>
      </c>
      <c r="C63" s="61">
        <v>69.582099999999997</v>
      </c>
      <c r="D63" s="62">
        <v>84.108999999999995</v>
      </c>
      <c r="E63" s="62">
        <v>36.744</v>
      </c>
      <c r="F63" s="62">
        <v>26.275200000000002</v>
      </c>
      <c r="G63" s="62">
        <v>46.816099999999999</v>
      </c>
      <c r="H63" s="62">
        <v>40.5167</v>
      </c>
      <c r="I63" s="62">
        <v>15.6</v>
      </c>
      <c r="J63" s="61">
        <v>37.299700000000001</v>
      </c>
      <c r="K63" s="62">
        <v>28.5032</v>
      </c>
      <c r="L63" s="62">
        <v>23.069199999999999</v>
      </c>
      <c r="M63" s="62">
        <v>61.2896</v>
      </c>
    </row>
    <row r="64" spans="2:13" ht="14.4" thickBot="1" x14ac:dyDescent="0.3">
      <c r="B64" s="60">
        <v>9</v>
      </c>
      <c r="C64" s="61">
        <v>67.774299999999997</v>
      </c>
      <c r="D64" s="62">
        <v>89.074100000000001</v>
      </c>
      <c r="E64" s="62">
        <v>44.941099999999999</v>
      </c>
      <c r="F64" s="62">
        <v>31.8643</v>
      </c>
      <c r="G64" s="62">
        <v>54.412799999999997</v>
      </c>
      <c r="H64" s="62">
        <v>52.422800000000002</v>
      </c>
      <c r="I64" s="62">
        <v>11.058400000000001</v>
      </c>
      <c r="J64" s="61">
        <v>49.444600000000001</v>
      </c>
      <c r="K64" s="62">
        <v>37.136699999999998</v>
      </c>
      <c r="L64" s="62">
        <v>27.315799999999999</v>
      </c>
      <c r="M64" s="62">
        <v>78.754400000000004</v>
      </c>
    </row>
    <row r="65" spans="1:13" ht="14.4" thickBot="1" x14ac:dyDescent="0.3">
      <c r="B65" s="60">
        <v>10</v>
      </c>
      <c r="C65" s="61">
        <v>64.245000000000005</v>
      </c>
      <c r="D65" s="62">
        <v>91.693399999999997</v>
      </c>
      <c r="E65" s="62">
        <v>44.906100000000002</v>
      </c>
      <c r="F65" s="62">
        <v>36.570999999999998</v>
      </c>
      <c r="G65" s="62">
        <v>68.355000000000004</v>
      </c>
      <c r="H65" s="62">
        <v>55.639899999999997</v>
      </c>
      <c r="I65" s="62">
        <v>20.1279</v>
      </c>
      <c r="J65" s="61">
        <v>41.007300000000001</v>
      </c>
      <c r="K65" s="62">
        <v>42.158299999999997</v>
      </c>
      <c r="L65" s="62">
        <v>31.9175</v>
      </c>
      <c r="M65" s="62">
        <v>81.328199999999995</v>
      </c>
    </row>
    <row r="66" spans="1:13" ht="14.4" thickBot="1" x14ac:dyDescent="0.3">
      <c r="B66" s="60">
        <v>11</v>
      </c>
      <c r="C66" s="61">
        <v>74.703299999999999</v>
      </c>
      <c r="D66" s="62">
        <v>98.726200000000006</v>
      </c>
      <c r="E66" s="62">
        <v>61</v>
      </c>
      <c r="F66" s="62">
        <v>65.460300000000004</v>
      </c>
      <c r="G66" s="62">
        <v>82.251099999999994</v>
      </c>
      <c r="H66" s="62">
        <v>81.604600000000005</v>
      </c>
      <c r="I66" s="62">
        <v>30.653099999999998</v>
      </c>
      <c r="J66" s="61">
        <v>68.272800000000004</v>
      </c>
      <c r="K66" s="62">
        <v>73.555000000000007</v>
      </c>
      <c r="L66" s="62">
        <v>48.703499999999998</v>
      </c>
      <c r="M66" s="62">
        <v>110.1404</v>
      </c>
    </row>
    <row r="67" spans="1:13" ht="14.4" thickBot="1" x14ac:dyDescent="0.3">
      <c r="B67" s="60">
        <v>12</v>
      </c>
      <c r="C67" s="61">
        <v>76.221699999999998</v>
      </c>
      <c r="D67" s="62">
        <v>101.7405</v>
      </c>
      <c r="E67" s="62">
        <v>66.055000000000007</v>
      </c>
      <c r="F67" s="62">
        <v>62.261299999999999</v>
      </c>
      <c r="G67" s="62">
        <v>80.894800000000004</v>
      </c>
      <c r="H67" s="62">
        <v>78.403899999999993</v>
      </c>
      <c r="I67" s="62">
        <v>12.772399999999999</v>
      </c>
      <c r="J67" s="61">
        <v>62.337699999999998</v>
      </c>
      <c r="K67" s="62">
        <v>61.197699999999998</v>
      </c>
      <c r="L67" s="62">
        <v>43.755299999999998</v>
      </c>
      <c r="M67" s="62">
        <v>99.572100000000006</v>
      </c>
    </row>
    <row r="68" spans="1:13" ht="15.6" x14ac:dyDescent="0.25">
      <c r="B68" s="3" t="s">
        <v>67</v>
      </c>
    </row>
    <row r="72" spans="1:13" ht="17.399999999999999" thickBot="1" x14ac:dyDescent="0.35">
      <c r="A72" s="4" t="s">
        <v>163</v>
      </c>
      <c r="B72" s="2"/>
      <c r="F72" s="7"/>
    </row>
    <row r="73" spans="1:13" ht="14.4" thickBot="1" x14ac:dyDescent="0.3">
      <c r="A73" s="80"/>
      <c r="B73" s="80"/>
      <c r="C73" s="60" t="s">
        <v>2</v>
      </c>
      <c r="D73" s="60" t="s">
        <v>207</v>
      </c>
      <c r="E73" s="60" t="s">
        <v>4</v>
      </c>
      <c r="F73" s="60" t="s">
        <v>5</v>
      </c>
      <c r="G73" s="60" t="s">
        <v>6</v>
      </c>
      <c r="H73" s="60" t="s">
        <v>7</v>
      </c>
      <c r="I73" s="60" t="s">
        <v>34</v>
      </c>
      <c r="J73" s="60" t="s">
        <v>292</v>
      </c>
      <c r="K73" s="60" t="s">
        <v>293</v>
      </c>
      <c r="L73" s="60" t="s">
        <v>210</v>
      </c>
      <c r="M73" s="60" t="s">
        <v>160</v>
      </c>
    </row>
    <row r="74" spans="1:13" ht="14.4" thickBot="1" x14ac:dyDescent="0.3">
      <c r="A74" s="80" t="s">
        <v>95</v>
      </c>
      <c r="B74" s="80"/>
      <c r="C74" s="61">
        <v>32.378806043700578</v>
      </c>
      <c r="D74" s="62">
        <v>37.061184744985574</v>
      </c>
      <c r="E74" s="62">
        <v>17.354833913983661</v>
      </c>
      <c r="F74" s="62">
        <v>12.799376665512057</v>
      </c>
      <c r="G74" s="62">
        <v>21.667989182057983</v>
      </c>
      <c r="H74" s="62">
        <v>19.647659307507706</v>
      </c>
      <c r="I74" s="62">
        <v>4.8356291962445637</v>
      </c>
      <c r="J74" s="61">
        <v>15.909911100811133</v>
      </c>
      <c r="K74" s="62">
        <v>14.344764392001823</v>
      </c>
      <c r="L74" s="62">
        <v>9.9228810302819213</v>
      </c>
      <c r="M74" s="62">
        <v>29.612602195122129</v>
      </c>
    </row>
    <row r="75" spans="1:13" ht="14.4" thickBot="1" x14ac:dyDescent="0.3">
      <c r="A75" s="80" t="s">
        <v>11</v>
      </c>
      <c r="B75" s="80"/>
      <c r="C75" s="61">
        <v>80.830074999999994</v>
      </c>
      <c r="D75" s="62">
        <v>97.12580416666664</v>
      </c>
      <c r="E75" s="62">
        <v>62.814233333333327</v>
      </c>
      <c r="F75" s="62">
        <v>53.298004166666665</v>
      </c>
      <c r="G75" s="62">
        <v>77.059620833333327</v>
      </c>
      <c r="H75" s="62">
        <v>74.783404166666671</v>
      </c>
      <c r="I75" s="62">
        <v>33.499866666666669</v>
      </c>
      <c r="J75" s="61">
        <v>60.922374999999995</v>
      </c>
      <c r="K75" s="62">
        <v>59.700141666666667</v>
      </c>
      <c r="L75" s="62">
        <v>50.621395833333338</v>
      </c>
      <c r="M75" s="62">
        <v>92.500654166666678</v>
      </c>
    </row>
    <row r="76" spans="1:13" ht="14.4" thickBot="1" x14ac:dyDescent="0.3">
      <c r="A76" s="80" t="s">
        <v>12</v>
      </c>
      <c r="B76" s="80"/>
      <c r="C76" s="61">
        <v>142.6044</v>
      </c>
      <c r="D76" s="62">
        <v>159.65610000000001</v>
      </c>
      <c r="E76" s="62">
        <v>149.9333</v>
      </c>
      <c r="F76" s="62">
        <v>268.96190000000001</v>
      </c>
      <c r="G76" s="62">
        <v>136.4622</v>
      </c>
      <c r="H76" s="62">
        <v>124.744</v>
      </c>
      <c r="I76" s="62">
        <v>64.652500000000003</v>
      </c>
      <c r="J76" s="61">
        <v>129.917</v>
      </c>
      <c r="K76" s="62">
        <v>111.0579</v>
      </c>
      <c r="L76" s="62">
        <v>89.330500000000001</v>
      </c>
      <c r="M76" s="62">
        <v>147.13130000000001</v>
      </c>
    </row>
    <row r="77" spans="1:13" ht="14.4" thickBot="1" x14ac:dyDescent="0.3">
      <c r="A77" s="80" t="s">
        <v>66</v>
      </c>
      <c r="B77" s="80"/>
      <c r="C77" s="61">
        <v>112.29170000000001</v>
      </c>
      <c r="D77" s="62">
        <v>123.62139999999999</v>
      </c>
      <c r="E77" s="62">
        <v>81.779799999999994</v>
      </c>
      <c r="F77" s="62">
        <v>67.1297</v>
      </c>
      <c r="G77" s="62">
        <v>102.2457</v>
      </c>
      <c r="H77" s="62">
        <v>89.282600000000002</v>
      </c>
      <c r="I77" s="62">
        <v>37.933</v>
      </c>
      <c r="J77" s="61">
        <v>73.852999999999994</v>
      </c>
      <c r="K77" s="62">
        <v>75.318700000000007</v>
      </c>
      <c r="L77" s="62">
        <v>60.706400000000002</v>
      </c>
      <c r="M77" s="62">
        <v>114.2072</v>
      </c>
    </row>
    <row r="78" spans="1:13" ht="16.8" x14ac:dyDescent="0.35">
      <c r="A78" s="3" t="s">
        <v>64</v>
      </c>
      <c r="B78" s="2"/>
      <c r="I78" s="7"/>
    </row>
    <row r="79" spans="1:13" ht="16.8" x14ac:dyDescent="0.35">
      <c r="A79" s="3" t="s">
        <v>65</v>
      </c>
      <c r="B79" s="2"/>
      <c r="I79" s="7"/>
    </row>
  </sheetData>
  <mergeCells count="5">
    <mergeCell ref="A73:B73"/>
    <mergeCell ref="A74:B74"/>
    <mergeCell ref="A75:B75"/>
    <mergeCell ref="A76:B76"/>
    <mergeCell ref="A77:B77"/>
  </mergeCells>
  <pageMargins left="0.7" right="0.7" top="0.75" bottom="0.75" header="0.3" footer="0.3"/>
  <pageSetup paperSize="9" orientation="portrait" r:id="rId1"/>
  <ignoredErrors>
    <ignoredError sqref="Q4:S4 W4:AL4 Q25:AL2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topLeftCell="O1" workbookViewId="0">
      <selection activeCell="AF26" sqref="AF26"/>
    </sheetView>
  </sheetViews>
  <sheetFormatPr defaultColWidth="8.88671875" defaultRowHeight="13.8" x14ac:dyDescent="0.25"/>
  <cols>
    <col min="1" max="1" width="16.6640625" style="7" customWidth="1"/>
    <col min="2" max="2" width="5.6640625" style="3" customWidth="1"/>
    <col min="3" max="13" width="7.44140625" style="2" customWidth="1"/>
    <col min="14" max="15" width="8.88671875" style="7"/>
    <col min="16" max="16" width="8.6640625" style="7" customWidth="1"/>
    <col min="17" max="39" width="5.44140625" style="7" customWidth="1"/>
    <col min="40" max="16384" width="8.88671875" style="7"/>
  </cols>
  <sheetData>
    <row r="1" spans="1:39" ht="17.399999999999999" x14ac:dyDescent="0.3">
      <c r="A1" s="15" t="s">
        <v>185</v>
      </c>
    </row>
    <row r="3" spans="1:39" ht="17.399999999999999" thickBot="1" x14ac:dyDescent="0.35">
      <c r="B3" s="4" t="s">
        <v>77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7" t="s">
        <v>181</v>
      </c>
    </row>
    <row r="4" spans="1:39" ht="14.4" thickBot="1" x14ac:dyDescent="0.3">
      <c r="B4" s="60" t="s">
        <v>1</v>
      </c>
      <c r="C4" s="60" t="s">
        <v>2</v>
      </c>
      <c r="D4" s="60" t="s">
        <v>207</v>
      </c>
      <c r="E4" s="60" t="s">
        <v>4</v>
      </c>
      <c r="F4" s="60" t="s">
        <v>5</v>
      </c>
      <c r="G4" s="60" t="s">
        <v>6</v>
      </c>
      <c r="H4" s="60" t="s">
        <v>7</v>
      </c>
      <c r="I4" s="60" t="s">
        <v>34</v>
      </c>
      <c r="J4" s="60" t="s">
        <v>292</v>
      </c>
      <c r="K4" s="60" t="s">
        <v>293</v>
      </c>
      <c r="L4" s="60" t="s">
        <v>210</v>
      </c>
      <c r="M4" s="60" t="s">
        <v>160</v>
      </c>
      <c r="P4" s="60"/>
      <c r="Q4" s="60">
        <v>94</v>
      </c>
      <c r="R4" s="60">
        <v>95</v>
      </c>
      <c r="S4" s="60">
        <v>96</v>
      </c>
      <c r="T4" s="60">
        <v>97</v>
      </c>
      <c r="U4" s="60">
        <v>98</v>
      </c>
      <c r="V4" s="60">
        <v>99</v>
      </c>
      <c r="W4" s="60" t="s">
        <v>17</v>
      </c>
      <c r="X4" s="60" t="s">
        <v>18</v>
      </c>
      <c r="Y4" s="60" t="s">
        <v>19</v>
      </c>
      <c r="Z4" s="60" t="s">
        <v>20</v>
      </c>
      <c r="AA4" s="60" t="s">
        <v>21</v>
      </c>
      <c r="AB4" s="60" t="s">
        <v>22</v>
      </c>
      <c r="AC4" s="60" t="s">
        <v>23</v>
      </c>
      <c r="AD4" s="60" t="s">
        <v>24</v>
      </c>
      <c r="AE4" s="60" t="s">
        <v>25</v>
      </c>
      <c r="AF4" s="60" t="s">
        <v>26</v>
      </c>
      <c r="AG4" s="60" t="s">
        <v>27</v>
      </c>
      <c r="AH4" s="60" t="s">
        <v>28</v>
      </c>
      <c r="AI4" s="60" t="s">
        <v>29</v>
      </c>
      <c r="AJ4" s="60" t="s">
        <v>35</v>
      </c>
      <c r="AK4" s="60" t="s">
        <v>161</v>
      </c>
      <c r="AL4" s="60" t="s">
        <v>215</v>
      </c>
      <c r="AM4" s="60">
        <v>16</v>
      </c>
    </row>
    <row r="5" spans="1:39" ht="14.4" thickBot="1" x14ac:dyDescent="0.3">
      <c r="B5" s="60">
        <v>1</v>
      </c>
      <c r="C5" s="61">
        <v>47.99010203804351</v>
      </c>
      <c r="D5" s="62">
        <v>56.560025236167334</v>
      </c>
      <c r="E5" s="62">
        <v>14.401477493261456</v>
      </c>
      <c r="F5" s="62">
        <v>11.203860512129369</v>
      </c>
      <c r="G5" s="62">
        <v>35.42135531628535</v>
      </c>
      <c r="H5" s="62">
        <v>21.918150877192986</v>
      </c>
      <c r="I5" s="62">
        <v>2.5271627027027024</v>
      </c>
      <c r="J5" s="61">
        <v>23.244684501347734</v>
      </c>
      <c r="K5" s="62">
        <v>14.490049051490489</v>
      </c>
      <c r="L5" s="62">
        <v>10.864875303643739</v>
      </c>
      <c r="M5" s="62">
        <v>41.722399170124476</v>
      </c>
      <c r="P5" s="60" t="s">
        <v>30</v>
      </c>
      <c r="Q5" s="61">
        <v>86.163126220429916</v>
      </c>
      <c r="R5" s="62">
        <v>64.908843062425206</v>
      </c>
      <c r="S5" s="62">
        <v>63.091831860520657</v>
      </c>
      <c r="T5" s="62">
        <v>56.920843415139991</v>
      </c>
      <c r="U5" s="62">
        <v>57.412527245612026</v>
      </c>
      <c r="V5" s="62">
        <v>48.726091954022991</v>
      </c>
      <c r="W5" s="62">
        <v>45.954545454545453</v>
      </c>
      <c r="X5" s="61">
        <v>43.594491818391333</v>
      </c>
      <c r="Y5" s="62">
        <v>38.359540014081205</v>
      </c>
      <c r="Z5" s="62">
        <v>32.866712834718392</v>
      </c>
      <c r="AA5" s="62">
        <v>31.251031400412462</v>
      </c>
      <c r="AB5" s="61"/>
      <c r="AC5" s="62"/>
      <c r="AD5" s="62"/>
      <c r="AE5" s="62"/>
      <c r="AF5" s="62"/>
      <c r="AG5" s="62"/>
      <c r="AH5" s="62"/>
      <c r="AI5" s="61"/>
      <c r="AJ5" s="62"/>
      <c r="AK5" s="62"/>
      <c r="AL5" s="62"/>
      <c r="AM5" s="62"/>
    </row>
    <row r="6" spans="1:39" ht="14.4" thickBot="1" x14ac:dyDescent="0.3">
      <c r="B6" s="60">
        <v>2</v>
      </c>
      <c r="C6" s="61">
        <v>14.030137444933926</v>
      </c>
      <c r="D6" s="62">
        <v>42.340713196480912</v>
      </c>
      <c r="E6" s="62">
        <v>3.4533405523255811</v>
      </c>
      <c r="F6" s="62">
        <v>1.4004252161383273</v>
      </c>
      <c r="G6" s="62">
        <v>16.09494487734489</v>
      </c>
      <c r="H6" s="62">
        <v>9.163471510791366</v>
      </c>
      <c r="I6" s="62">
        <v>-0.24243246376811592</v>
      </c>
      <c r="J6" s="61">
        <v>10.170508201438846</v>
      </c>
      <c r="K6" s="62">
        <v>2.0399515895953768</v>
      </c>
      <c r="L6" s="62">
        <v>0.92736647482014367</v>
      </c>
      <c r="M6" s="62">
        <v>29.04064011713027</v>
      </c>
      <c r="P6" s="60" t="s">
        <v>2</v>
      </c>
      <c r="Q6" s="61"/>
      <c r="R6" s="62"/>
      <c r="S6" s="62"/>
      <c r="T6" s="62"/>
      <c r="U6" s="62"/>
      <c r="V6" s="62"/>
      <c r="W6" s="62"/>
      <c r="X6" s="61"/>
      <c r="Y6" s="62"/>
      <c r="Z6" s="62"/>
      <c r="AA6" s="62"/>
      <c r="AB6" s="61">
        <v>31.088156202501985</v>
      </c>
      <c r="AC6" s="62">
        <v>24.403563989817226</v>
      </c>
      <c r="AD6" s="62">
        <v>30.692187680573092</v>
      </c>
      <c r="AE6" s="62">
        <v>26.2724704260939</v>
      </c>
      <c r="AF6" s="62">
        <v>28.415674557573016</v>
      </c>
      <c r="AG6" s="62">
        <v>28.430448778817706</v>
      </c>
      <c r="AH6" s="62">
        <v>25.508972600684316</v>
      </c>
      <c r="AI6" s="61">
        <v>26.428393105514125</v>
      </c>
      <c r="AJ6" s="62">
        <v>23.906335002908808</v>
      </c>
      <c r="AK6" s="62">
        <v>23.269704759725403</v>
      </c>
      <c r="AL6" s="62">
        <v>18.446153107085568</v>
      </c>
      <c r="AM6" s="62">
        <v>21.135196002324228</v>
      </c>
    </row>
    <row r="7" spans="1:39" ht="14.4" thickBot="1" x14ac:dyDescent="0.3">
      <c r="B7" s="60">
        <v>3</v>
      </c>
      <c r="C7" s="61">
        <v>20.833649863760229</v>
      </c>
      <c r="D7" s="62">
        <v>33.264741542625181</v>
      </c>
      <c r="E7" s="62">
        <v>3.3026058495821742</v>
      </c>
      <c r="F7" s="62">
        <v>2.8187913746630691</v>
      </c>
      <c r="G7" s="62">
        <v>15.206327642276422</v>
      </c>
      <c r="H7" s="62">
        <v>10.210959109311744</v>
      </c>
      <c r="I7" s="62">
        <v>0.19287666214382646</v>
      </c>
      <c r="J7" s="61">
        <v>12.861463022941969</v>
      </c>
      <c r="K7" s="62">
        <v>3.9267257759784062</v>
      </c>
      <c r="L7" s="62">
        <v>1.9791430311231391</v>
      </c>
      <c r="M7" s="62">
        <v>25.810864555256018</v>
      </c>
      <c r="P7" s="60" t="s">
        <v>3</v>
      </c>
      <c r="Q7" s="61">
        <v>30.848666641940277</v>
      </c>
      <c r="R7" s="62">
        <v>24.93705673258297</v>
      </c>
      <c r="S7" s="62">
        <v>24.556593473250029</v>
      </c>
      <c r="T7" s="62">
        <v>19.786290794244941</v>
      </c>
      <c r="U7" s="62">
        <v>20.375677858543902</v>
      </c>
      <c r="V7" s="62">
        <v>17.349844845420066</v>
      </c>
      <c r="W7" s="62">
        <v>16.554463554463556</v>
      </c>
      <c r="X7" s="61">
        <v>15.865157944365865</v>
      </c>
      <c r="Y7" s="62">
        <v>14.869156736938589</v>
      </c>
      <c r="Z7" s="62">
        <v>14.967138383018204</v>
      </c>
      <c r="AA7" s="62">
        <v>13.87916428162562</v>
      </c>
      <c r="AB7" s="61">
        <v>12.760766318687619</v>
      </c>
      <c r="AC7" s="62">
        <v>10.937217737217733</v>
      </c>
      <c r="AD7" s="62">
        <v>12.253342295001858</v>
      </c>
      <c r="AE7" s="62">
        <v>8.3257136279926218</v>
      </c>
      <c r="AF7" s="62">
        <v>10.575838309600389</v>
      </c>
      <c r="AG7" s="62">
        <v>10.728552834901015</v>
      </c>
      <c r="AH7" s="62">
        <v>9.2187320685546776</v>
      </c>
      <c r="AI7" s="61">
        <v>9.5534490634414837</v>
      </c>
      <c r="AJ7" s="62">
        <v>8.8389467059128446</v>
      </c>
      <c r="AK7" s="62">
        <v>9.4071841244424252</v>
      </c>
      <c r="AL7" s="62"/>
      <c r="AM7" s="62"/>
    </row>
    <row r="8" spans="1:39" ht="14.4" thickBot="1" x14ac:dyDescent="0.3">
      <c r="B8" s="60">
        <v>4</v>
      </c>
      <c r="C8" s="61">
        <v>20.233014866760183</v>
      </c>
      <c r="D8" s="62">
        <v>28.595956963788272</v>
      </c>
      <c r="E8" s="62">
        <v>2.5368765895953751</v>
      </c>
      <c r="F8" s="62">
        <v>1.9717377963737794</v>
      </c>
      <c r="G8" s="62">
        <v>10.847996648044692</v>
      </c>
      <c r="H8" s="62">
        <v>7.9060019607843062</v>
      </c>
      <c r="I8" s="62">
        <v>3.781129943502818E-2</v>
      </c>
      <c r="J8" s="61">
        <v>9.0362593659942316</v>
      </c>
      <c r="K8" s="62">
        <v>3.5355418410041826</v>
      </c>
      <c r="L8" s="62">
        <v>1.8231418410041842</v>
      </c>
      <c r="M8" s="62">
        <v>23.963148396094837</v>
      </c>
      <c r="P8" s="60" t="s">
        <v>207</v>
      </c>
      <c r="Q8" s="61"/>
      <c r="R8" s="62"/>
      <c r="S8" s="62"/>
      <c r="T8" s="62"/>
      <c r="U8" s="62"/>
      <c r="V8" s="62"/>
      <c r="W8" s="62"/>
      <c r="X8" s="61"/>
      <c r="Y8" s="62"/>
      <c r="Z8" s="62"/>
      <c r="AA8" s="62"/>
      <c r="AB8" s="61"/>
      <c r="AC8" s="62"/>
      <c r="AD8" s="62"/>
      <c r="AE8" s="62"/>
      <c r="AF8" s="62"/>
      <c r="AG8" s="62"/>
      <c r="AH8" s="62"/>
      <c r="AI8" s="61"/>
      <c r="AJ8" s="62"/>
      <c r="AK8" s="62"/>
      <c r="AL8" s="62">
        <v>42.354825419064326</v>
      </c>
      <c r="AM8" s="62">
        <v>32.42343251976618</v>
      </c>
    </row>
    <row r="9" spans="1:39" ht="14.4" thickBot="1" x14ac:dyDescent="0.3">
      <c r="B9" s="60">
        <v>5</v>
      </c>
      <c r="C9" s="61">
        <v>17.319971151178937</v>
      </c>
      <c r="D9" s="62">
        <v>30.491988873812744</v>
      </c>
      <c r="E9" s="62">
        <v>2.518929523809522</v>
      </c>
      <c r="F9" s="62">
        <v>1.3313489159891614</v>
      </c>
      <c r="G9" s="62">
        <v>7.2976556016597574</v>
      </c>
      <c r="H9" s="62">
        <v>7.6243433783783789</v>
      </c>
      <c r="I9" s="62">
        <v>-0.17020406504065058</v>
      </c>
      <c r="J9" s="61">
        <v>7.6104141509433934</v>
      </c>
      <c r="K9" s="62">
        <v>2.4690838274932632</v>
      </c>
      <c r="L9" s="62">
        <v>0.71025854643337893</v>
      </c>
      <c r="M9" s="62">
        <v>20.585909822646663</v>
      </c>
      <c r="P9" s="60" t="s">
        <v>4</v>
      </c>
      <c r="Q9" s="61"/>
      <c r="R9" s="62"/>
      <c r="S9" s="62"/>
      <c r="T9" s="62"/>
      <c r="U9" s="62"/>
      <c r="V9" s="62">
        <v>8.3365251499769268</v>
      </c>
      <c r="W9" s="62">
        <v>7.6526726313374631</v>
      </c>
      <c r="X9" s="61">
        <v>7.4492957746478874</v>
      </c>
      <c r="Y9" s="62">
        <v>6.5667246376811592</v>
      </c>
      <c r="Z9" s="62">
        <v>7.1036205899364022</v>
      </c>
      <c r="AA9" s="62">
        <v>6.1808172141467415</v>
      </c>
      <c r="AB9" s="61">
        <v>5.7471830177854342</v>
      </c>
      <c r="AC9" s="62">
        <v>5.0438993566176702</v>
      </c>
      <c r="AD9" s="62">
        <v>5.4527882743616436</v>
      </c>
      <c r="AE9" s="62">
        <v>4.3157642220699088</v>
      </c>
      <c r="AF9" s="62">
        <v>5.3712163096060754</v>
      </c>
      <c r="AG9" s="62">
        <v>5.0518848655939435</v>
      </c>
      <c r="AH9" s="62">
        <v>4.8301027470647622</v>
      </c>
      <c r="AI9" s="61">
        <v>4.8974905796175481</v>
      </c>
      <c r="AJ9" s="62">
        <v>4.1727569962466431</v>
      </c>
      <c r="AK9" s="62">
        <v>3.5628716334021604</v>
      </c>
      <c r="AL9" s="62">
        <v>4.3793742349570177</v>
      </c>
      <c r="AM9" s="62">
        <v>3.6990800744208321</v>
      </c>
    </row>
    <row r="10" spans="1:39" ht="14.4" thickBot="1" x14ac:dyDescent="0.3">
      <c r="B10" s="60">
        <v>6</v>
      </c>
      <c r="C10" s="61">
        <v>18.406663356643346</v>
      </c>
      <c r="D10" s="62">
        <v>28.873243949930437</v>
      </c>
      <c r="E10" s="62">
        <v>1.8124941258741261</v>
      </c>
      <c r="F10" s="62">
        <v>0.70038734353268373</v>
      </c>
      <c r="G10" s="62">
        <v>5.7293292072322588</v>
      </c>
      <c r="H10" s="62">
        <v>5.6637154596100263</v>
      </c>
      <c r="I10" s="62">
        <v>-0.76824986033519493</v>
      </c>
      <c r="J10" s="61">
        <v>6.3242083565459604</v>
      </c>
      <c r="K10" s="62">
        <v>1.8791657858136304</v>
      </c>
      <c r="L10" s="62">
        <v>0.35042114845938371</v>
      </c>
      <c r="M10" s="62">
        <v>15.335170055710307</v>
      </c>
      <c r="P10" s="60" t="s">
        <v>5</v>
      </c>
      <c r="Q10" s="61"/>
      <c r="R10" s="62"/>
      <c r="S10" s="62"/>
      <c r="T10" s="62"/>
      <c r="U10" s="62"/>
      <c r="V10" s="62"/>
      <c r="W10" s="62"/>
      <c r="X10" s="61"/>
      <c r="Y10" s="62"/>
      <c r="Z10" s="62"/>
      <c r="AA10" s="62"/>
      <c r="AB10" s="61"/>
      <c r="AC10" s="62"/>
      <c r="AD10" s="62"/>
      <c r="AE10" s="62"/>
      <c r="AF10" s="62">
        <v>3.9622300351582203</v>
      </c>
      <c r="AG10" s="62"/>
      <c r="AH10" s="62">
        <v>4.2265387168149342</v>
      </c>
      <c r="AI10" s="61">
        <v>3.2167612255837827</v>
      </c>
      <c r="AJ10" s="62">
        <v>3.7086241915907037</v>
      </c>
      <c r="AK10" s="62">
        <v>4.1001966578917299</v>
      </c>
      <c r="AL10" s="62">
        <v>3.8335368698441785</v>
      </c>
      <c r="AM10" s="62">
        <v>3.1567638148019768</v>
      </c>
    </row>
    <row r="11" spans="1:39" ht="14.4" thickBot="1" x14ac:dyDescent="0.3">
      <c r="B11" s="60">
        <v>7</v>
      </c>
      <c r="C11" s="61">
        <v>16.584633962264157</v>
      </c>
      <c r="D11" s="62">
        <v>21.944971756756711</v>
      </c>
      <c r="E11" s="62">
        <v>1.3743071524966257</v>
      </c>
      <c r="F11" s="62">
        <v>0.79587133243607033</v>
      </c>
      <c r="G11" s="62">
        <v>4.5089009523809551</v>
      </c>
      <c r="H11" s="62">
        <v>4.868723450134774</v>
      </c>
      <c r="I11" s="62">
        <v>-0.66427133243607062</v>
      </c>
      <c r="J11" s="61">
        <v>5.1002473755047104</v>
      </c>
      <c r="K11" s="62">
        <v>1.3839951497860195</v>
      </c>
      <c r="L11" s="62">
        <v>0.52437664835164832</v>
      </c>
      <c r="M11" s="62">
        <v>15.663910094212637</v>
      </c>
      <c r="P11" s="60" t="s">
        <v>31</v>
      </c>
      <c r="Q11" s="61"/>
      <c r="R11" s="62"/>
      <c r="S11" s="62">
        <v>37.701054673293733</v>
      </c>
      <c r="T11" s="62">
        <v>28.588187795593495</v>
      </c>
      <c r="U11" s="62">
        <v>31.020169608067842</v>
      </c>
      <c r="V11" s="62">
        <v>28.356103151862463</v>
      </c>
      <c r="W11" s="62">
        <v>26.577748938178384</v>
      </c>
      <c r="X11" s="61">
        <v>22.347432370472262</v>
      </c>
      <c r="Y11" s="62">
        <v>16.460875560151671</v>
      </c>
      <c r="Z11" s="62">
        <v>15.36408904510836</v>
      </c>
      <c r="AA11" s="62">
        <v>18.235961160559469</v>
      </c>
      <c r="AB11" s="61"/>
      <c r="AC11" s="62"/>
      <c r="AD11" s="62"/>
      <c r="AE11" s="62"/>
      <c r="AF11" s="62"/>
      <c r="AG11" s="62"/>
      <c r="AH11" s="62"/>
      <c r="AI11" s="61"/>
      <c r="AJ11" s="62"/>
      <c r="AK11" s="62"/>
      <c r="AL11" s="62"/>
      <c r="AM11" s="62"/>
    </row>
    <row r="12" spans="1:39" ht="14.4" thickBot="1" x14ac:dyDescent="0.3">
      <c r="B12" s="60">
        <v>8</v>
      </c>
      <c r="C12" s="61">
        <v>15.015780384087799</v>
      </c>
      <c r="D12" s="62">
        <v>26.427340434192647</v>
      </c>
      <c r="E12" s="62">
        <v>1.7612823129251713</v>
      </c>
      <c r="F12" s="62">
        <v>1.873437196765499</v>
      </c>
      <c r="G12" s="62">
        <v>8.0946510781671126</v>
      </c>
      <c r="H12" s="62">
        <v>7.4186924528301796</v>
      </c>
      <c r="I12" s="62">
        <v>3.0343454790823173E-2</v>
      </c>
      <c r="J12" s="61">
        <v>5.9327516172506884</v>
      </c>
      <c r="K12" s="62">
        <v>1.8064190026954181</v>
      </c>
      <c r="L12" s="62">
        <v>0.77592672064777279</v>
      </c>
      <c r="M12" s="62">
        <v>20.837340136986299</v>
      </c>
      <c r="P12" s="60" t="s">
        <v>32</v>
      </c>
      <c r="Q12" s="61"/>
      <c r="R12" s="62"/>
      <c r="S12" s="62"/>
      <c r="T12" s="62"/>
      <c r="U12" s="62"/>
      <c r="V12" s="62"/>
      <c r="W12" s="62"/>
      <c r="X12" s="61"/>
      <c r="Y12" s="62"/>
      <c r="Z12" s="62"/>
      <c r="AA12" s="62"/>
      <c r="AB12" s="61">
        <v>15.066913875598113</v>
      </c>
      <c r="AC12" s="62">
        <v>12.600546829552005</v>
      </c>
      <c r="AD12" s="62">
        <v>13.057950035022182</v>
      </c>
      <c r="AE12" s="62">
        <v>9.6927040110650005</v>
      </c>
      <c r="AF12" s="62">
        <v>10.909692237023428</v>
      </c>
      <c r="AG12" s="62"/>
      <c r="AH12" s="62"/>
      <c r="AI12" s="61"/>
      <c r="AJ12" s="62"/>
      <c r="AK12" s="62"/>
      <c r="AL12" s="62"/>
      <c r="AM12" s="62"/>
    </row>
    <row r="13" spans="1:39" ht="14.4" thickBot="1" x14ac:dyDescent="0.3">
      <c r="B13" s="60">
        <v>9</v>
      </c>
      <c r="C13" s="61">
        <v>19.401693181818175</v>
      </c>
      <c r="D13" s="62">
        <v>29.487300835654619</v>
      </c>
      <c r="E13" s="62">
        <v>2.4709090047393394</v>
      </c>
      <c r="F13" s="62">
        <v>3.1912186629526458</v>
      </c>
      <c r="G13" s="62">
        <v>12.874943732590525</v>
      </c>
      <c r="H13" s="62">
        <v>10.118370555555558</v>
      </c>
      <c r="I13" s="62">
        <v>0.18734693593314783</v>
      </c>
      <c r="J13" s="61">
        <v>9.0791316596931626</v>
      </c>
      <c r="K13" s="62">
        <v>3.977186805555557</v>
      </c>
      <c r="L13" s="62">
        <v>2.5016711647727266</v>
      </c>
      <c r="M13" s="62">
        <v>33.54490250347704</v>
      </c>
      <c r="P13" s="60" t="s">
        <v>33</v>
      </c>
      <c r="Q13" s="61"/>
      <c r="R13" s="62"/>
      <c r="S13" s="62"/>
      <c r="T13" s="62"/>
      <c r="U13" s="62"/>
      <c r="V13" s="62"/>
      <c r="W13" s="62"/>
      <c r="X13" s="61"/>
      <c r="Y13" s="62"/>
      <c r="Z13" s="62"/>
      <c r="AA13" s="62"/>
      <c r="AB13" s="61"/>
      <c r="AC13" s="62"/>
      <c r="AD13" s="62"/>
      <c r="AE13" s="62"/>
      <c r="AF13" s="62"/>
      <c r="AG13" s="62">
        <v>19.015327858128352</v>
      </c>
      <c r="AH13" s="62">
        <v>19.529532428254399</v>
      </c>
      <c r="AI13" s="61">
        <v>16.314648586873073</v>
      </c>
      <c r="AJ13" s="62">
        <v>16.842235445261391</v>
      </c>
      <c r="AK13" s="62">
        <v>15.505700643456249</v>
      </c>
      <c r="AL13" s="62">
        <v>17.360924382074451</v>
      </c>
      <c r="AM13" s="62">
        <v>13.851375120440522</v>
      </c>
    </row>
    <row r="14" spans="1:39" ht="14.4" thickBot="1" x14ac:dyDescent="0.3">
      <c r="B14" s="60">
        <v>10</v>
      </c>
      <c r="C14" s="61">
        <v>22.386636182336172</v>
      </c>
      <c r="D14" s="62">
        <v>22.443639001349521</v>
      </c>
      <c r="E14" s="62">
        <v>2.2797876177658165</v>
      </c>
      <c r="F14" s="62">
        <v>2.613136124031008</v>
      </c>
      <c r="G14" s="62">
        <v>13.147247644683704</v>
      </c>
      <c r="H14" s="62">
        <v>10.35357921727396</v>
      </c>
      <c r="I14" s="62">
        <v>-7.8691790040375815E-3</v>
      </c>
      <c r="J14" s="61">
        <v>8.7473841184387719</v>
      </c>
      <c r="K14" s="62">
        <v>4.8619572972972973</v>
      </c>
      <c r="L14" s="62">
        <v>3.2107516713091928</v>
      </c>
      <c r="M14" s="62">
        <v>22.403903499327026</v>
      </c>
      <c r="P14" s="60" t="s">
        <v>7</v>
      </c>
      <c r="Q14" s="61"/>
      <c r="R14" s="62"/>
      <c r="S14" s="62">
        <v>38.44315010314282</v>
      </c>
      <c r="T14" s="62">
        <v>34.692378859720137</v>
      </c>
      <c r="U14" s="62">
        <v>38.897589666705109</v>
      </c>
      <c r="V14" s="62">
        <v>34.548315654505188</v>
      </c>
      <c r="W14" s="62">
        <v>34.01888136800855</v>
      </c>
      <c r="X14" s="61">
        <v>30.044258094572559</v>
      </c>
      <c r="Y14" s="62">
        <v>27.58277223125145</v>
      </c>
      <c r="Z14" s="62">
        <v>29.770366886171239</v>
      </c>
      <c r="AA14" s="62">
        <v>35.747896662094263</v>
      </c>
      <c r="AB14" s="61">
        <v>29.237963811268951</v>
      </c>
      <c r="AC14" s="62">
        <v>23.02673483455872</v>
      </c>
      <c r="AD14" s="62">
        <v>23.206654428636959</v>
      </c>
      <c r="AE14" s="62">
        <v>19.260180427086766</v>
      </c>
      <c r="AF14" s="62">
        <v>22.672984425103103</v>
      </c>
      <c r="AG14" s="62">
        <v>24.260938043600184</v>
      </c>
      <c r="AH14" s="62">
        <v>21.328576212975587</v>
      </c>
      <c r="AI14" s="61">
        <v>18.326431138928267</v>
      </c>
      <c r="AJ14" s="62">
        <v>20.265264366055199</v>
      </c>
      <c r="AK14" s="62">
        <v>17.360944615199831</v>
      </c>
      <c r="AL14" s="62">
        <v>12.817837106197711</v>
      </c>
      <c r="AM14" s="62">
        <v>10.102280425094271</v>
      </c>
    </row>
    <row r="15" spans="1:39" ht="14.4" thickBot="1" x14ac:dyDescent="0.3">
      <c r="B15" s="60">
        <v>11</v>
      </c>
      <c r="C15" s="61">
        <v>23.374595156695165</v>
      </c>
      <c r="D15" s="62">
        <v>33.0079694134078</v>
      </c>
      <c r="E15" s="62">
        <v>4.9416697132616498</v>
      </c>
      <c r="F15" s="62">
        <v>5.759120891364903</v>
      </c>
      <c r="G15" s="62">
        <v>20.96120524822695</v>
      </c>
      <c r="H15" s="62">
        <v>15.678468767507006</v>
      </c>
      <c r="I15" s="62">
        <v>0.48645299860529984</v>
      </c>
      <c r="J15" s="61">
        <v>12.941969680111276</v>
      </c>
      <c r="K15" s="62">
        <v>7.3353303496503512</v>
      </c>
      <c r="L15" s="62">
        <v>3.689457858136302</v>
      </c>
      <c r="M15" s="62">
        <v>32.694128022759642</v>
      </c>
      <c r="P15" s="60" t="s">
        <v>34</v>
      </c>
      <c r="Q15" s="61">
        <v>1.5345727845555972</v>
      </c>
      <c r="R15" s="62">
        <v>0.84868517930528664</v>
      </c>
      <c r="S15" s="62">
        <v>1.204576816927323</v>
      </c>
      <c r="T15" s="62">
        <v>0.91760122771809705</v>
      </c>
      <c r="U15" s="62">
        <v>1.1421176470588235</v>
      </c>
      <c r="V15" s="62">
        <v>0.93236123024139195</v>
      </c>
      <c r="W15" s="62">
        <v>0.76052045481186259</v>
      </c>
      <c r="X15" s="61">
        <v>1.003339859495566</v>
      </c>
      <c r="Y15" s="62">
        <v>0.57445315241548722</v>
      </c>
      <c r="Z15" s="62">
        <v>0.92622341043821133</v>
      </c>
      <c r="AA15" s="62">
        <v>0.84698325303968081</v>
      </c>
      <c r="AB15" s="61">
        <v>0.30607282784050921</v>
      </c>
      <c r="AC15" s="62">
        <v>0.39070118411888177</v>
      </c>
      <c r="AD15" s="62">
        <v>0.46294591484466602</v>
      </c>
      <c r="AE15" s="62">
        <v>0.35415413098819559</v>
      </c>
      <c r="AF15" s="62">
        <v>0.28934010152284367</v>
      </c>
      <c r="AG15" s="62">
        <v>0.71938068964366775</v>
      </c>
      <c r="AH15" s="62">
        <v>0.56922665413085116</v>
      </c>
      <c r="AI15" s="61">
        <v>0.67317383644018092</v>
      </c>
      <c r="AJ15" s="62">
        <v>-0.24035982544554221</v>
      </c>
      <c r="AK15" s="62">
        <v>0.30985673832639737</v>
      </c>
      <c r="AL15" s="62">
        <v>0.3657892022562465</v>
      </c>
      <c r="AM15" s="62">
        <v>0.11766742615067487</v>
      </c>
    </row>
    <row r="16" spans="1:39" ht="16.2" thickBot="1" x14ac:dyDescent="0.3">
      <c r="B16" s="60">
        <v>12</v>
      </c>
      <c r="C16" s="61">
        <v>17.34317093663913</v>
      </c>
      <c r="D16" s="62">
        <v>36.092554262516913</v>
      </c>
      <c r="E16" s="62">
        <v>3.4116988906497632</v>
      </c>
      <c r="F16" s="62">
        <v>3.998572274562584</v>
      </c>
      <c r="G16" s="62">
        <v>15.866566352624496</v>
      </c>
      <c r="H16" s="62">
        <v>10.237425706594882</v>
      </c>
      <c r="I16" s="62">
        <v>-0.23518667563930024</v>
      </c>
      <c r="J16" s="61">
        <v>9.3574940063091478</v>
      </c>
      <c r="K16" s="62">
        <v>4.8532977952755951</v>
      </c>
      <c r="L16" s="62">
        <v>1.5209534848484845</v>
      </c>
      <c r="M16" s="62">
        <v>34.107967682926798</v>
      </c>
      <c r="P16" s="60" t="s">
        <v>45</v>
      </c>
      <c r="Q16" s="61"/>
      <c r="R16" s="62"/>
      <c r="S16" s="62"/>
      <c r="T16" s="62"/>
      <c r="U16" s="62"/>
      <c r="V16" s="62"/>
      <c r="W16" s="62"/>
      <c r="X16" s="61"/>
      <c r="Y16" s="62"/>
      <c r="Z16" s="62"/>
      <c r="AA16" s="62"/>
      <c r="AB16" s="61"/>
      <c r="AC16" s="62"/>
      <c r="AD16" s="62"/>
      <c r="AE16" s="62" t="s">
        <v>165</v>
      </c>
      <c r="AF16" s="62" t="s">
        <v>166</v>
      </c>
      <c r="AG16" s="62" t="s">
        <v>167</v>
      </c>
      <c r="AH16" s="62" t="s">
        <v>167</v>
      </c>
      <c r="AI16" s="61" t="s">
        <v>168</v>
      </c>
      <c r="AJ16" s="62" t="s">
        <v>169</v>
      </c>
      <c r="AK16" s="62" t="s">
        <v>170</v>
      </c>
      <c r="AL16" s="62"/>
      <c r="AM16" s="62" t="s">
        <v>299</v>
      </c>
    </row>
    <row r="17" spans="2:39" ht="14.4" thickBot="1" x14ac:dyDescent="0.3">
      <c r="P17" s="60" t="s">
        <v>293</v>
      </c>
      <c r="Q17" s="61"/>
      <c r="R17" s="62"/>
      <c r="S17" s="62"/>
      <c r="T17" s="62"/>
      <c r="U17" s="62"/>
      <c r="V17" s="62"/>
      <c r="W17" s="62"/>
      <c r="X17" s="61"/>
      <c r="Y17" s="62"/>
      <c r="Z17" s="62"/>
      <c r="AA17" s="62"/>
      <c r="AB17" s="61"/>
      <c r="AC17" s="62"/>
      <c r="AD17" s="62"/>
      <c r="AE17" s="62"/>
      <c r="AF17" s="62"/>
      <c r="AG17" s="62"/>
      <c r="AH17" s="62"/>
      <c r="AI17" s="61"/>
      <c r="AJ17" s="62"/>
      <c r="AK17" s="62"/>
      <c r="AL17" s="62"/>
      <c r="AM17" s="62">
        <v>4.3980169844222425</v>
      </c>
    </row>
    <row r="18" spans="2:39" ht="14.4" thickBot="1" x14ac:dyDescent="0.3">
      <c r="P18" s="60" t="s">
        <v>210</v>
      </c>
      <c r="Q18" s="61"/>
      <c r="R18" s="62"/>
      <c r="S18" s="62"/>
      <c r="T18" s="62"/>
      <c r="U18" s="62"/>
      <c r="V18" s="62"/>
      <c r="W18" s="62"/>
      <c r="X18" s="61"/>
      <c r="Y18" s="62"/>
      <c r="Z18" s="62"/>
      <c r="AA18" s="62"/>
      <c r="AB18" s="61"/>
      <c r="AC18" s="62"/>
      <c r="AD18" s="62"/>
      <c r="AE18" s="62"/>
      <c r="AF18" s="62"/>
      <c r="AG18" s="62"/>
      <c r="AH18" s="62"/>
      <c r="AI18" s="61"/>
      <c r="AJ18" s="62"/>
      <c r="AK18" s="62"/>
      <c r="AL18" s="62">
        <v>2.7976950552646866</v>
      </c>
      <c r="AM18" s="62">
        <v>2.4275261747302412</v>
      </c>
    </row>
    <row r="19" spans="2:39" ht="14.4" thickBot="1" x14ac:dyDescent="0.3">
      <c r="P19" s="60" t="s">
        <v>160</v>
      </c>
      <c r="Q19" s="61"/>
      <c r="R19" s="62"/>
      <c r="S19" s="62"/>
      <c r="T19" s="62"/>
      <c r="U19" s="62"/>
      <c r="V19" s="62"/>
      <c r="W19" s="62"/>
      <c r="X19" s="61"/>
      <c r="Y19" s="62"/>
      <c r="Z19" s="62"/>
      <c r="AA19" s="62"/>
      <c r="AB19" s="61"/>
      <c r="AC19" s="62"/>
      <c r="AD19" s="62"/>
      <c r="AE19" s="62"/>
      <c r="AF19" s="62"/>
      <c r="AG19" s="62"/>
      <c r="AH19" s="62"/>
      <c r="AI19" s="61"/>
      <c r="AJ19" s="62"/>
      <c r="AK19" s="62"/>
      <c r="AL19" s="62">
        <v>30.522623609982549</v>
      </c>
      <c r="AM19" s="62">
        <v>26.179633240418156</v>
      </c>
    </row>
    <row r="20" spans="2:39" ht="16.2" thickBot="1" x14ac:dyDescent="0.3">
      <c r="B20" s="4" t="s">
        <v>78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P20" s="9" t="s">
        <v>296</v>
      </c>
    </row>
    <row r="21" spans="2:39" ht="14.4" thickBot="1" x14ac:dyDescent="0.3">
      <c r="B21" s="60" t="s">
        <v>1</v>
      </c>
      <c r="C21" s="60" t="s">
        <v>2</v>
      </c>
      <c r="D21" s="60" t="s">
        <v>207</v>
      </c>
      <c r="E21" s="60" t="s">
        <v>4</v>
      </c>
      <c r="F21" s="60" t="s">
        <v>5</v>
      </c>
      <c r="G21" s="60" t="s">
        <v>6</v>
      </c>
      <c r="H21" s="60" t="s">
        <v>7</v>
      </c>
      <c r="I21" s="60" t="s">
        <v>34</v>
      </c>
      <c r="J21" s="60" t="s">
        <v>208</v>
      </c>
      <c r="K21" s="60" t="s">
        <v>209</v>
      </c>
      <c r="L21" s="60" t="s">
        <v>210</v>
      </c>
      <c r="M21" s="60" t="s">
        <v>160</v>
      </c>
    </row>
    <row r="22" spans="2:39" ht="14.4" thickBot="1" x14ac:dyDescent="0.3">
      <c r="B22" s="60">
        <v>1</v>
      </c>
      <c r="C22" s="61">
        <v>98.924731182795696</v>
      </c>
      <c r="D22" s="62">
        <v>99.596774193548384</v>
      </c>
      <c r="E22" s="62">
        <v>99.731182795698928</v>
      </c>
      <c r="F22" s="62">
        <v>99.731182795698928</v>
      </c>
      <c r="G22" s="62">
        <v>99.865591397849457</v>
      </c>
      <c r="H22" s="62">
        <v>99.596774193548384</v>
      </c>
      <c r="I22" s="62">
        <v>99.462365591397855</v>
      </c>
      <c r="J22" s="61">
        <v>99.731182795698928</v>
      </c>
      <c r="K22" s="62">
        <v>99.193548387096769</v>
      </c>
      <c r="L22" s="62">
        <v>99.596774193548384</v>
      </c>
      <c r="M22" s="62">
        <v>97.177419354838719</v>
      </c>
    </row>
    <row r="23" spans="2:39" ht="14.4" thickBot="1" x14ac:dyDescent="0.3">
      <c r="B23" s="60">
        <v>2</v>
      </c>
      <c r="C23" s="61">
        <v>97.84482758620689</v>
      </c>
      <c r="D23" s="62">
        <v>97.988505747126439</v>
      </c>
      <c r="E23" s="62">
        <v>98.850574712643677</v>
      </c>
      <c r="F23" s="62">
        <v>99.712643678160916</v>
      </c>
      <c r="G23" s="62">
        <v>99.568965517241381</v>
      </c>
      <c r="H23" s="62">
        <v>99.856321839080465</v>
      </c>
      <c r="I23" s="62">
        <v>99.137931034482762</v>
      </c>
      <c r="J23" s="61">
        <v>99.856321839080465</v>
      </c>
      <c r="K23" s="62">
        <v>99.425287356321832</v>
      </c>
      <c r="L23" s="62">
        <v>99.856321839080465</v>
      </c>
      <c r="M23" s="62">
        <v>98.132183908045974</v>
      </c>
    </row>
    <row r="24" spans="2:39" ht="14.4" thickBot="1" x14ac:dyDescent="0.3">
      <c r="B24" s="60">
        <v>3</v>
      </c>
      <c r="C24" s="61">
        <v>98.655913978494624</v>
      </c>
      <c r="D24" s="62">
        <v>99.327956989247312</v>
      </c>
      <c r="E24" s="62">
        <v>96.505376344086031</v>
      </c>
      <c r="F24" s="62">
        <v>99.731182795698928</v>
      </c>
      <c r="G24" s="62">
        <v>99.193548387096769</v>
      </c>
      <c r="H24" s="62">
        <v>99.596774193548384</v>
      </c>
      <c r="I24" s="62">
        <v>99.05913978494624</v>
      </c>
      <c r="J24" s="61">
        <v>99.596774193548384</v>
      </c>
      <c r="K24" s="62">
        <v>99.596774193548384</v>
      </c>
      <c r="L24" s="62">
        <v>99.327956989247312</v>
      </c>
      <c r="M24" s="62">
        <v>99.731182795698928</v>
      </c>
    </row>
    <row r="25" spans="2:39" ht="14.4" thickBot="1" x14ac:dyDescent="0.3">
      <c r="B25" s="60">
        <v>4</v>
      </c>
      <c r="C25" s="61">
        <v>99.027777777777786</v>
      </c>
      <c r="D25" s="62">
        <v>99.722222222222229</v>
      </c>
      <c r="E25" s="62">
        <v>96.111111111111114</v>
      </c>
      <c r="F25" s="62">
        <v>99.583333333333329</v>
      </c>
      <c r="G25" s="62">
        <v>99.444444444444443</v>
      </c>
      <c r="H25" s="62">
        <v>99.166666666666671</v>
      </c>
      <c r="I25" s="62">
        <v>98.333333333333329</v>
      </c>
      <c r="J25" s="61">
        <v>96.388888888888886</v>
      </c>
      <c r="K25" s="62">
        <v>99.583333333333329</v>
      </c>
      <c r="L25" s="62">
        <v>99.583333333333329</v>
      </c>
      <c r="M25" s="62">
        <v>99.583333333333329</v>
      </c>
    </row>
    <row r="26" spans="2:39" ht="14.4" thickBot="1" x14ac:dyDescent="0.3">
      <c r="B26" s="60">
        <v>5</v>
      </c>
      <c r="C26" s="61">
        <v>96.908602150537632</v>
      </c>
      <c r="D26" s="62">
        <v>99.05913978494624</v>
      </c>
      <c r="E26" s="62">
        <v>98.790322580645167</v>
      </c>
      <c r="F26" s="62">
        <v>99.193548387096769</v>
      </c>
      <c r="G26" s="62">
        <v>97.177419354838719</v>
      </c>
      <c r="H26" s="62">
        <v>99.462365591397855</v>
      </c>
      <c r="I26" s="62">
        <v>99.193548387096769</v>
      </c>
      <c r="J26" s="61">
        <v>99.731182795698928</v>
      </c>
      <c r="K26" s="62">
        <v>99.731182795698928</v>
      </c>
      <c r="L26" s="62">
        <v>99.865591397849457</v>
      </c>
      <c r="M26" s="62">
        <v>98.521505376344081</v>
      </c>
    </row>
    <row r="27" spans="2:39" ht="14.4" thickBot="1" x14ac:dyDescent="0.3">
      <c r="B27" s="60">
        <v>6</v>
      </c>
      <c r="C27" s="61">
        <v>99.305555555555557</v>
      </c>
      <c r="D27" s="62">
        <v>99.861111111111114</v>
      </c>
      <c r="E27" s="62">
        <v>99.305555555555557</v>
      </c>
      <c r="F27" s="62">
        <v>99.861111111111114</v>
      </c>
      <c r="G27" s="62">
        <v>99.861111111111114</v>
      </c>
      <c r="H27" s="62">
        <v>99.722222222222229</v>
      </c>
      <c r="I27" s="62">
        <v>99.444444444444443</v>
      </c>
      <c r="J27" s="61">
        <v>99.722222222222229</v>
      </c>
      <c r="K27" s="62">
        <v>99.861111111111114</v>
      </c>
      <c r="L27" s="62">
        <v>99.166666666666671</v>
      </c>
      <c r="M27" s="62">
        <v>99.722222222222229</v>
      </c>
    </row>
    <row r="28" spans="2:39" ht="14.4" thickBot="1" x14ac:dyDescent="0.3">
      <c r="B28" s="60">
        <v>7</v>
      </c>
      <c r="C28" s="61">
        <v>99.731182795698928</v>
      </c>
      <c r="D28" s="62">
        <v>99.462365591397855</v>
      </c>
      <c r="E28" s="62">
        <v>99.596774193548384</v>
      </c>
      <c r="F28" s="62">
        <v>99.865591397849457</v>
      </c>
      <c r="G28" s="62">
        <v>98.790322580645167</v>
      </c>
      <c r="H28" s="62">
        <v>99.731182795698928</v>
      </c>
      <c r="I28" s="62">
        <v>99.865591397849457</v>
      </c>
      <c r="J28" s="61">
        <v>99.865591397849457</v>
      </c>
      <c r="K28" s="62">
        <v>94.22043010752688</v>
      </c>
      <c r="L28" s="62">
        <v>97.849462365591393</v>
      </c>
      <c r="M28" s="62">
        <v>99.865591397849457</v>
      </c>
    </row>
    <row r="29" spans="2:39" ht="14.4" thickBot="1" x14ac:dyDescent="0.3">
      <c r="B29" s="60">
        <v>8</v>
      </c>
      <c r="C29" s="61">
        <v>97.983870967741936</v>
      </c>
      <c r="D29" s="62">
        <v>99.05913978494624</v>
      </c>
      <c r="E29" s="62">
        <v>98.790322580645167</v>
      </c>
      <c r="F29" s="62">
        <v>99.731182795698928</v>
      </c>
      <c r="G29" s="62">
        <v>99.731182795698928</v>
      </c>
      <c r="H29" s="62">
        <v>99.731182795698928</v>
      </c>
      <c r="I29" s="62">
        <v>99.596774193548384</v>
      </c>
      <c r="J29" s="61">
        <v>99.731182795698928</v>
      </c>
      <c r="K29" s="62">
        <v>99.731182795698928</v>
      </c>
      <c r="L29" s="62">
        <v>99.596774193548384</v>
      </c>
      <c r="M29" s="62">
        <v>98.118279569892479</v>
      </c>
    </row>
    <row r="30" spans="2:39" ht="14.4" thickBot="1" x14ac:dyDescent="0.3">
      <c r="B30" s="60">
        <v>9</v>
      </c>
      <c r="C30" s="61">
        <v>97.777777777777771</v>
      </c>
      <c r="D30" s="62">
        <v>99.722222222222229</v>
      </c>
      <c r="E30" s="62">
        <v>87.916666666666671</v>
      </c>
      <c r="F30" s="62">
        <v>99.722222222222229</v>
      </c>
      <c r="G30" s="62">
        <v>99.722222222222229</v>
      </c>
      <c r="H30" s="62">
        <v>100</v>
      </c>
      <c r="I30" s="62">
        <v>99.722222222222229</v>
      </c>
      <c r="J30" s="61">
        <v>99.583333333333329</v>
      </c>
      <c r="K30" s="62">
        <v>100</v>
      </c>
      <c r="L30" s="62">
        <v>97.777777777777771</v>
      </c>
      <c r="M30" s="62">
        <v>99.861111111111114</v>
      </c>
    </row>
    <row r="31" spans="2:39" ht="14.4" thickBot="1" x14ac:dyDescent="0.3">
      <c r="B31" s="60">
        <v>10</v>
      </c>
      <c r="C31" s="61">
        <v>94.354838709677423</v>
      </c>
      <c r="D31" s="62">
        <v>99.596774193548384</v>
      </c>
      <c r="E31" s="62">
        <v>99.865591397849457</v>
      </c>
      <c r="F31" s="62">
        <v>86.693548387096769</v>
      </c>
      <c r="G31" s="62">
        <v>99.865591397849457</v>
      </c>
      <c r="H31" s="62">
        <v>99.596774193548384</v>
      </c>
      <c r="I31" s="62">
        <v>99.865591397849457</v>
      </c>
      <c r="J31" s="61">
        <v>99.865591397849457</v>
      </c>
      <c r="K31" s="62">
        <v>99.462365591397855</v>
      </c>
      <c r="L31" s="62">
        <v>96.505376344086031</v>
      </c>
      <c r="M31" s="62">
        <v>99.865591397849457</v>
      </c>
    </row>
    <row r="32" spans="2:39" ht="14.4" thickBot="1" x14ac:dyDescent="0.3">
      <c r="B32" s="60">
        <v>11</v>
      </c>
      <c r="C32" s="61">
        <v>97.5</v>
      </c>
      <c r="D32" s="62">
        <v>99.444444444444443</v>
      </c>
      <c r="E32" s="62">
        <v>77.5</v>
      </c>
      <c r="F32" s="62">
        <v>99.722222222222229</v>
      </c>
      <c r="G32" s="62">
        <v>97.916666666666657</v>
      </c>
      <c r="H32" s="62">
        <v>99.166666666666671</v>
      </c>
      <c r="I32" s="62">
        <v>99.583333333333329</v>
      </c>
      <c r="J32" s="61">
        <v>99.861111111111114</v>
      </c>
      <c r="K32" s="62">
        <v>99.305555555555557</v>
      </c>
      <c r="L32" s="62">
        <v>99.861111111111114</v>
      </c>
      <c r="M32" s="62">
        <v>97.638888888888886</v>
      </c>
    </row>
    <row r="33" spans="1:13" ht="14.4" thickBot="1" x14ac:dyDescent="0.3">
      <c r="B33" s="60">
        <v>12</v>
      </c>
      <c r="C33" s="61">
        <v>97.58064516129032</v>
      </c>
      <c r="D33" s="62">
        <v>99.327956989247312</v>
      </c>
      <c r="E33" s="62">
        <v>84.811827956989248</v>
      </c>
      <c r="F33" s="62">
        <v>99.865591397849457</v>
      </c>
      <c r="G33" s="62">
        <v>99.865591397849457</v>
      </c>
      <c r="H33" s="62">
        <v>99.865591397849457</v>
      </c>
      <c r="I33" s="62">
        <v>99.865591397849457</v>
      </c>
      <c r="J33" s="61">
        <v>85.215053763440864</v>
      </c>
      <c r="K33" s="62">
        <v>85.349462365591393</v>
      </c>
      <c r="L33" s="62">
        <v>88.709677419354833</v>
      </c>
      <c r="M33" s="62">
        <v>88.172043010752688</v>
      </c>
    </row>
    <row r="36" spans="1:13" ht="17.399999999999999" thickBot="1" x14ac:dyDescent="0.35">
      <c r="A36" s="4" t="s">
        <v>174</v>
      </c>
      <c r="B36" s="2"/>
    </row>
    <row r="37" spans="1:13" ht="14.4" thickBot="1" x14ac:dyDescent="0.3">
      <c r="A37" s="80"/>
      <c r="B37" s="80"/>
      <c r="C37" s="60" t="s">
        <v>2</v>
      </c>
      <c r="D37" s="60" t="s">
        <v>207</v>
      </c>
      <c r="E37" s="60" t="s">
        <v>4</v>
      </c>
      <c r="F37" s="60" t="s">
        <v>5</v>
      </c>
      <c r="G37" s="60" t="s">
        <v>6</v>
      </c>
      <c r="H37" s="60" t="s">
        <v>7</v>
      </c>
      <c r="I37" s="60" t="s">
        <v>34</v>
      </c>
      <c r="J37" s="60" t="s">
        <v>208</v>
      </c>
      <c r="K37" s="60" t="s">
        <v>209</v>
      </c>
      <c r="L37" s="60" t="s">
        <v>210</v>
      </c>
      <c r="M37" s="60" t="s">
        <v>160</v>
      </c>
    </row>
    <row r="38" spans="1:13" ht="14.4" thickBot="1" x14ac:dyDescent="0.3">
      <c r="A38" s="80" t="s">
        <v>95</v>
      </c>
      <c r="B38" s="80"/>
      <c r="C38" s="61">
        <v>21.135196002324228</v>
      </c>
      <c r="D38" s="62">
        <v>32.42343251976618</v>
      </c>
      <c r="E38" s="62">
        <v>3.6990800744208321</v>
      </c>
      <c r="F38" s="62">
        <v>3.1567638148019768</v>
      </c>
      <c r="G38" s="62">
        <v>13.851375120440522</v>
      </c>
      <c r="H38" s="62">
        <v>10.102280425094271</v>
      </c>
      <c r="I38" s="66">
        <v>0.11766742615067487</v>
      </c>
      <c r="J38" s="61">
        <v>10.051429061413677</v>
      </c>
      <c r="K38" s="62">
        <v>4.3980169844222425</v>
      </c>
      <c r="L38" s="62">
        <v>2.4275261747302412</v>
      </c>
      <c r="M38" s="62">
        <v>26.179633240418156</v>
      </c>
    </row>
    <row r="39" spans="1:13" ht="14.4" thickBot="1" x14ac:dyDescent="0.3">
      <c r="A39" s="80" t="s">
        <v>11</v>
      </c>
      <c r="B39" s="80"/>
      <c r="C39" s="61">
        <v>198.98538333333337</v>
      </c>
      <c r="D39" s="62">
        <v>202.07249999999996</v>
      </c>
      <c r="E39" s="62">
        <v>92.028050000000007</v>
      </c>
      <c r="F39" s="62">
        <v>64.383304166666676</v>
      </c>
      <c r="G39" s="62">
        <v>191.0078208333334</v>
      </c>
      <c r="H39" s="62">
        <v>135.25256249999998</v>
      </c>
      <c r="I39" s="62">
        <v>24.566262500000004</v>
      </c>
      <c r="J39" s="61">
        <v>100.41177499999999</v>
      </c>
      <c r="K39" s="62">
        <v>91.734645833333332</v>
      </c>
      <c r="L39" s="62">
        <v>112.48434999999999</v>
      </c>
      <c r="M39" s="62">
        <v>174.64251666666669</v>
      </c>
    </row>
    <row r="40" spans="1:13" ht="14.4" thickBot="1" x14ac:dyDescent="0.3">
      <c r="A40" s="80" t="s">
        <v>12</v>
      </c>
      <c r="B40" s="80"/>
      <c r="C40" s="61">
        <v>456.28519999999997</v>
      </c>
      <c r="D40" s="62">
        <v>603.38819999999998</v>
      </c>
      <c r="E40" s="62">
        <v>254.4633</v>
      </c>
      <c r="F40" s="62">
        <v>355.99200000000002</v>
      </c>
      <c r="G40" s="62">
        <v>410.87650000000002</v>
      </c>
      <c r="H40" s="62">
        <v>376.48099999999999</v>
      </c>
      <c r="I40" s="62">
        <v>91.026899999999998</v>
      </c>
      <c r="J40" s="61">
        <v>333.2706</v>
      </c>
      <c r="K40" s="62">
        <v>259.30779999999999</v>
      </c>
      <c r="L40" s="62">
        <v>299.29230000000001</v>
      </c>
      <c r="M40" s="62">
        <v>440.87849999999997</v>
      </c>
    </row>
  </sheetData>
  <mergeCells count="4">
    <mergeCell ref="A37:B37"/>
    <mergeCell ref="A38:B38"/>
    <mergeCell ref="A39:B39"/>
    <mergeCell ref="A40:B40"/>
  </mergeCells>
  <pageMargins left="0.7" right="0.7" top="0.75" bottom="0.75" header="0.3" footer="0.3"/>
  <pageSetup paperSize="9" orientation="portrait" r:id="rId1"/>
  <ignoredErrors>
    <ignoredError sqref="W4:AL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A16" workbookViewId="0">
      <selection activeCell="B17" sqref="B17"/>
    </sheetView>
  </sheetViews>
  <sheetFormatPr defaultColWidth="8.88671875" defaultRowHeight="13.8" x14ac:dyDescent="0.25"/>
  <cols>
    <col min="1" max="1" width="16.33203125" style="7" customWidth="1"/>
    <col min="2" max="2" width="5.6640625" style="3" customWidth="1"/>
    <col min="3" max="6" width="7.33203125" style="2" customWidth="1"/>
    <col min="7" max="8" width="8.88671875" style="7"/>
    <col min="9" max="32" width="5.33203125" style="7" customWidth="1"/>
    <col min="33" max="16384" width="8.88671875" style="7"/>
  </cols>
  <sheetData>
    <row r="1" spans="1:32" ht="19.8" x14ac:dyDescent="0.4">
      <c r="A1" s="15" t="s">
        <v>188</v>
      </c>
    </row>
    <row r="3" spans="1:32" ht="17.399999999999999" thickBot="1" x14ac:dyDescent="0.35">
      <c r="B3" s="4" t="s">
        <v>79</v>
      </c>
      <c r="C3" s="1"/>
      <c r="D3" s="1"/>
      <c r="E3" s="1"/>
      <c r="F3" s="1"/>
      <c r="I3" s="7" t="s">
        <v>186</v>
      </c>
    </row>
    <row r="4" spans="1:32" ht="14.4" thickBot="1" x14ac:dyDescent="0.3">
      <c r="B4" s="60" t="s">
        <v>1</v>
      </c>
      <c r="C4" s="60" t="s">
        <v>207</v>
      </c>
      <c r="D4" s="60" t="s">
        <v>4</v>
      </c>
      <c r="E4" s="60" t="s">
        <v>5</v>
      </c>
      <c r="F4" s="60" t="s">
        <v>34</v>
      </c>
      <c r="I4" s="60"/>
      <c r="J4" s="60">
        <v>94</v>
      </c>
      <c r="K4" s="60">
        <v>95</v>
      </c>
      <c r="L4" s="60">
        <v>96</v>
      </c>
      <c r="M4" s="60">
        <v>97</v>
      </c>
      <c r="N4" s="60">
        <v>98</v>
      </c>
      <c r="O4" s="60">
        <v>99</v>
      </c>
      <c r="P4" s="60" t="s">
        <v>17</v>
      </c>
      <c r="Q4" s="60" t="s">
        <v>18</v>
      </c>
      <c r="R4" s="60" t="s">
        <v>19</v>
      </c>
      <c r="S4" s="60" t="s">
        <v>20</v>
      </c>
      <c r="T4" s="60" t="s">
        <v>21</v>
      </c>
      <c r="U4" s="60" t="s">
        <v>22</v>
      </c>
      <c r="V4" s="60" t="s">
        <v>23</v>
      </c>
      <c r="W4" s="60" t="s">
        <v>24</v>
      </c>
      <c r="X4" s="60" t="s">
        <v>25</v>
      </c>
      <c r="Y4" s="60" t="s">
        <v>26</v>
      </c>
      <c r="Z4" s="60" t="s">
        <v>27</v>
      </c>
      <c r="AA4" s="60" t="s">
        <v>28</v>
      </c>
      <c r="AB4" s="60" t="s">
        <v>29</v>
      </c>
      <c r="AC4" s="60" t="s">
        <v>35</v>
      </c>
      <c r="AD4" s="60" t="s">
        <v>161</v>
      </c>
      <c r="AE4" s="60" t="s">
        <v>215</v>
      </c>
      <c r="AF4" s="60">
        <v>16</v>
      </c>
    </row>
    <row r="5" spans="1:32" ht="14.4" thickBot="1" x14ac:dyDescent="0.3">
      <c r="B5" s="60">
        <v>1</v>
      </c>
      <c r="C5" s="62">
        <v>24.96885964912283</v>
      </c>
      <c r="D5" s="62">
        <v>29.47277663934425</v>
      </c>
      <c r="E5" s="62">
        <v>32.042652893674287</v>
      </c>
      <c r="F5" s="62">
        <v>39.293477597840791</v>
      </c>
      <c r="I5" s="60" t="s">
        <v>30</v>
      </c>
      <c r="J5" s="61">
        <v>31.786872398425977</v>
      </c>
      <c r="K5" s="62">
        <v>35.602490840711141</v>
      </c>
      <c r="L5" s="62">
        <v>35.277114023895138</v>
      </c>
      <c r="M5" s="62">
        <v>37.006520247083046</v>
      </c>
      <c r="N5" s="62">
        <v>35.785787847579812</v>
      </c>
      <c r="O5" s="61"/>
      <c r="P5" s="62">
        <v>37.814315115481364</v>
      </c>
      <c r="Q5" s="62">
        <v>39.269262151765943</v>
      </c>
      <c r="R5" s="62">
        <v>40.993461053114601</v>
      </c>
      <c r="S5" s="62">
        <v>39.759623085983428</v>
      </c>
      <c r="T5" s="61">
        <v>43.852742123687243</v>
      </c>
      <c r="U5" s="62"/>
      <c r="V5" s="62"/>
      <c r="W5" s="62"/>
      <c r="X5" s="62"/>
      <c r="Y5" s="61"/>
      <c r="Z5" s="62"/>
      <c r="AA5" s="62"/>
      <c r="AB5" s="62"/>
      <c r="AC5" s="62"/>
      <c r="AD5" s="61"/>
      <c r="AE5" s="62"/>
      <c r="AF5" s="62"/>
    </row>
    <row r="6" spans="1:32" ht="14.4" thickBot="1" x14ac:dyDescent="0.3">
      <c r="B6" s="60">
        <v>2</v>
      </c>
      <c r="C6" s="62">
        <v>34.785779911373687</v>
      </c>
      <c r="D6" s="62">
        <v>46.525212949640363</v>
      </c>
      <c r="E6" s="62">
        <v>50.167673944687103</v>
      </c>
      <c r="F6" s="62">
        <v>54.379445797101454</v>
      </c>
      <c r="I6" s="60" t="s">
        <v>2</v>
      </c>
      <c r="J6" s="61"/>
      <c r="K6" s="62"/>
      <c r="L6" s="62"/>
      <c r="M6" s="62"/>
      <c r="N6" s="62"/>
      <c r="O6" s="61"/>
      <c r="P6" s="62"/>
      <c r="Q6" s="62"/>
      <c r="R6" s="62"/>
      <c r="S6" s="62"/>
      <c r="T6" s="61"/>
      <c r="U6" s="62">
        <v>36.958572105138735</v>
      </c>
      <c r="V6" s="62"/>
      <c r="W6" s="62">
        <v>35.053810462823265</v>
      </c>
      <c r="X6" s="62">
        <v>38.400348068221263</v>
      </c>
      <c r="Y6" s="61">
        <v>36.961072034925976</v>
      </c>
      <c r="Z6" s="62">
        <v>38.616835349089214</v>
      </c>
      <c r="AA6" s="62">
        <v>40.143283405533296</v>
      </c>
      <c r="AB6" s="62">
        <v>39.12358945175648</v>
      </c>
      <c r="AC6" s="62">
        <v>39.118907371254799</v>
      </c>
      <c r="AD6" s="61">
        <v>34.574333333333406</v>
      </c>
      <c r="AE6" s="62">
        <v>41.339177137502915</v>
      </c>
      <c r="AF6" s="62"/>
    </row>
    <row r="7" spans="1:32" ht="14.4" thickBot="1" x14ac:dyDescent="0.3">
      <c r="B7" s="60">
        <v>3</v>
      </c>
      <c r="C7" s="62">
        <v>38.779722298221564</v>
      </c>
      <c r="D7" s="62">
        <v>47.324429329608918</v>
      </c>
      <c r="E7" s="62">
        <v>50.665681646423735</v>
      </c>
      <c r="F7" s="62">
        <v>55.97172384823844</v>
      </c>
      <c r="I7" s="60" t="s">
        <v>207</v>
      </c>
      <c r="J7" s="61"/>
      <c r="K7" s="62"/>
      <c r="L7" s="62"/>
      <c r="M7" s="62"/>
      <c r="N7" s="62"/>
      <c r="O7" s="61"/>
      <c r="P7" s="62"/>
      <c r="Q7" s="62"/>
      <c r="R7" s="62"/>
      <c r="S7" s="62"/>
      <c r="T7" s="61"/>
      <c r="U7" s="62"/>
      <c r="V7" s="62"/>
      <c r="W7" s="62"/>
      <c r="X7" s="62"/>
      <c r="Y7" s="61"/>
      <c r="Z7" s="62"/>
      <c r="AA7" s="62"/>
      <c r="AB7" s="62"/>
      <c r="AC7" s="62"/>
      <c r="AD7" s="61"/>
      <c r="AE7" s="62">
        <v>35.881371139045697</v>
      </c>
      <c r="AF7" s="62">
        <v>37.100975878704368</v>
      </c>
    </row>
    <row r="8" spans="1:32" ht="14.4" thickBot="1" x14ac:dyDescent="0.3">
      <c r="B8" s="60">
        <v>4</v>
      </c>
      <c r="C8" s="62">
        <v>45.894936022253155</v>
      </c>
      <c r="D8" s="62">
        <v>56.978972867132747</v>
      </c>
      <c r="E8" s="62">
        <v>58.118764295676471</v>
      </c>
      <c r="F8" s="62">
        <v>59.930487201125288</v>
      </c>
      <c r="I8" s="60" t="s">
        <v>4</v>
      </c>
      <c r="J8" s="61"/>
      <c r="K8" s="62"/>
      <c r="L8" s="62"/>
      <c r="M8" s="62"/>
      <c r="N8" s="62"/>
      <c r="O8" s="61"/>
      <c r="P8" s="62">
        <v>44.936026936026934</v>
      </c>
      <c r="Q8" s="62">
        <v>46.197321325482044</v>
      </c>
      <c r="R8" s="62">
        <v>48.772664038952009</v>
      </c>
      <c r="S8" s="62">
        <v>45.144085527071979</v>
      </c>
      <c r="T8" s="61">
        <v>48.403412890580093</v>
      </c>
      <c r="U8" s="62">
        <v>47.611659192825201</v>
      </c>
      <c r="V8" s="62">
        <v>50.864109398539753</v>
      </c>
      <c r="W8" s="62">
        <v>45.032014761849908</v>
      </c>
      <c r="X8" s="62">
        <v>48.08645413741506</v>
      </c>
      <c r="Y8" s="61">
        <v>45.609533726715064</v>
      </c>
      <c r="Z8" s="62">
        <v>48.246431587861323</v>
      </c>
      <c r="AA8" s="62">
        <v>49.517996256241844</v>
      </c>
      <c r="AB8" s="62">
        <v>48.287018548336953</v>
      </c>
      <c r="AC8" s="62">
        <v>51.643523747505974</v>
      </c>
      <c r="AD8" s="61">
        <v>46.034144994816238</v>
      </c>
      <c r="AE8" s="62">
        <v>49.618068378223526</v>
      </c>
      <c r="AF8" s="62">
        <v>47.670655288517423</v>
      </c>
    </row>
    <row r="9" spans="1:32" ht="14.4" thickBot="1" x14ac:dyDescent="0.3">
      <c r="B9" s="60">
        <v>5</v>
      </c>
      <c r="C9" s="62">
        <v>52.987638095238118</v>
      </c>
      <c r="D9" s="62">
        <v>68.789120215633503</v>
      </c>
      <c r="E9" s="62">
        <v>64.186416442048468</v>
      </c>
      <c r="F9" s="62">
        <v>67.121005270270302</v>
      </c>
      <c r="I9" s="60" t="s">
        <v>5</v>
      </c>
      <c r="J9" s="61"/>
      <c r="K9" s="62"/>
      <c r="L9" s="62"/>
      <c r="M9" s="62"/>
      <c r="N9" s="62"/>
      <c r="O9" s="61"/>
      <c r="P9" s="62"/>
      <c r="Q9" s="62"/>
      <c r="R9" s="62"/>
      <c r="S9" s="62"/>
      <c r="T9" s="61"/>
      <c r="U9" s="62"/>
      <c r="V9" s="62"/>
      <c r="W9" s="62"/>
      <c r="X9" s="62"/>
      <c r="Y9" s="61">
        <v>45.737601676115467</v>
      </c>
      <c r="Z9" s="62">
        <v>48.701784465375468</v>
      </c>
      <c r="AA9" s="62">
        <v>46.828075921702144</v>
      </c>
      <c r="AB9" s="62">
        <v>45.659863840925986</v>
      </c>
      <c r="AC9" s="62">
        <v>48.368347144643735</v>
      </c>
      <c r="AD9" s="61">
        <v>46.765924424068963</v>
      </c>
      <c r="AE9" s="62">
        <v>46.989107846966846</v>
      </c>
      <c r="AF9" s="62">
        <v>46.661937434255563</v>
      </c>
    </row>
    <row r="10" spans="1:32" ht="14.4" thickBot="1" x14ac:dyDescent="0.3">
      <c r="B10" s="60">
        <v>6</v>
      </c>
      <c r="C10" s="62">
        <v>46.127522284122541</v>
      </c>
      <c r="D10" s="62">
        <v>60.491406824512552</v>
      </c>
      <c r="E10" s="62">
        <v>58.536789693593313</v>
      </c>
      <c r="F10" s="62" t="s">
        <v>300</v>
      </c>
      <c r="I10" s="60" t="s">
        <v>7</v>
      </c>
      <c r="J10" s="61">
        <v>39.136079426885551</v>
      </c>
      <c r="K10" s="62">
        <v>43.643615053944131</v>
      </c>
      <c r="L10" s="62">
        <v>44.650097802324247</v>
      </c>
      <c r="M10" s="62">
        <v>43.612966374942424</v>
      </c>
      <c r="N10" s="62">
        <v>43.033170391061454</v>
      </c>
      <c r="O10" s="61">
        <v>46.142972350230416</v>
      </c>
      <c r="P10" s="62">
        <v>44.316189362945643</v>
      </c>
      <c r="Q10" s="62">
        <v>43.411865765662583</v>
      </c>
      <c r="R10" s="62">
        <v>45.678706570347437</v>
      </c>
      <c r="S10" s="62">
        <v>43.827407492530334</v>
      </c>
      <c r="T10" s="61">
        <v>46.105025699600226</v>
      </c>
      <c r="U10" s="62">
        <v>46.044778370851773</v>
      </c>
      <c r="V10" s="62">
        <v>48.819394154538003</v>
      </c>
      <c r="W10" s="62">
        <v>42.554698988970593</v>
      </c>
      <c r="X10" s="62">
        <v>46.24472593274983</v>
      </c>
      <c r="Y10" s="61">
        <v>42.4278635630331</v>
      </c>
      <c r="Z10" s="62">
        <v>44.338234218543953</v>
      </c>
      <c r="AA10" s="62">
        <v>44.603916815001469</v>
      </c>
      <c r="AB10" s="62">
        <v>44.65041390183714</v>
      </c>
      <c r="AC10" s="62">
        <v>47.248117674063536</v>
      </c>
      <c r="AD10" s="61"/>
      <c r="AE10" s="62"/>
      <c r="AF10" s="62"/>
    </row>
    <row r="11" spans="1:32" ht="14.4" thickBot="1" x14ac:dyDescent="0.3">
      <c r="B11" s="60">
        <v>7</v>
      </c>
      <c r="C11" s="62">
        <v>40.802855405405424</v>
      </c>
      <c r="D11" s="62">
        <v>53.545865633423226</v>
      </c>
      <c r="E11" s="62">
        <v>47.796671159029707</v>
      </c>
      <c r="F11" s="62"/>
      <c r="I11" s="60" t="s">
        <v>34</v>
      </c>
      <c r="J11" s="61">
        <v>48.712848127481863</v>
      </c>
      <c r="K11" s="62">
        <v>53.190840234452338</v>
      </c>
      <c r="L11" s="62">
        <v>54.222746632899735</v>
      </c>
      <c r="M11" s="62">
        <v>53.919030664982195</v>
      </c>
      <c r="N11" s="62">
        <v>50.932657994704734</v>
      </c>
      <c r="O11" s="61">
        <v>55.339130434782611</v>
      </c>
      <c r="P11" s="62">
        <v>51.897539563359132</v>
      </c>
      <c r="Q11" s="62">
        <v>52.855562095350209</v>
      </c>
      <c r="R11" s="62">
        <v>55.038586326767089</v>
      </c>
      <c r="S11" s="62">
        <v>52.293188169538858</v>
      </c>
      <c r="T11" s="61">
        <v>53.436069418386367</v>
      </c>
      <c r="U11" s="62">
        <v>53.967256225273488</v>
      </c>
      <c r="V11" s="62">
        <v>57.697360738059139</v>
      </c>
      <c r="W11" s="62">
        <v>49.504065703634566</v>
      </c>
      <c r="X11" s="62">
        <v>52.018868799258037</v>
      </c>
      <c r="Y11" s="61">
        <v>48.626162723600757</v>
      </c>
      <c r="Z11" s="62">
        <v>51.172633424735999</v>
      </c>
      <c r="AA11" s="62">
        <v>55.493409844422928</v>
      </c>
      <c r="AB11" s="62">
        <v>52.242007283808668</v>
      </c>
      <c r="AC11" s="62">
        <v>55.492561003695407</v>
      </c>
      <c r="AD11" s="61">
        <v>49.505496960591955</v>
      </c>
      <c r="AE11" s="62">
        <v>48.97455760018439</v>
      </c>
      <c r="AF11" s="62"/>
    </row>
    <row r="12" spans="1:32" ht="14.4" thickBot="1" x14ac:dyDescent="0.3">
      <c r="B12" s="60">
        <v>8</v>
      </c>
      <c r="C12" s="62">
        <v>36.385560379918587</v>
      </c>
      <c r="D12" s="62">
        <v>49.121324797843634</v>
      </c>
      <c r="E12" s="62">
        <v>44.176962078272581</v>
      </c>
      <c r="F12" s="62" t="s">
        <v>301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ht="14.4" thickBot="1" x14ac:dyDescent="0.3">
      <c r="B13" s="60">
        <v>9</v>
      </c>
      <c r="C13" s="62">
        <v>30.127545839210129</v>
      </c>
      <c r="D13" s="62">
        <v>43.07465886970175</v>
      </c>
      <c r="E13" s="62">
        <v>35.849816106442567</v>
      </c>
      <c r="F13" s="62">
        <v>37.325300417827293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ht="16.8" thickBot="1" x14ac:dyDescent="0.3">
      <c r="B14" s="60">
        <v>10</v>
      </c>
      <c r="C14" s="62">
        <v>32.765796495956828</v>
      </c>
      <c r="D14" s="62">
        <v>39.297667069892455</v>
      </c>
      <c r="E14" s="62">
        <v>39.811561051212948</v>
      </c>
      <c r="F14" s="62">
        <v>38.972766666666665</v>
      </c>
      <c r="I14" s="7" t="s">
        <v>187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ht="14.4" thickBot="1" x14ac:dyDescent="0.3">
      <c r="B15" s="60">
        <v>11</v>
      </c>
      <c r="C15" s="62">
        <v>28.137287709497215</v>
      </c>
      <c r="D15" s="62">
        <v>33.14003481894153</v>
      </c>
      <c r="E15" s="62">
        <v>36.169127196652731</v>
      </c>
      <c r="F15" s="62">
        <v>38.704383100558637</v>
      </c>
      <c r="I15" s="60"/>
      <c r="J15" s="60">
        <v>94</v>
      </c>
      <c r="K15" s="60">
        <v>95</v>
      </c>
      <c r="L15" s="60">
        <v>96</v>
      </c>
      <c r="M15" s="60">
        <v>97</v>
      </c>
      <c r="N15" s="60">
        <v>98</v>
      </c>
      <c r="O15" s="60">
        <v>99</v>
      </c>
      <c r="P15" s="60">
        <v>0</v>
      </c>
      <c r="Q15" s="60" t="s">
        <v>18</v>
      </c>
      <c r="R15" s="60" t="s">
        <v>19</v>
      </c>
      <c r="S15" s="60" t="s">
        <v>20</v>
      </c>
      <c r="T15" s="60" t="s">
        <v>21</v>
      </c>
      <c r="U15" s="60" t="s">
        <v>22</v>
      </c>
      <c r="V15" s="60" t="s">
        <v>23</v>
      </c>
      <c r="W15" s="60" t="s">
        <v>24</v>
      </c>
      <c r="X15" s="60" t="s">
        <v>25</v>
      </c>
      <c r="Y15" s="60" t="s">
        <v>26</v>
      </c>
      <c r="Z15" s="60" t="s">
        <v>27</v>
      </c>
      <c r="AA15" s="60" t="s">
        <v>28</v>
      </c>
      <c r="AB15" s="60" t="s">
        <v>29</v>
      </c>
      <c r="AC15" s="60" t="s">
        <v>35</v>
      </c>
      <c r="AD15" s="60" t="s">
        <v>161</v>
      </c>
      <c r="AE15" s="60" t="s">
        <v>215</v>
      </c>
      <c r="AF15" s="60"/>
    </row>
    <row r="16" spans="1:32" ht="14.4" thickBot="1" x14ac:dyDescent="0.3">
      <c r="B16" s="60">
        <v>12</v>
      </c>
      <c r="C16" s="62">
        <v>33.344219973009487</v>
      </c>
      <c r="D16" s="62">
        <v>43.441041994382026</v>
      </c>
      <c r="E16" s="62">
        <v>42.711309299191392</v>
      </c>
      <c r="F16" s="62">
        <v>52.293024229074845</v>
      </c>
      <c r="I16" s="60" t="s">
        <v>30</v>
      </c>
      <c r="J16" s="61">
        <v>0</v>
      </c>
      <c r="K16" s="62">
        <v>0</v>
      </c>
      <c r="L16" s="62">
        <v>0</v>
      </c>
      <c r="M16" s="62">
        <v>0</v>
      </c>
      <c r="N16" s="62">
        <v>0</v>
      </c>
      <c r="O16" s="61"/>
      <c r="P16" s="62">
        <v>0</v>
      </c>
      <c r="Q16" s="62">
        <v>0</v>
      </c>
      <c r="R16" s="62">
        <v>0</v>
      </c>
      <c r="S16" s="62">
        <v>0</v>
      </c>
      <c r="T16" s="61">
        <v>3</v>
      </c>
      <c r="U16" s="62"/>
      <c r="V16" s="62"/>
      <c r="W16" s="62"/>
      <c r="X16" s="62"/>
      <c r="Y16" s="61"/>
      <c r="Z16" s="62"/>
      <c r="AA16" s="62"/>
      <c r="AB16" s="62"/>
      <c r="AC16" s="62"/>
      <c r="AD16" s="61"/>
      <c r="AE16" s="62"/>
      <c r="AF16" s="62"/>
    </row>
    <row r="17" spans="2:32" ht="14.4" thickBot="1" x14ac:dyDescent="0.3">
      <c r="B17" s="3" t="s">
        <v>219</v>
      </c>
      <c r="I17" s="60" t="s">
        <v>2</v>
      </c>
      <c r="J17" s="61"/>
      <c r="K17" s="62"/>
      <c r="L17" s="62"/>
      <c r="M17" s="62"/>
      <c r="N17" s="62"/>
      <c r="O17" s="61"/>
      <c r="P17" s="62"/>
      <c r="Q17" s="62"/>
      <c r="R17" s="62"/>
      <c r="S17" s="62"/>
      <c r="T17" s="61"/>
      <c r="U17" s="62">
        <v>0</v>
      </c>
      <c r="V17" s="62">
        <v>0</v>
      </c>
      <c r="W17" s="62">
        <v>0</v>
      </c>
      <c r="X17" s="62">
        <v>0</v>
      </c>
      <c r="Y17" s="61">
        <v>2</v>
      </c>
      <c r="Z17" s="62">
        <v>0</v>
      </c>
      <c r="AA17" s="62">
        <v>0</v>
      </c>
      <c r="AB17" s="62">
        <v>0</v>
      </c>
      <c r="AC17" s="62">
        <v>0</v>
      </c>
      <c r="AD17" s="61">
        <v>0</v>
      </c>
      <c r="AE17" s="62">
        <v>0</v>
      </c>
      <c r="AF17" s="62"/>
    </row>
    <row r="18" spans="2:32" ht="14.4" thickBot="1" x14ac:dyDescent="0.3">
      <c r="I18" s="60" t="s">
        <v>207</v>
      </c>
      <c r="J18" s="61"/>
      <c r="K18" s="62"/>
      <c r="L18" s="62"/>
      <c r="M18" s="62"/>
      <c r="N18" s="62"/>
      <c r="O18" s="61"/>
      <c r="P18" s="62"/>
      <c r="Q18" s="62"/>
      <c r="R18" s="62"/>
      <c r="S18" s="62"/>
      <c r="T18" s="61"/>
      <c r="U18" s="62"/>
      <c r="V18" s="62"/>
      <c r="W18" s="62"/>
      <c r="X18" s="62"/>
      <c r="Y18" s="61"/>
      <c r="Z18" s="62"/>
      <c r="AA18" s="62"/>
      <c r="AB18" s="62"/>
      <c r="AC18" s="62"/>
      <c r="AD18" s="61"/>
      <c r="AE18" s="62">
        <v>0</v>
      </c>
      <c r="AF18" s="62">
        <v>0</v>
      </c>
    </row>
    <row r="19" spans="2:32" ht="14.4" thickBot="1" x14ac:dyDescent="0.3">
      <c r="I19" s="60" t="s">
        <v>4</v>
      </c>
      <c r="J19" s="61"/>
      <c r="K19" s="62"/>
      <c r="L19" s="62"/>
      <c r="M19" s="62"/>
      <c r="N19" s="62"/>
      <c r="O19" s="61"/>
      <c r="P19" s="62">
        <v>0</v>
      </c>
      <c r="Q19" s="62">
        <v>0</v>
      </c>
      <c r="R19" s="62">
        <v>2</v>
      </c>
      <c r="S19" s="62">
        <v>0</v>
      </c>
      <c r="T19" s="61">
        <v>4</v>
      </c>
      <c r="U19" s="62">
        <v>2</v>
      </c>
      <c r="V19" s="62">
        <v>11</v>
      </c>
      <c r="W19" s="62">
        <v>0</v>
      </c>
      <c r="X19" s="62">
        <v>0</v>
      </c>
      <c r="Y19" s="61">
        <v>2</v>
      </c>
      <c r="Z19" s="62">
        <v>10</v>
      </c>
      <c r="AA19" s="62">
        <v>2</v>
      </c>
      <c r="AB19" s="62">
        <v>0</v>
      </c>
      <c r="AC19" s="62">
        <v>1</v>
      </c>
      <c r="AD19" s="61">
        <v>3</v>
      </c>
      <c r="AE19" s="62">
        <v>0</v>
      </c>
      <c r="AF19" s="62">
        <v>0</v>
      </c>
    </row>
    <row r="20" spans="2:32" ht="14.4" thickBot="1" x14ac:dyDescent="0.3">
      <c r="B20" s="4" t="s">
        <v>80</v>
      </c>
      <c r="C20" s="1"/>
      <c r="D20" s="1"/>
      <c r="E20" s="1"/>
      <c r="F20" s="1"/>
      <c r="I20" s="60" t="s">
        <v>5</v>
      </c>
      <c r="J20" s="61"/>
      <c r="K20" s="62"/>
      <c r="L20" s="62"/>
      <c r="M20" s="62"/>
      <c r="N20" s="62"/>
      <c r="O20" s="61"/>
      <c r="P20" s="62"/>
      <c r="Q20" s="62"/>
      <c r="R20" s="62"/>
      <c r="S20" s="62"/>
      <c r="T20" s="61"/>
      <c r="U20" s="62"/>
      <c r="V20" s="62"/>
      <c r="W20" s="62"/>
      <c r="X20" s="62"/>
      <c r="Y20" s="61">
        <v>2</v>
      </c>
      <c r="Z20" s="62">
        <v>7</v>
      </c>
      <c r="AA20" s="62">
        <v>2</v>
      </c>
      <c r="AB20" s="62">
        <v>0</v>
      </c>
      <c r="AC20" s="62">
        <v>1</v>
      </c>
      <c r="AD20" s="61">
        <v>0</v>
      </c>
      <c r="AE20" s="62">
        <v>0</v>
      </c>
      <c r="AF20" s="62">
        <v>0</v>
      </c>
    </row>
    <row r="21" spans="2:32" ht="14.4" thickBot="1" x14ac:dyDescent="0.3">
      <c r="B21" s="60" t="s">
        <v>1</v>
      </c>
      <c r="C21" s="60" t="s">
        <v>207</v>
      </c>
      <c r="D21" s="60" t="s">
        <v>4</v>
      </c>
      <c r="E21" s="60" t="s">
        <v>5</v>
      </c>
      <c r="F21" s="60" t="s">
        <v>34</v>
      </c>
      <c r="I21" s="60" t="s">
        <v>7</v>
      </c>
      <c r="J21" s="61">
        <v>1</v>
      </c>
      <c r="K21" s="62">
        <v>0</v>
      </c>
      <c r="L21" s="62">
        <v>4</v>
      </c>
      <c r="M21" s="62">
        <v>2</v>
      </c>
      <c r="N21" s="62">
        <v>1</v>
      </c>
      <c r="O21" s="61">
        <v>2</v>
      </c>
      <c r="P21" s="62">
        <v>1</v>
      </c>
      <c r="Q21" s="62">
        <v>0</v>
      </c>
      <c r="R21" s="62">
        <v>3</v>
      </c>
      <c r="S21" s="62">
        <v>0</v>
      </c>
      <c r="T21" s="61">
        <v>6</v>
      </c>
      <c r="U21" s="62">
        <v>1</v>
      </c>
      <c r="V21" s="62">
        <v>10</v>
      </c>
      <c r="W21" s="62">
        <v>0</v>
      </c>
      <c r="X21" s="62">
        <v>4</v>
      </c>
      <c r="Y21" s="61">
        <v>2</v>
      </c>
      <c r="Z21" s="62">
        <v>3</v>
      </c>
      <c r="AA21" s="62">
        <v>2</v>
      </c>
      <c r="AB21" s="62">
        <v>0</v>
      </c>
      <c r="AC21" s="62">
        <v>0</v>
      </c>
      <c r="AD21" s="61"/>
      <c r="AE21" s="62"/>
      <c r="AF21" s="62"/>
    </row>
    <row r="22" spans="2:32" ht="14.4" thickBot="1" x14ac:dyDescent="0.3">
      <c r="B22" s="60">
        <v>1</v>
      </c>
      <c r="C22" s="62">
        <v>99.596774193548384</v>
      </c>
      <c r="D22" s="62">
        <v>98.387096774193552</v>
      </c>
      <c r="E22" s="62">
        <v>99.865591397849457</v>
      </c>
      <c r="F22" s="62">
        <v>99.596774193548384</v>
      </c>
      <c r="I22" s="60" t="s">
        <v>34</v>
      </c>
      <c r="J22" s="61">
        <v>7</v>
      </c>
      <c r="K22" s="62">
        <v>4</v>
      </c>
      <c r="L22" s="62">
        <v>18</v>
      </c>
      <c r="M22" s="62">
        <v>9</v>
      </c>
      <c r="N22" s="62">
        <v>5</v>
      </c>
      <c r="O22" s="61">
        <v>3</v>
      </c>
      <c r="P22" s="62">
        <v>3</v>
      </c>
      <c r="Q22" s="62">
        <v>0</v>
      </c>
      <c r="R22" s="62">
        <v>5</v>
      </c>
      <c r="S22" s="62">
        <v>2</v>
      </c>
      <c r="T22" s="61">
        <v>9</v>
      </c>
      <c r="U22" s="62">
        <v>2</v>
      </c>
      <c r="V22" s="62">
        <v>18</v>
      </c>
      <c r="W22" s="62">
        <v>1</v>
      </c>
      <c r="X22" s="62">
        <v>10</v>
      </c>
      <c r="Y22" s="61">
        <v>3</v>
      </c>
      <c r="Z22" s="62">
        <v>3</v>
      </c>
      <c r="AA22" s="62">
        <v>7</v>
      </c>
      <c r="AB22" s="62">
        <v>0</v>
      </c>
      <c r="AC22" s="62">
        <v>2</v>
      </c>
      <c r="AD22" s="61">
        <v>1</v>
      </c>
      <c r="AE22" s="62">
        <v>0</v>
      </c>
      <c r="AF22" s="62"/>
    </row>
    <row r="23" spans="2:32" ht="14.4" thickBot="1" x14ac:dyDescent="0.3">
      <c r="B23" s="60">
        <v>2</v>
      </c>
      <c r="C23" s="62">
        <v>97.270114942528735</v>
      </c>
      <c r="D23" s="62">
        <v>99.856321839080465</v>
      </c>
      <c r="E23" s="62">
        <v>98.706896551724128</v>
      </c>
      <c r="F23" s="62">
        <v>99.137931034482762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2:32" ht="14.4" thickBot="1" x14ac:dyDescent="0.3">
      <c r="B24" s="60">
        <v>3</v>
      </c>
      <c r="C24" s="62">
        <v>98.252688172043008</v>
      </c>
      <c r="D24" s="62">
        <v>96.236559139784944</v>
      </c>
      <c r="E24" s="62">
        <v>99.596774193548384</v>
      </c>
      <c r="F24" s="62">
        <v>99.193548387096769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2:32" ht="16.8" thickBot="1" x14ac:dyDescent="0.3">
      <c r="B25" s="60">
        <v>4</v>
      </c>
      <c r="C25" s="62">
        <v>99.861111111111114</v>
      </c>
      <c r="D25" s="62">
        <v>99.305555555555557</v>
      </c>
      <c r="E25" s="62">
        <v>99.583333333333329</v>
      </c>
      <c r="F25" s="62">
        <v>98.75</v>
      </c>
      <c r="I25" s="7" t="s">
        <v>189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2:32" ht="16.8" thickBot="1" x14ac:dyDescent="0.3">
      <c r="B26" s="60">
        <v>5</v>
      </c>
      <c r="C26" s="62">
        <v>98.790322580645167</v>
      </c>
      <c r="D26" s="62">
        <v>99.731182795698928</v>
      </c>
      <c r="E26" s="62">
        <v>99.731182795698928</v>
      </c>
      <c r="F26" s="62">
        <v>99.462365591397855</v>
      </c>
      <c r="I26" s="7" t="s">
        <v>190</v>
      </c>
      <c r="AC26" s="8"/>
      <c r="AD26" s="8"/>
      <c r="AE26" s="8"/>
      <c r="AF26" s="8"/>
    </row>
    <row r="27" spans="2:32" ht="14.4" thickBot="1" x14ac:dyDescent="0.3">
      <c r="B27" s="60">
        <v>6</v>
      </c>
      <c r="C27" s="62">
        <v>99.722222222222229</v>
      </c>
      <c r="D27" s="62">
        <v>99.722222222222229</v>
      </c>
      <c r="E27" s="62">
        <v>99.722222222222229</v>
      </c>
      <c r="F27" s="62">
        <v>69.861111111111114</v>
      </c>
      <c r="I27" s="7" t="s">
        <v>81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spans="2:32" ht="14.4" thickBot="1" x14ac:dyDescent="0.3">
      <c r="B28" s="60">
        <v>7</v>
      </c>
      <c r="C28" s="62">
        <v>99.462365591397855</v>
      </c>
      <c r="D28" s="62">
        <v>99.731182795698928</v>
      </c>
      <c r="E28" s="62">
        <v>99.731182795698928</v>
      </c>
      <c r="F28" s="62">
        <v>0</v>
      </c>
      <c r="I28" s="60"/>
      <c r="J28" s="60">
        <v>94</v>
      </c>
      <c r="K28" s="60">
        <v>95</v>
      </c>
      <c r="L28" s="60">
        <v>96</v>
      </c>
      <c r="M28" s="60">
        <v>97</v>
      </c>
      <c r="N28" s="60">
        <v>98</v>
      </c>
      <c r="O28" s="60">
        <v>99</v>
      </c>
      <c r="P28" s="60" t="s">
        <v>17</v>
      </c>
      <c r="Q28" s="60" t="s">
        <v>18</v>
      </c>
      <c r="R28" s="60" t="s">
        <v>19</v>
      </c>
      <c r="S28" s="60" t="s">
        <v>20</v>
      </c>
      <c r="T28" s="60" t="s">
        <v>21</v>
      </c>
      <c r="U28" s="60" t="s">
        <v>22</v>
      </c>
      <c r="V28" s="60" t="s">
        <v>23</v>
      </c>
      <c r="W28" s="60" t="s">
        <v>24</v>
      </c>
      <c r="X28" s="60" t="s">
        <v>25</v>
      </c>
      <c r="Y28" s="60" t="s">
        <v>26</v>
      </c>
      <c r="Z28" s="60">
        <v>10</v>
      </c>
      <c r="AA28" s="60">
        <v>11</v>
      </c>
      <c r="AB28" s="60">
        <v>12</v>
      </c>
      <c r="AC28" s="60">
        <v>13</v>
      </c>
      <c r="AD28" s="60" t="s">
        <v>161</v>
      </c>
      <c r="AE28" s="60" t="s">
        <v>215</v>
      </c>
      <c r="AF28" s="60"/>
    </row>
    <row r="29" spans="2:32" ht="14.4" thickBot="1" x14ac:dyDescent="0.3">
      <c r="B29" s="60">
        <v>8</v>
      </c>
      <c r="C29" s="62">
        <v>99.05913978494624</v>
      </c>
      <c r="D29" s="62">
        <v>99.731182795698928</v>
      </c>
      <c r="E29" s="62">
        <v>99.596774193548384</v>
      </c>
      <c r="F29" s="62">
        <v>65.456989247311824</v>
      </c>
      <c r="I29" s="60" t="s">
        <v>30</v>
      </c>
      <c r="J29" s="66">
        <v>0.32754</v>
      </c>
      <c r="K29" s="66">
        <v>0.20785400000000001</v>
      </c>
      <c r="L29" s="66">
        <v>0.18407200000000001</v>
      </c>
      <c r="M29" s="66">
        <v>0.42009999999999997</v>
      </c>
      <c r="N29" s="65">
        <v>0.31763400000000003</v>
      </c>
      <c r="O29" s="66"/>
      <c r="P29" s="66">
        <v>0.38715799999999995</v>
      </c>
      <c r="Q29" s="66">
        <v>0.63984000000000008</v>
      </c>
      <c r="R29" s="66">
        <v>0.38938899999999993</v>
      </c>
      <c r="S29" s="65">
        <v>0.92476800000000003</v>
      </c>
      <c r="T29" s="66">
        <v>2.9829760000000003</v>
      </c>
      <c r="U29" s="66"/>
      <c r="V29" s="66"/>
      <c r="W29" s="66"/>
      <c r="X29" s="65"/>
      <c r="Y29" s="66"/>
      <c r="Z29" s="66"/>
      <c r="AA29" s="66"/>
      <c r="AB29" s="66"/>
      <c r="AC29" s="65"/>
      <c r="AD29" s="66"/>
      <c r="AE29" s="66"/>
      <c r="AF29" s="66"/>
    </row>
    <row r="30" spans="2:32" ht="14.4" thickBot="1" x14ac:dyDescent="0.3">
      <c r="B30" s="60">
        <v>9</v>
      </c>
      <c r="C30" s="62">
        <v>98.472222222222229</v>
      </c>
      <c r="D30" s="62">
        <v>88.472222222222214</v>
      </c>
      <c r="E30" s="62">
        <v>99.166666666666671</v>
      </c>
      <c r="F30" s="62">
        <v>99.722222222222229</v>
      </c>
      <c r="I30" s="60" t="s">
        <v>2</v>
      </c>
      <c r="J30" s="66"/>
      <c r="K30" s="66"/>
      <c r="L30" s="66"/>
      <c r="M30" s="66"/>
      <c r="N30" s="65"/>
      <c r="O30" s="66"/>
      <c r="P30" s="66"/>
      <c r="Q30" s="66"/>
      <c r="R30" s="66"/>
      <c r="S30" s="65"/>
      <c r="T30" s="66"/>
      <c r="U30" s="66">
        <v>0.45842899999999998</v>
      </c>
      <c r="V30" s="66" t="s">
        <v>82</v>
      </c>
      <c r="W30" s="66">
        <v>0.39138450000000002</v>
      </c>
      <c r="X30" s="65">
        <v>1.01</v>
      </c>
      <c r="Y30" s="66">
        <v>0.48099999999999998</v>
      </c>
      <c r="Z30" s="66">
        <v>2.0393208693917808</v>
      </c>
      <c r="AA30" s="66">
        <v>0.97840063579888248</v>
      </c>
      <c r="AB30" s="66">
        <v>0.29230412414194723</v>
      </c>
      <c r="AC30" s="65">
        <v>0.96962502378016369</v>
      </c>
      <c r="AD30" s="66"/>
      <c r="AE30" s="68">
        <v>0.1</v>
      </c>
      <c r="AF30" s="68"/>
    </row>
    <row r="31" spans="2:32" ht="14.4" thickBot="1" x14ac:dyDescent="0.3">
      <c r="B31" s="60">
        <v>10</v>
      </c>
      <c r="C31" s="62">
        <v>99.731182795698928</v>
      </c>
      <c r="D31" s="62">
        <v>100</v>
      </c>
      <c r="E31" s="62">
        <v>99.731182795698928</v>
      </c>
      <c r="F31" s="62">
        <v>100</v>
      </c>
      <c r="I31" s="60" t="s">
        <v>207</v>
      </c>
      <c r="J31" s="66"/>
      <c r="K31" s="66"/>
      <c r="L31" s="66"/>
      <c r="M31" s="66"/>
      <c r="N31" s="65"/>
      <c r="O31" s="66"/>
      <c r="P31" s="66"/>
      <c r="Q31" s="66"/>
      <c r="R31" s="66"/>
      <c r="S31" s="65"/>
      <c r="T31" s="66"/>
      <c r="U31" s="66"/>
      <c r="V31" s="66"/>
      <c r="W31" s="66"/>
      <c r="X31" s="65"/>
      <c r="Y31" s="66"/>
      <c r="Z31" s="66"/>
      <c r="AA31" s="66"/>
      <c r="AB31" s="66"/>
      <c r="AC31" s="65"/>
      <c r="AD31" s="66"/>
      <c r="AE31" s="68">
        <v>0.1</v>
      </c>
      <c r="AF31" s="68">
        <v>1.0649999999999999</v>
      </c>
    </row>
    <row r="32" spans="2:32" ht="14.4" thickBot="1" x14ac:dyDescent="0.3">
      <c r="B32" s="60">
        <v>11</v>
      </c>
      <c r="C32" s="62">
        <v>99.444444444444443</v>
      </c>
      <c r="D32" s="62">
        <v>99.722222222222229</v>
      </c>
      <c r="E32" s="62">
        <v>99.583333333333329</v>
      </c>
      <c r="F32" s="62">
        <v>99.444444444444443</v>
      </c>
      <c r="I32" s="60" t="s">
        <v>4</v>
      </c>
      <c r="J32" s="66"/>
      <c r="K32" s="66"/>
      <c r="L32" s="66"/>
      <c r="M32" s="66"/>
      <c r="N32" s="65"/>
      <c r="O32" s="66"/>
      <c r="P32" s="66">
        <v>2.0233499999999998</v>
      </c>
      <c r="Q32" s="66">
        <v>2.4812650000000001</v>
      </c>
      <c r="R32" s="66">
        <v>4.9196650000000011</v>
      </c>
      <c r="S32" s="65">
        <v>2.2946820000000003</v>
      </c>
      <c r="T32" s="66">
        <v>4.2426720000000007</v>
      </c>
      <c r="U32" s="66">
        <v>1.9969860000000001</v>
      </c>
      <c r="V32" s="66">
        <v>6.9519840000000004</v>
      </c>
      <c r="W32" s="66">
        <v>2.3094604799999998</v>
      </c>
      <c r="X32" s="65">
        <v>4.407</v>
      </c>
      <c r="Y32" s="66">
        <v>2.6</v>
      </c>
      <c r="Z32" s="66">
        <v>7.53622381050352</v>
      </c>
      <c r="AA32" s="66">
        <v>4.1752041030745053</v>
      </c>
      <c r="AB32" s="66">
        <v>2.8625489791340843</v>
      </c>
      <c r="AC32" s="65">
        <v>5.2122616768344736</v>
      </c>
      <c r="AD32" s="66">
        <v>2.921962066788991</v>
      </c>
      <c r="AE32" s="68">
        <v>0.8</v>
      </c>
      <c r="AF32" s="68">
        <v>4.0069999999999997</v>
      </c>
    </row>
    <row r="33" spans="1:32" ht="14.4" thickBot="1" x14ac:dyDescent="0.3">
      <c r="B33" s="60">
        <v>12</v>
      </c>
      <c r="C33" s="62">
        <v>99.596774193548384</v>
      </c>
      <c r="D33" s="62">
        <v>95.6989247311828</v>
      </c>
      <c r="E33" s="62">
        <v>99.731182795698928</v>
      </c>
      <c r="F33" s="62">
        <v>91.532258064516128</v>
      </c>
      <c r="I33" s="60" t="s">
        <v>5</v>
      </c>
      <c r="J33" s="66"/>
      <c r="K33" s="66"/>
      <c r="L33" s="66"/>
      <c r="M33" s="66"/>
      <c r="N33" s="65"/>
      <c r="O33" s="66"/>
      <c r="P33" s="66"/>
      <c r="Q33" s="66"/>
      <c r="R33" s="66"/>
      <c r="S33" s="65"/>
      <c r="T33" s="66"/>
      <c r="U33" s="66"/>
      <c r="V33" s="66"/>
      <c r="W33" s="66"/>
      <c r="X33" s="65"/>
      <c r="Y33" s="66">
        <v>3.3849999999999998</v>
      </c>
      <c r="Z33" s="66">
        <v>8.7663715737947676</v>
      </c>
      <c r="AA33" s="66">
        <v>4.0705099799083975</v>
      </c>
      <c r="AB33" s="66" t="s">
        <v>84</v>
      </c>
      <c r="AC33" s="65">
        <v>4.3343139891927303</v>
      </c>
      <c r="AD33" s="66">
        <v>3.7104553775342457</v>
      </c>
      <c r="AE33" s="68">
        <v>0.7</v>
      </c>
      <c r="AF33" s="68">
        <v>5.3170000000000002</v>
      </c>
    </row>
    <row r="34" spans="1:32" ht="14.4" thickBot="1" x14ac:dyDescent="0.3">
      <c r="I34" s="60" t="s">
        <v>7</v>
      </c>
      <c r="J34" s="66">
        <v>3.5280420000000001</v>
      </c>
      <c r="K34" s="66">
        <v>3.8431199999999999</v>
      </c>
      <c r="L34" s="66">
        <v>3.7913110000000008</v>
      </c>
      <c r="M34" s="66">
        <v>4.9665720000000011</v>
      </c>
      <c r="N34" s="65">
        <v>3.9800769999999996</v>
      </c>
      <c r="O34" s="66">
        <v>5.8214119999999996</v>
      </c>
      <c r="P34" s="66">
        <v>3.6560370000000004</v>
      </c>
      <c r="Q34" s="66">
        <v>2.3863839999999996</v>
      </c>
      <c r="R34" s="66">
        <v>4.3240580000000008</v>
      </c>
      <c r="S34" s="65">
        <v>3.1829999999999998</v>
      </c>
      <c r="T34" s="66">
        <v>5.6525200000000009</v>
      </c>
      <c r="U34" s="66">
        <v>3.0612579999999996</v>
      </c>
      <c r="V34" s="66">
        <v>7.7477999999999998</v>
      </c>
      <c r="W34" s="66">
        <v>1.8310364800000003</v>
      </c>
      <c r="X34" s="65">
        <v>6.2809999999999997</v>
      </c>
      <c r="Y34" s="66">
        <v>2.5539999999999998</v>
      </c>
      <c r="Z34" s="66">
        <v>5.3990330623373302</v>
      </c>
      <c r="AA34" s="66">
        <v>4.6080051263446586</v>
      </c>
      <c r="AB34" s="66">
        <v>2.8825940456962877</v>
      </c>
      <c r="AC34" s="65">
        <v>4.8063832884589921</v>
      </c>
      <c r="AD34" s="66"/>
      <c r="AE34" s="68"/>
      <c r="AF34" s="68"/>
    </row>
    <row r="35" spans="1:32" ht="14.4" thickBot="1" x14ac:dyDescent="0.3">
      <c r="I35" s="60" t="s">
        <v>34</v>
      </c>
      <c r="J35" s="66">
        <v>6.7257120000000006</v>
      </c>
      <c r="K35" s="66">
        <v>8.0993060000000003</v>
      </c>
      <c r="L35" s="66">
        <v>8.0813799999999993</v>
      </c>
      <c r="M35" s="66">
        <v>11.151104</v>
      </c>
      <c r="N35" s="65">
        <v>6.3551459999999995</v>
      </c>
      <c r="O35" s="66">
        <v>11.011545000000002</v>
      </c>
      <c r="P35" s="66">
        <v>6.5654339999999989</v>
      </c>
      <c r="Q35" s="66">
        <v>6.6653330000000004</v>
      </c>
      <c r="R35" s="66">
        <v>9.8330400000000004</v>
      </c>
      <c r="S35" s="65">
        <v>8.89785</v>
      </c>
      <c r="T35" s="66">
        <v>8.2313010000000002</v>
      </c>
      <c r="U35" s="66">
        <v>5.0720280000000004</v>
      </c>
      <c r="V35" s="66">
        <v>13.815314999999998</v>
      </c>
      <c r="W35" s="66">
        <v>4.3121723999999997</v>
      </c>
      <c r="X35" s="65">
        <v>9.6579999999999995</v>
      </c>
      <c r="Y35" s="66">
        <v>5.3920000000000003</v>
      </c>
      <c r="Z35" s="66">
        <v>8.0975906436356109</v>
      </c>
      <c r="AA35" s="66">
        <v>9.8433749501092009</v>
      </c>
      <c r="AB35" s="66" t="s">
        <v>85</v>
      </c>
      <c r="AC35" s="65">
        <v>8.1071675595832247</v>
      </c>
      <c r="AD35" s="66">
        <v>6.0338555664804465</v>
      </c>
      <c r="AE35" s="68">
        <v>1.2</v>
      </c>
      <c r="AF35" s="68"/>
    </row>
    <row r="36" spans="1:32" x14ac:dyDescent="0.25">
      <c r="I36" s="8" t="s">
        <v>83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 ht="17.399999999999999" thickBot="1" x14ac:dyDescent="0.35">
      <c r="A37" s="4" t="s">
        <v>176</v>
      </c>
      <c r="B37" s="2"/>
      <c r="F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 ht="14.4" thickBot="1" x14ac:dyDescent="0.3">
      <c r="A38" s="80"/>
      <c r="B38" s="80"/>
      <c r="C38" s="60" t="s">
        <v>207</v>
      </c>
      <c r="D38" s="60" t="s">
        <v>4</v>
      </c>
      <c r="E38" s="60" t="s">
        <v>5</v>
      </c>
      <c r="F38" s="60" t="s">
        <v>34</v>
      </c>
    </row>
    <row r="39" spans="1:32" ht="16.8" thickBot="1" x14ac:dyDescent="0.3">
      <c r="A39" s="80" t="s">
        <v>95</v>
      </c>
      <c r="B39" s="80"/>
      <c r="C39" s="62">
        <v>37.100975878704368</v>
      </c>
      <c r="D39" s="62">
        <v>47.670655288517423</v>
      </c>
      <c r="E39" s="62">
        <v>46.661937434255563</v>
      </c>
      <c r="F39" s="62" t="s">
        <v>302</v>
      </c>
      <c r="I39" s="7" t="s">
        <v>191</v>
      </c>
    </row>
    <row r="40" spans="1:32" ht="14.4" thickBot="1" x14ac:dyDescent="0.3">
      <c r="A40" s="80" t="s">
        <v>11</v>
      </c>
      <c r="B40" s="80"/>
      <c r="C40" s="62">
        <v>86.185749999999999</v>
      </c>
      <c r="D40" s="62">
        <v>97.436191666666673</v>
      </c>
      <c r="E40" s="62">
        <v>91.622508333333329</v>
      </c>
      <c r="F40" s="62">
        <v>93.648004166666638</v>
      </c>
      <c r="I40" s="60"/>
      <c r="J40" s="60">
        <v>94</v>
      </c>
      <c r="K40" s="60">
        <v>95</v>
      </c>
      <c r="L40" s="60">
        <v>96</v>
      </c>
      <c r="M40" s="60">
        <v>97</v>
      </c>
      <c r="N40" s="60">
        <v>98</v>
      </c>
      <c r="O40" s="60">
        <v>99</v>
      </c>
      <c r="P40" s="60" t="s">
        <v>17</v>
      </c>
      <c r="Q40" s="60" t="s">
        <v>18</v>
      </c>
      <c r="R40" s="60" t="s">
        <v>19</v>
      </c>
      <c r="S40" s="60" t="s">
        <v>20</v>
      </c>
      <c r="T40" s="60" t="s">
        <v>21</v>
      </c>
      <c r="U40" s="60" t="s">
        <v>22</v>
      </c>
      <c r="V40" s="60" t="s">
        <v>23</v>
      </c>
      <c r="W40" s="60" t="s">
        <v>24</v>
      </c>
      <c r="X40" s="60" t="s">
        <v>25</v>
      </c>
      <c r="Y40" s="60" t="s">
        <v>26</v>
      </c>
      <c r="Z40" s="60" t="s">
        <v>27</v>
      </c>
      <c r="AA40" s="60" t="s">
        <v>28</v>
      </c>
      <c r="AB40" s="60" t="s">
        <v>29</v>
      </c>
      <c r="AC40" s="60" t="s">
        <v>35</v>
      </c>
      <c r="AD40" s="60" t="s">
        <v>161</v>
      </c>
      <c r="AE40" s="60" t="s">
        <v>215</v>
      </c>
      <c r="AF40" s="60"/>
    </row>
    <row r="41" spans="1:32" ht="14.4" thickBot="1" x14ac:dyDescent="0.3">
      <c r="A41" s="80" t="s">
        <v>12</v>
      </c>
      <c r="B41" s="80"/>
      <c r="C41" s="62">
        <v>113.462</v>
      </c>
      <c r="D41" s="62">
        <v>120.4183</v>
      </c>
      <c r="E41" s="62">
        <v>125.4057</v>
      </c>
      <c r="F41" s="62">
        <v>128.91059999999999</v>
      </c>
      <c r="I41" s="60" t="s">
        <v>30</v>
      </c>
      <c r="J41" s="62">
        <v>112.74061433447099</v>
      </c>
      <c r="K41" s="62">
        <v>109.0136518771331</v>
      </c>
      <c r="L41" s="62">
        <v>143</v>
      </c>
      <c r="M41" s="62">
        <v>118</v>
      </c>
      <c r="N41" s="62">
        <v>116</v>
      </c>
      <c r="O41" s="62">
        <v>115</v>
      </c>
      <c r="P41" s="62">
        <v>124</v>
      </c>
      <c r="Q41" s="62">
        <v>106</v>
      </c>
      <c r="R41" s="62">
        <v>124</v>
      </c>
      <c r="S41" s="62">
        <v>122.8</v>
      </c>
      <c r="T41" s="62">
        <v>152.4</v>
      </c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</row>
    <row r="42" spans="1:32" ht="14.4" thickBot="1" x14ac:dyDescent="0.3">
      <c r="A42" s="80" t="s">
        <v>86</v>
      </c>
      <c r="B42" s="80"/>
      <c r="C42" s="62">
        <v>1065</v>
      </c>
      <c r="D42" s="69">
        <v>4007</v>
      </c>
      <c r="E42" s="69">
        <v>5317</v>
      </c>
      <c r="F42" s="69" t="s">
        <v>302</v>
      </c>
      <c r="I42" s="60" t="s">
        <v>2</v>
      </c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>
        <v>119.6</v>
      </c>
      <c r="V42" s="62">
        <v>149</v>
      </c>
      <c r="W42" s="62">
        <v>123</v>
      </c>
      <c r="X42" s="62">
        <v>124.2</v>
      </c>
      <c r="Y42" s="62">
        <v>131</v>
      </c>
      <c r="Z42" s="62">
        <v>152.03317000000001</v>
      </c>
      <c r="AA42" s="62">
        <v>138.85234</v>
      </c>
      <c r="AB42" s="62">
        <v>100.44316000000001</v>
      </c>
      <c r="AC42" s="62">
        <v>130.28222700000001</v>
      </c>
      <c r="AD42" s="62">
        <v>120.7908</v>
      </c>
      <c r="AE42" s="62">
        <v>110.2777</v>
      </c>
      <c r="AF42" s="62"/>
    </row>
    <row r="43" spans="1:32" ht="16.2" thickBot="1" x14ac:dyDescent="0.3">
      <c r="A43" s="3" t="s">
        <v>87</v>
      </c>
      <c r="B43" s="2"/>
      <c r="E43" s="7"/>
      <c r="I43" s="60" t="s">
        <v>207</v>
      </c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>
        <v>108.53789999999999</v>
      </c>
      <c r="AF43" s="62">
        <v>113.462</v>
      </c>
    </row>
    <row r="44" spans="1:32" ht="14.4" thickBot="1" x14ac:dyDescent="0.3">
      <c r="A44" s="8" t="s">
        <v>303</v>
      </c>
      <c r="I44" s="60" t="s">
        <v>4</v>
      </c>
      <c r="J44" s="62"/>
      <c r="K44" s="62"/>
      <c r="L44" s="62"/>
      <c r="M44" s="62"/>
      <c r="N44" s="62"/>
      <c r="O44" s="62">
        <v>100</v>
      </c>
      <c r="P44" s="62">
        <v>125</v>
      </c>
      <c r="Q44" s="62">
        <v>116</v>
      </c>
      <c r="R44" s="62">
        <v>156</v>
      </c>
      <c r="S44" s="62">
        <v>137.9</v>
      </c>
      <c r="T44" s="62">
        <v>163.30000000000001</v>
      </c>
      <c r="U44" s="62">
        <v>133.19999999999999</v>
      </c>
      <c r="V44" s="62">
        <v>169</v>
      </c>
      <c r="W44" s="62">
        <v>142</v>
      </c>
      <c r="X44" s="62">
        <v>136.4</v>
      </c>
      <c r="Y44" s="62">
        <v>130.80000000000001</v>
      </c>
      <c r="Z44" s="62">
        <v>175.334626996683</v>
      </c>
      <c r="AA44" s="62">
        <v>160.97230146013933</v>
      </c>
      <c r="AB44" s="62">
        <v>119.29353360485503</v>
      </c>
      <c r="AC44" s="62">
        <v>146.08385692583948</v>
      </c>
      <c r="AD44" s="62">
        <v>147.81399999999999</v>
      </c>
      <c r="AE44" s="62">
        <v>122.38639999999999</v>
      </c>
      <c r="AF44" s="62">
        <v>120.4183</v>
      </c>
    </row>
    <row r="45" spans="1:32" ht="14.4" thickBot="1" x14ac:dyDescent="0.3">
      <c r="I45" s="60" t="s">
        <v>5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>
        <v>136.1</v>
      </c>
      <c r="Z45" s="62">
        <v>169.46053000000001</v>
      </c>
      <c r="AA45" s="62">
        <v>154.04056</v>
      </c>
      <c r="AB45" s="62">
        <v>144.04427000000001</v>
      </c>
      <c r="AC45" s="62">
        <v>131.07058699999999</v>
      </c>
      <c r="AD45" s="62">
        <v>139.37129999999999</v>
      </c>
      <c r="AE45" s="62">
        <v>114.7343</v>
      </c>
      <c r="AF45" s="62">
        <v>125.4057</v>
      </c>
    </row>
    <row r="46" spans="1:32" ht="14.4" thickBot="1" x14ac:dyDescent="0.3">
      <c r="I46" s="60" t="s">
        <v>7</v>
      </c>
      <c r="J46" s="62">
        <v>136.03412969283278</v>
      </c>
      <c r="K46" s="62">
        <v>127.64846416382252</v>
      </c>
      <c r="L46" s="62">
        <v>137</v>
      </c>
      <c r="M46" s="62">
        <v>147</v>
      </c>
      <c r="N46" s="62">
        <v>143</v>
      </c>
      <c r="O46" s="62">
        <v>137</v>
      </c>
      <c r="P46" s="62">
        <v>129</v>
      </c>
      <c r="Q46" s="62">
        <v>112</v>
      </c>
      <c r="R46" s="62">
        <v>162</v>
      </c>
      <c r="S46" s="62">
        <v>120.8</v>
      </c>
      <c r="T46" s="62">
        <v>182</v>
      </c>
      <c r="U46" s="62">
        <v>135</v>
      </c>
      <c r="V46" s="62">
        <v>157</v>
      </c>
      <c r="W46" s="62">
        <v>117</v>
      </c>
      <c r="X46" s="62">
        <v>149</v>
      </c>
      <c r="Y46" s="62">
        <v>127</v>
      </c>
      <c r="Z46" s="62">
        <v>148.86343129064295</v>
      </c>
      <c r="AA46" s="62">
        <v>142.04154873223999</v>
      </c>
      <c r="AB46" s="62">
        <v>115.67340466433865</v>
      </c>
      <c r="AC46" s="62">
        <v>129.25061007411762</v>
      </c>
      <c r="AD46" s="62"/>
      <c r="AE46" s="62"/>
      <c r="AF46" s="62"/>
    </row>
    <row r="47" spans="1:32" ht="14.4" thickBot="1" x14ac:dyDescent="0.3">
      <c r="I47" s="60" t="s">
        <v>34</v>
      </c>
      <c r="J47" s="62">
        <v>140.69283276450511</v>
      </c>
      <c r="K47" s="62">
        <v>143.48805460750853</v>
      </c>
      <c r="L47" s="62">
        <v>163</v>
      </c>
      <c r="M47" s="62">
        <v>150</v>
      </c>
      <c r="N47" s="62">
        <v>153</v>
      </c>
      <c r="O47" s="62">
        <v>145</v>
      </c>
      <c r="P47" s="62">
        <v>134</v>
      </c>
      <c r="Q47" s="62">
        <v>123</v>
      </c>
      <c r="R47" s="62">
        <v>138</v>
      </c>
      <c r="S47" s="62">
        <v>132.19999999999999</v>
      </c>
      <c r="T47" s="62">
        <v>188</v>
      </c>
      <c r="U47" s="62">
        <v>145.4</v>
      </c>
      <c r="V47" s="62">
        <v>162</v>
      </c>
      <c r="W47" s="62">
        <v>132</v>
      </c>
      <c r="X47" s="62">
        <v>152.80000000000001</v>
      </c>
      <c r="Y47" s="62">
        <v>135.1</v>
      </c>
      <c r="Z47" s="62">
        <v>150.1045612200067</v>
      </c>
      <c r="AA47" s="62">
        <v>133.94739600547265</v>
      </c>
      <c r="AB47" s="62">
        <v>122.68427158435094</v>
      </c>
      <c r="AC47" s="62">
        <v>132.39034334903039</v>
      </c>
      <c r="AD47" s="62">
        <v>131.50360000000001</v>
      </c>
      <c r="AE47" s="62">
        <v>121.4104</v>
      </c>
      <c r="AF47" s="62">
        <v>128.91059999999999</v>
      </c>
    </row>
    <row r="48" spans="1:32" ht="15.6" x14ac:dyDescent="0.25">
      <c r="I48" s="8" t="s">
        <v>88</v>
      </c>
    </row>
  </sheetData>
  <mergeCells count="5">
    <mergeCell ref="A38:B38"/>
    <mergeCell ref="A39:B39"/>
    <mergeCell ref="A40:B40"/>
    <mergeCell ref="A41:B41"/>
    <mergeCell ref="A42:B42"/>
  </mergeCells>
  <pageMargins left="0.7" right="0.7" top="0.75" bottom="0.75" header="0.3" footer="0.3"/>
  <pageSetup paperSize="9" orientation="portrait" r:id="rId1"/>
  <ignoredErrors>
    <ignoredError sqref="P4:AE4 P15:AE15 P28:AE28 P40:AE4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workbookViewId="0">
      <selection activeCell="AB23" sqref="AB23"/>
    </sheetView>
  </sheetViews>
  <sheetFormatPr defaultColWidth="8.88671875" defaultRowHeight="13.8" x14ac:dyDescent="0.25"/>
  <cols>
    <col min="1" max="1" width="18" style="7" customWidth="1"/>
    <col min="2" max="2" width="5.6640625" style="3" customWidth="1"/>
    <col min="3" max="6" width="7" style="2" customWidth="1"/>
    <col min="7" max="8" width="8.88671875" style="7"/>
    <col min="9" max="9" width="8.6640625" style="7" customWidth="1"/>
    <col min="10" max="32" width="5.33203125" style="7" customWidth="1"/>
    <col min="33" max="16384" width="8.88671875" style="7"/>
  </cols>
  <sheetData>
    <row r="1" spans="1:32" ht="19.8" x14ac:dyDescent="0.4">
      <c r="A1" s="15" t="s">
        <v>194</v>
      </c>
    </row>
    <row r="3" spans="1:32" ht="17.399999999999999" thickBot="1" x14ac:dyDescent="0.35">
      <c r="B3" s="4" t="s">
        <v>89</v>
      </c>
      <c r="C3" s="1"/>
      <c r="D3" s="1"/>
      <c r="E3" s="1"/>
      <c r="F3" s="1"/>
      <c r="I3" s="7" t="s">
        <v>192</v>
      </c>
    </row>
    <row r="4" spans="1:32" ht="14.4" thickBot="1" x14ac:dyDescent="0.3">
      <c r="B4" s="60" t="s">
        <v>1</v>
      </c>
      <c r="C4" s="60" t="s">
        <v>4</v>
      </c>
      <c r="D4" s="60" t="s">
        <v>34</v>
      </c>
      <c r="E4" s="60" t="s">
        <v>292</v>
      </c>
      <c r="F4" s="60" t="s">
        <v>171</v>
      </c>
      <c r="I4" s="60"/>
      <c r="J4" s="60">
        <v>94</v>
      </c>
      <c r="K4" s="60">
        <v>95</v>
      </c>
      <c r="L4" s="60">
        <v>96</v>
      </c>
      <c r="M4" s="60">
        <v>97</v>
      </c>
      <c r="N4" s="60">
        <v>98</v>
      </c>
      <c r="O4" s="60">
        <v>99</v>
      </c>
      <c r="P4" s="60" t="s">
        <v>17</v>
      </c>
      <c r="Q4" s="60" t="s">
        <v>18</v>
      </c>
      <c r="R4" s="60" t="s">
        <v>19</v>
      </c>
      <c r="S4" s="60" t="s">
        <v>20</v>
      </c>
      <c r="T4" s="60" t="s">
        <v>21</v>
      </c>
      <c r="U4" s="60" t="s">
        <v>22</v>
      </c>
      <c r="V4" s="60" t="s">
        <v>23</v>
      </c>
      <c r="W4" s="60" t="s">
        <v>24</v>
      </c>
      <c r="X4" s="60" t="s">
        <v>25</v>
      </c>
      <c r="Y4" s="60" t="s">
        <v>26</v>
      </c>
      <c r="Z4" s="60" t="s">
        <v>27</v>
      </c>
      <c r="AA4" s="60" t="s">
        <v>28</v>
      </c>
      <c r="AB4" s="60" t="s">
        <v>29</v>
      </c>
      <c r="AC4" s="60" t="s">
        <v>35</v>
      </c>
      <c r="AD4" s="60" t="s">
        <v>161</v>
      </c>
      <c r="AE4" s="60" t="s">
        <v>215</v>
      </c>
      <c r="AF4" s="60">
        <v>16</v>
      </c>
    </row>
    <row r="5" spans="1:32" ht="14.4" thickBot="1" x14ac:dyDescent="0.3">
      <c r="B5" s="60">
        <v>1</v>
      </c>
      <c r="C5" s="62">
        <v>3.260211336032389</v>
      </c>
      <c r="D5" s="62">
        <v>1.1721088948787048</v>
      </c>
      <c r="E5" s="62">
        <v>2.3513416442048531</v>
      </c>
      <c r="F5" s="62">
        <v>6.1800663072776354</v>
      </c>
      <c r="I5" s="60" t="s">
        <v>30</v>
      </c>
      <c r="J5" s="62">
        <v>9.04903829351362</v>
      </c>
      <c r="K5" s="62">
        <v>3.6336380474586218</v>
      </c>
      <c r="L5" s="62">
        <v>6.1048841953678146</v>
      </c>
      <c r="M5" s="62">
        <v>3.9727500896378629</v>
      </c>
      <c r="N5" s="62">
        <v>4.2918060200668897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</row>
    <row r="6" spans="1:32" ht="14.4" thickBot="1" x14ac:dyDescent="0.3">
      <c r="B6" s="60">
        <v>2</v>
      </c>
      <c r="C6" s="62">
        <v>1.0337578643578647</v>
      </c>
      <c r="D6" s="62">
        <v>0.37618231884057968</v>
      </c>
      <c r="E6" s="62">
        <v>0.6248329971181561</v>
      </c>
      <c r="F6" s="62">
        <v>0.73910868306801802</v>
      </c>
      <c r="I6" s="60" t="s">
        <v>3</v>
      </c>
      <c r="J6" s="62">
        <v>5.2791146976721839</v>
      </c>
      <c r="K6" s="62">
        <v>5.1189697453908414</v>
      </c>
      <c r="L6" s="62">
        <v>6.7483059051306871</v>
      </c>
      <c r="M6" s="62">
        <v>4.4614922503904797</v>
      </c>
      <c r="N6" s="62" t="s">
        <v>100</v>
      </c>
      <c r="O6" s="62">
        <v>3.8947115961146421</v>
      </c>
      <c r="P6" s="62">
        <v>2.8414496036240089</v>
      </c>
      <c r="Q6" s="62">
        <v>3.7336634859282523</v>
      </c>
      <c r="R6" s="62">
        <v>3.8227007215668309</v>
      </c>
      <c r="S6" s="62">
        <v>4.9030081495685618</v>
      </c>
      <c r="T6" s="62">
        <v>3.7395949074074024</v>
      </c>
      <c r="U6" s="62">
        <v>3.5066267183644468</v>
      </c>
      <c r="V6" s="62">
        <v>3.8724408526587282</v>
      </c>
      <c r="W6" s="62">
        <v>3.0091967540867874</v>
      </c>
      <c r="X6" s="62">
        <v>2.2990941818604083</v>
      </c>
      <c r="Y6" s="62">
        <v>2.7756653992395481</v>
      </c>
      <c r="Z6" s="62">
        <v>2.0051632730461182</v>
      </c>
      <c r="AA6" s="62">
        <v>2.4049839933878916</v>
      </c>
      <c r="AB6" s="62">
        <v>2.0527720371032769</v>
      </c>
      <c r="AC6" s="62">
        <v>1.6281657152291158</v>
      </c>
      <c r="AD6" s="62">
        <v>1.9049019397084315</v>
      </c>
      <c r="AE6" s="62"/>
      <c r="AF6" s="62"/>
    </row>
    <row r="7" spans="1:32" ht="14.4" thickBot="1" x14ac:dyDescent="0.3">
      <c r="B7" s="60">
        <v>3</v>
      </c>
      <c r="C7" s="62">
        <v>1.7699410041841011</v>
      </c>
      <c r="D7" s="62">
        <v>0.64840769230769191</v>
      </c>
      <c r="E7" s="62">
        <v>1.1814557951482474</v>
      </c>
      <c r="F7" s="62">
        <v>1.2978394878706192</v>
      </c>
      <c r="I7" s="60" t="s">
        <v>4</v>
      </c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>
        <v>1.7803214588634406</v>
      </c>
      <c r="AE7" s="62">
        <v>1.0187901879871635</v>
      </c>
      <c r="AF7" s="62">
        <v>1.2158446815914603</v>
      </c>
    </row>
    <row r="8" spans="1:32" ht="14.4" thickBot="1" x14ac:dyDescent="0.3">
      <c r="B8" s="60">
        <v>4</v>
      </c>
      <c r="C8" s="62">
        <v>1.7659471488178027</v>
      </c>
      <c r="D8" s="62">
        <v>0.80755161744022719</v>
      </c>
      <c r="E8" s="62">
        <v>1.0954253602305466</v>
      </c>
      <c r="F8" s="62">
        <v>0.98770055788005562</v>
      </c>
      <c r="I8" s="60" t="s">
        <v>6</v>
      </c>
      <c r="J8" s="62"/>
      <c r="K8" s="62"/>
      <c r="L8" s="62">
        <v>4.503209242618742</v>
      </c>
      <c r="M8" s="62">
        <v>3.8531526222746022</v>
      </c>
      <c r="N8" s="62">
        <v>3.8174739493873813</v>
      </c>
      <c r="O8" s="62">
        <v>2.7418689876316993</v>
      </c>
      <c r="P8" s="62">
        <v>1.9108978752570254</v>
      </c>
      <c r="Q8" s="62">
        <v>2.3622408065070455</v>
      </c>
      <c r="R8" s="62">
        <v>2.6108560936424143</v>
      </c>
      <c r="S8" s="62">
        <v>3.1611910611910519</v>
      </c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</row>
    <row r="9" spans="1:32" ht="14.4" thickBot="1" x14ac:dyDescent="0.3">
      <c r="B9" s="60">
        <v>5</v>
      </c>
      <c r="C9" s="62">
        <v>1.2860020242914996</v>
      </c>
      <c r="D9" s="62">
        <v>0.39533072776280298</v>
      </c>
      <c r="E9" s="62">
        <v>1.0123205921938081</v>
      </c>
      <c r="F9" s="62">
        <v>0.78856132075471663</v>
      </c>
      <c r="I9" s="60" t="s">
        <v>7</v>
      </c>
      <c r="J9" s="62">
        <v>4.6704868622219919</v>
      </c>
      <c r="K9" s="62">
        <v>3.2606308685938155</v>
      </c>
      <c r="L9" s="62">
        <v>3.9422412766464214</v>
      </c>
      <c r="M9" s="62">
        <v>2.6813344493602775</v>
      </c>
      <c r="N9" s="62">
        <v>3.0572044040210629</v>
      </c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</row>
    <row r="10" spans="1:32" ht="14.4" thickBot="1" x14ac:dyDescent="0.3">
      <c r="B10" s="60">
        <v>6</v>
      </c>
      <c r="C10" s="62">
        <v>1.2003367688022284</v>
      </c>
      <c r="D10" s="62">
        <v>6.5237186629526434E-2</v>
      </c>
      <c r="E10" s="62">
        <v>0.44063838664812249</v>
      </c>
      <c r="F10" s="62">
        <v>1.0628760778859527</v>
      </c>
      <c r="I10" s="60" t="s">
        <v>34</v>
      </c>
      <c r="J10" s="62">
        <v>2.501087835372743</v>
      </c>
      <c r="K10" s="62">
        <v>1.4521148199197385</v>
      </c>
      <c r="L10" s="62">
        <v>2.9772045590881824</v>
      </c>
      <c r="M10" s="62">
        <v>1.4022700119474314</v>
      </c>
      <c r="N10" s="62">
        <v>1.5876020347805513</v>
      </c>
      <c r="O10" s="62">
        <v>1.332093253968254</v>
      </c>
      <c r="P10" s="62">
        <v>1.046242774566474</v>
      </c>
      <c r="Q10" s="62">
        <v>1.4767119990371886</v>
      </c>
      <c r="R10" s="62">
        <v>1.5135724672806592</v>
      </c>
      <c r="S10" s="62">
        <v>1.8565278592375416</v>
      </c>
      <c r="T10" s="62">
        <v>1.5095137914913581</v>
      </c>
      <c r="U10" s="62">
        <v>1.5119636667861691</v>
      </c>
      <c r="V10" s="62">
        <v>2.0938614778781632</v>
      </c>
      <c r="W10" s="62">
        <v>1.0622639336711157</v>
      </c>
      <c r="X10" s="62">
        <v>1.1960147857225314</v>
      </c>
      <c r="Y10" s="62">
        <v>0.99268041237114057</v>
      </c>
      <c r="Z10" s="62">
        <v>1.4885130468036794</v>
      </c>
      <c r="AA10" s="62">
        <v>1.0744049056886009</v>
      </c>
      <c r="AB10" s="62">
        <v>1.080663528334701</v>
      </c>
      <c r="AC10" s="62">
        <v>0.93052565022310396</v>
      </c>
      <c r="AD10" s="62">
        <v>0.81011266790180703</v>
      </c>
      <c r="AE10" s="62">
        <v>0.37709611085235295</v>
      </c>
      <c r="AF10" s="62">
        <v>0.44736932944606295</v>
      </c>
    </row>
    <row r="11" spans="1:32" ht="16.2" thickBot="1" x14ac:dyDescent="0.3">
      <c r="B11" s="60">
        <v>7</v>
      </c>
      <c r="C11" s="62">
        <v>0.32416770270270245</v>
      </c>
      <c r="D11" s="62">
        <v>-5.185512129380055E-2</v>
      </c>
      <c r="E11" s="62">
        <v>0.24132253711201102</v>
      </c>
      <c r="F11" s="62">
        <v>0.86940983827493257</v>
      </c>
      <c r="I11" s="60" t="s">
        <v>45</v>
      </c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 t="s">
        <v>102</v>
      </c>
      <c r="Y11" s="62" t="s">
        <v>103</v>
      </c>
      <c r="Z11" s="62" t="s">
        <v>104</v>
      </c>
      <c r="AA11" s="62" t="s">
        <v>104</v>
      </c>
      <c r="AB11" s="62" t="s">
        <v>105</v>
      </c>
      <c r="AC11" s="62" t="s">
        <v>55</v>
      </c>
      <c r="AD11" s="62" t="s">
        <v>172</v>
      </c>
      <c r="AE11" s="62"/>
      <c r="AF11" s="62" t="s">
        <v>307</v>
      </c>
    </row>
    <row r="12" spans="1:32" ht="14.4" thickBot="1" x14ac:dyDescent="0.3">
      <c r="B12" s="60">
        <v>8</v>
      </c>
      <c r="C12" s="62">
        <v>0.48601293800539047</v>
      </c>
      <c r="D12" s="62">
        <v>0.16501157894736809</v>
      </c>
      <c r="E12" s="62">
        <v>0.43641417004048622</v>
      </c>
      <c r="F12" s="62">
        <v>0.36157884097035009</v>
      </c>
      <c r="I12" s="60" t="s">
        <v>171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>
        <v>3.4784392233009709</v>
      </c>
      <c r="AE12" s="62">
        <v>1.1236235955056231</v>
      </c>
      <c r="AF12" s="62">
        <v>1.4090203275186843</v>
      </c>
    </row>
    <row r="13" spans="1:32" ht="14.4" thickBot="1" x14ac:dyDescent="0.3">
      <c r="B13" s="60">
        <v>9</v>
      </c>
      <c r="C13" s="62">
        <v>0.79297629513343793</v>
      </c>
      <c r="D13" s="62">
        <v>0.1644697771587745</v>
      </c>
      <c r="E13" s="62">
        <v>0.54648830083565481</v>
      </c>
      <c r="F13" s="62">
        <v>0.87653213256484108</v>
      </c>
      <c r="I13" s="8" t="s">
        <v>101</v>
      </c>
    </row>
    <row r="14" spans="1:32" ht="16.2" thickBot="1" x14ac:dyDescent="0.3">
      <c r="B14" s="60">
        <v>10</v>
      </c>
      <c r="C14" s="62">
        <v>1.0959095430107542</v>
      </c>
      <c r="D14" s="62">
        <v>0.66827900403768392</v>
      </c>
      <c r="E14" s="62">
        <v>0.7951880376344086</v>
      </c>
      <c r="F14" s="62">
        <v>1.3327360215053765</v>
      </c>
      <c r="I14" s="9" t="s">
        <v>296</v>
      </c>
    </row>
    <row r="15" spans="1:32" ht="14.4" thickBot="1" x14ac:dyDescent="0.3">
      <c r="B15" s="60">
        <v>11</v>
      </c>
      <c r="C15" s="62">
        <v>0.65662144846796699</v>
      </c>
      <c r="D15" s="62">
        <v>0.42259790502793299</v>
      </c>
      <c r="E15" s="62">
        <v>0.89199374130737052</v>
      </c>
      <c r="F15" s="62">
        <v>1.0175447552447556</v>
      </c>
    </row>
    <row r="16" spans="1:32" ht="14.4" thickBot="1" x14ac:dyDescent="0.3">
      <c r="B16" s="60">
        <v>12</v>
      </c>
      <c r="C16" s="62">
        <v>0.84896019690576707</v>
      </c>
      <c r="D16" s="62">
        <v>0.45731212938005406</v>
      </c>
      <c r="E16" s="62">
        <v>0.70958718354430339</v>
      </c>
      <c r="F16" s="62" t="s">
        <v>304</v>
      </c>
    </row>
    <row r="17" spans="2:6" x14ac:dyDescent="0.25">
      <c r="B17" s="3" t="s">
        <v>219</v>
      </c>
    </row>
    <row r="20" spans="2:6" ht="14.4" thickBot="1" x14ac:dyDescent="0.3">
      <c r="B20" s="4" t="s">
        <v>90</v>
      </c>
      <c r="C20" s="1"/>
      <c r="D20" s="1"/>
      <c r="E20" s="1"/>
      <c r="F20" s="1"/>
    </row>
    <row r="21" spans="2:6" ht="14.4" thickBot="1" x14ac:dyDescent="0.3">
      <c r="B21" s="60" t="s">
        <v>1</v>
      </c>
      <c r="C21" s="60" t="s">
        <v>4</v>
      </c>
      <c r="D21" s="60" t="s">
        <v>34</v>
      </c>
      <c r="E21" s="60" t="s">
        <v>292</v>
      </c>
      <c r="F21" s="60" t="s">
        <v>171</v>
      </c>
    </row>
    <row r="22" spans="2:6" ht="14.4" thickBot="1" x14ac:dyDescent="0.3">
      <c r="B22" s="60">
        <v>1</v>
      </c>
      <c r="C22" s="62">
        <v>99.596774193548384</v>
      </c>
      <c r="D22" s="62">
        <v>99.731182795698928</v>
      </c>
      <c r="E22" s="62">
        <v>99.731182795698928</v>
      </c>
      <c r="F22" s="62">
        <v>99.731182795698928</v>
      </c>
    </row>
    <row r="23" spans="2:6" ht="14.4" thickBot="1" x14ac:dyDescent="0.3">
      <c r="B23" s="60">
        <v>2</v>
      </c>
      <c r="C23" s="62">
        <v>99.568965517241381</v>
      </c>
      <c r="D23" s="62">
        <v>99.137931034482762</v>
      </c>
      <c r="E23" s="62">
        <v>99.712643678160916</v>
      </c>
      <c r="F23" s="62">
        <v>99.281609195402297</v>
      </c>
    </row>
    <row r="24" spans="2:6" ht="14.4" thickBot="1" x14ac:dyDescent="0.3">
      <c r="B24" s="60">
        <v>3</v>
      </c>
      <c r="C24" s="62">
        <v>96.370967741935488</v>
      </c>
      <c r="D24" s="62">
        <v>99.596774193548384</v>
      </c>
      <c r="E24" s="62">
        <v>99.731182795698928</v>
      </c>
      <c r="F24" s="62">
        <v>99.731182795698928</v>
      </c>
    </row>
    <row r="25" spans="2:6" ht="14.4" thickBot="1" x14ac:dyDescent="0.3">
      <c r="B25" s="60">
        <v>4</v>
      </c>
      <c r="C25" s="62">
        <v>99.861111111111114</v>
      </c>
      <c r="D25" s="62">
        <v>98.75</v>
      </c>
      <c r="E25" s="62">
        <v>96.388888888888886</v>
      </c>
      <c r="F25" s="62">
        <v>99.583333333333329</v>
      </c>
    </row>
    <row r="26" spans="2:6" ht="14.4" thickBot="1" x14ac:dyDescent="0.3">
      <c r="B26" s="60">
        <v>5</v>
      </c>
      <c r="C26" s="62">
        <v>99.596774193548384</v>
      </c>
      <c r="D26" s="62">
        <v>99.731182795698928</v>
      </c>
      <c r="E26" s="62">
        <v>99.865591397849457</v>
      </c>
      <c r="F26" s="62">
        <v>99.731182795698928</v>
      </c>
    </row>
    <row r="27" spans="2:6" ht="14.4" thickBot="1" x14ac:dyDescent="0.3">
      <c r="B27" s="60">
        <v>6</v>
      </c>
      <c r="C27" s="62">
        <v>99.722222222222229</v>
      </c>
      <c r="D27" s="62">
        <v>99.722222222222229</v>
      </c>
      <c r="E27" s="62">
        <v>99.861111111111114</v>
      </c>
      <c r="F27" s="62">
        <v>99.861111111111114</v>
      </c>
    </row>
    <row r="28" spans="2:6" ht="14.4" thickBot="1" x14ac:dyDescent="0.3">
      <c r="B28" s="60">
        <v>7</v>
      </c>
      <c r="C28" s="62">
        <v>99.462365591397855</v>
      </c>
      <c r="D28" s="62">
        <v>99.731182795698928</v>
      </c>
      <c r="E28" s="62">
        <v>99.596774193548384</v>
      </c>
      <c r="F28" s="62">
        <v>99.731182795698928</v>
      </c>
    </row>
    <row r="29" spans="2:6" ht="14.4" thickBot="1" x14ac:dyDescent="0.3">
      <c r="B29" s="60">
        <v>8</v>
      </c>
      <c r="C29" s="62">
        <v>99.731182795698928</v>
      </c>
      <c r="D29" s="62">
        <v>76.612903225806448</v>
      </c>
      <c r="E29" s="62">
        <v>99.596774193548384</v>
      </c>
      <c r="F29" s="62">
        <v>99.731182795698928</v>
      </c>
    </row>
    <row r="30" spans="2:6" ht="14.4" thickBot="1" x14ac:dyDescent="0.3">
      <c r="B30" s="60">
        <v>9</v>
      </c>
      <c r="C30" s="62">
        <v>88.472222222222214</v>
      </c>
      <c r="D30" s="62">
        <v>99.722222222222229</v>
      </c>
      <c r="E30" s="62">
        <v>99.722222222222229</v>
      </c>
      <c r="F30" s="62">
        <v>96.388888888888886</v>
      </c>
    </row>
    <row r="31" spans="2:6" ht="14.4" thickBot="1" x14ac:dyDescent="0.3">
      <c r="B31" s="60">
        <v>10</v>
      </c>
      <c r="C31" s="62">
        <v>100</v>
      </c>
      <c r="D31" s="62">
        <v>99.865591397849457</v>
      </c>
      <c r="E31" s="62">
        <v>100</v>
      </c>
      <c r="F31" s="62">
        <v>100</v>
      </c>
    </row>
    <row r="32" spans="2:6" ht="14.4" thickBot="1" x14ac:dyDescent="0.3">
      <c r="B32" s="60">
        <v>11</v>
      </c>
      <c r="C32" s="62">
        <v>99.722222222222229</v>
      </c>
      <c r="D32" s="62">
        <v>99.444444444444443</v>
      </c>
      <c r="E32" s="62">
        <v>99.861111111111114</v>
      </c>
      <c r="F32" s="62">
        <v>99.305555555555557</v>
      </c>
    </row>
    <row r="33" spans="2:6" ht="14.4" thickBot="1" x14ac:dyDescent="0.3">
      <c r="B33" s="60">
        <v>12</v>
      </c>
      <c r="C33" s="62">
        <v>95.564516129032256</v>
      </c>
      <c r="D33" s="62">
        <v>99.731182795698928</v>
      </c>
      <c r="E33" s="62">
        <v>84.946236559139791</v>
      </c>
      <c r="F33" s="62">
        <v>58.736559139784951</v>
      </c>
    </row>
    <row r="37" spans="2:6" ht="17.399999999999999" thickBot="1" x14ac:dyDescent="0.35">
      <c r="B37" s="4" t="s">
        <v>91</v>
      </c>
      <c r="C37" s="1"/>
      <c r="D37" s="1"/>
      <c r="E37" s="1"/>
      <c r="F37" s="1"/>
    </row>
    <row r="38" spans="2:6" ht="14.4" thickBot="1" x14ac:dyDescent="0.3">
      <c r="B38" s="60" t="s">
        <v>1</v>
      </c>
      <c r="C38" s="60" t="s">
        <v>4</v>
      </c>
      <c r="D38" s="60" t="s">
        <v>34</v>
      </c>
      <c r="E38" s="60" t="s">
        <v>292</v>
      </c>
      <c r="F38" s="60" t="s">
        <v>171</v>
      </c>
    </row>
    <row r="39" spans="2:6" ht="14.4" thickBot="1" x14ac:dyDescent="0.3">
      <c r="B39" s="60">
        <v>1</v>
      </c>
      <c r="C39" s="62">
        <v>10.104691666666666</v>
      </c>
      <c r="D39" s="62">
        <v>3.5207541666666682</v>
      </c>
      <c r="E39" s="62">
        <v>8.8335499999999989</v>
      </c>
      <c r="F39" s="62">
        <v>20.561225</v>
      </c>
    </row>
    <row r="40" spans="2:6" ht="14.4" thickBot="1" x14ac:dyDescent="0.3">
      <c r="B40" s="60">
        <v>2</v>
      </c>
      <c r="C40" s="62">
        <v>2.9015291666666667</v>
      </c>
      <c r="D40" s="62">
        <v>1.356529166666667</v>
      </c>
      <c r="E40" s="62">
        <v>1.9716916666666666</v>
      </c>
      <c r="F40" s="62">
        <v>1.6436000000000004</v>
      </c>
    </row>
    <row r="41" spans="2:6" ht="14.4" thickBot="1" x14ac:dyDescent="0.3">
      <c r="B41" s="60">
        <v>3</v>
      </c>
      <c r="C41" s="62">
        <v>10.756812500000001</v>
      </c>
      <c r="D41" s="62">
        <v>2.2160291666666665</v>
      </c>
      <c r="E41" s="62">
        <v>4.1902083333333335</v>
      </c>
      <c r="F41" s="62">
        <v>4.4928499999999998</v>
      </c>
    </row>
    <row r="42" spans="2:6" ht="14.4" thickBot="1" x14ac:dyDescent="0.3">
      <c r="B42" s="60">
        <v>4</v>
      </c>
      <c r="C42" s="62">
        <v>8.2047208333333348</v>
      </c>
      <c r="D42" s="62">
        <v>3.7567374999999994</v>
      </c>
      <c r="E42" s="62">
        <v>2.4641708333333328</v>
      </c>
      <c r="F42" s="62">
        <v>2.8248583333333328</v>
      </c>
    </row>
    <row r="43" spans="2:6" ht="14.4" thickBot="1" x14ac:dyDescent="0.3">
      <c r="B43" s="60">
        <v>5</v>
      </c>
      <c r="C43" s="62">
        <v>3.2821875000000005</v>
      </c>
      <c r="D43" s="62">
        <v>1.2934041666666665</v>
      </c>
      <c r="E43" s="62">
        <v>2.2381999999999995</v>
      </c>
      <c r="F43" s="62">
        <v>2.0337541666666668</v>
      </c>
    </row>
    <row r="44" spans="2:6" ht="14.4" thickBot="1" x14ac:dyDescent="0.3">
      <c r="B44" s="60">
        <v>6</v>
      </c>
      <c r="C44" s="62">
        <v>3.3120458333333329</v>
      </c>
      <c r="D44" s="62">
        <v>0.62443750000000009</v>
      </c>
      <c r="E44" s="62">
        <v>1.7246625000000002</v>
      </c>
      <c r="F44" s="62">
        <v>3.2666916666666661</v>
      </c>
    </row>
    <row r="45" spans="2:6" ht="14.4" thickBot="1" x14ac:dyDescent="0.3">
      <c r="B45" s="60">
        <v>7</v>
      </c>
      <c r="C45" s="62">
        <v>1.1500999999999999</v>
      </c>
      <c r="D45" s="62">
        <v>0.59990416666666657</v>
      </c>
      <c r="E45" s="62">
        <v>0.64041666666666663</v>
      </c>
      <c r="F45" s="62">
        <v>3.2271250000000005</v>
      </c>
    </row>
    <row r="46" spans="2:6" ht="14.4" thickBot="1" x14ac:dyDescent="0.3">
      <c r="B46" s="60">
        <v>8</v>
      </c>
      <c r="C46" s="62">
        <v>1.3672250000000001</v>
      </c>
      <c r="D46" s="62">
        <v>0.36847500000000005</v>
      </c>
      <c r="E46" s="62">
        <v>1.5510416666666667</v>
      </c>
      <c r="F46" s="62">
        <v>1.5341041666666666</v>
      </c>
    </row>
    <row r="47" spans="2:6" ht="14.4" thickBot="1" x14ac:dyDescent="0.3">
      <c r="B47" s="60">
        <v>9</v>
      </c>
      <c r="C47" s="62">
        <v>3.4899999999999989</v>
      </c>
      <c r="D47" s="62">
        <v>0.43146250000000014</v>
      </c>
      <c r="E47" s="62">
        <v>1.9159083333333327</v>
      </c>
      <c r="F47" s="62">
        <v>2.2179749999999996</v>
      </c>
    </row>
    <row r="48" spans="2:6" ht="14.4" thickBot="1" x14ac:dyDescent="0.3">
      <c r="B48" s="60">
        <v>10</v>
      </c>
      <c r="C48" s="62">
        <v>2.3615208333333331</v>
      </c>
      <c r="D48" s="62">
        <v>1.7383333333333333</v>
      </c>
      <c r="E48" s="62">
        <v>2.3558249999999994</v>
      </c>
      <c r="F48" s="62">
        <v>3.6964625000000004</v>
      </c>
    </row>
    <row r="49" spans="2:6" ht="14.4" thickBot="1" x14ac:dyDescent="0.3">
      <c r="B49" s="60">
        <v>11</v>
      </c>
      <c r="C49" s="62">
        <v>1.6817333333333335</v>
      </c>
      <c r="D49" s="62">
        <v>0.93490833333333345</v>
      </c>
      <c r="E49" s="62">
        <v>3.4317291666666665</v>
      </c>
      <c r="F49" s="62">
        <v>3.6282916666666662</v>
      </c>
    </row>
    <row r="50" spans="2:6" ht="14.4" thickBot="1" x14ac:dyDescent="0.3">
      <c r="B50" s="60">
        <v>12</v>
      </c>
      <c r="C50" s="62">
        <v>2.2346500000000002</v>
      </c>
      <c r="D50" s="62">
        <v>0.83673750000000002</v>
      </c>
      <c r="E50" s="62">
        <v>1.9579391304347822</v>
      </c>
      <c r="F50" s="62" t="s">
        <v>305</v>
      </c>
    </row>
    <row r="51" spans="2:6" ht="15.6" x14ac:dyDescent="0.25">
      <c r="B51" s="3" t="s">
        <v>92</v>
      </c>
    </row>
    <row r="52" spans="2:6" x14ac:dyDescent="0.25">
      <c r="B52" s="3" t="s">
        <v>219</v>
      </c>
    </row>
    <row r="54" spans="2:6" ht="17.399999999999999" thickBot="1" x14ac:dyDescent="0.35">
      <c r="B54" s="4" t="s">
        <v>93</v>
      </c>
      <c r="C54" s="1"/>
      <c r="D54" s="1"/>
      <c r="E54" s="1"/>
      <c r="F54" s="1"/>
    </row>
    <row r="55" spans="2:6" ht="14.4" thickBot="1" x14ac:dyDescent="0.3">
      <c r="B55" s="60" t="s">
        <v>1</v>
      </c>
      <c r="C55" s="60" t="s">
        <v>4</v>
      </c>
      <c r="D55" s="60" t="s">
        <v>34</v>
      </c>
      <c r="E55" s="60" t="s">
        <v>292</v>
      </c>
      <c r="F55" s="60" t="s">
        <v>171</v>
      </c>
    </row>
    <row r="56" spans="2:6" ht="14.4" thickBot="1" x14ac:dyDescent="0.3">
      <c r="B56" s="60">
        <v>1</v>
      </c>
      <c r="C56" s="62">
        <v>19.216699999999999</v>
      </c>
      <c r="D56" s="62">
        <v>7.2416999999999998</v>
      </c>
      <c r="E56" s="62">
        <v>17.811699999999998</v>
      </c>
      <c r="F56" s="62">
        <v>63.564999999999998</v>
      </c>
    </row>
    <row r="57" spans="2:6" ht="14.4" thickBot="1" x14ac:dyDescent="0.3">
      <c r="B57" s="60">
        <v>2</v>
      </c>
      <c r="C57" s="62">
        <v>10.525</v>
      </c>
      <c r="D57" s="62">
        <v>3.4759000000000002</v>
      </c>
      <c r="E57" s="62">
        <v>8.5183</v>
      </c>
      <c r="F57" s="62">
        <v>9.2817000000000007</v>
      </c>
    </row>
    <row r="58" spans="2:6" ht="14.4" thickBot="1" x14ac:dyDescent="0.3">
      <c r="B58" s="60">
        <v>3</v>
      </c>
      <c r="C58" s="62">
        <v>25.561699999999998</v>
      </c>
      <c r="D58" s="62">
        <v>7.33</v>
      </c>
      <c r="E58" s="62">
        <v>11.66</v>
      </c>
      <c r="F58" s="62">
        <v>12.6622</v>
      </c>
    </row>
    <row r="59" spans="2:6" ht="14.4" thickBot="1" x14ac:dyDescent="0.3">
      <c r="B59" s="60">
        <v>4</v>
      </c>
      <c r="C59" s="62">
        <v>27.568300000000001</v>
      </c>
      <c r="D59" s="62">
        <v>10.2464</v>
      </c>
      <c r="E59" s="62">
        <v>7.0682999999999998</v>
      </c>
      <c r="F59" s="62">
        <v>7.7567000000000004</v>
      </c>
    </row>
    <row r="60" spans="2:6" ht="14.4" thickBot="1" x14ac:dyDescent="0.3">
      <c r="B60" s="60">
        <v>5</v>
      </c>
      <c r="C60" s="62">
        <v>13.2888</v>
      </c>
      <c r="D60" s="62">
        <v>5.2233000000000001</v>
      </c>
      <c r="E60" s="62">
        <v>7.6383000000000001</v>
      </c>
      <c r="F60" s="62">
        <v>6.6010999999999997</v>
      </c>
    </row>
    <row r="61" spans="2:6" ht="14.4" thickBot="1" x14ac:dyDescent="0.3">
      <c r="B61" s="60">
        <v>6</v>
      </c>
      <c r="C61" s="62">
        <v>8.7960999999999991</v>
      </c>
      <c r="D61" s="62">
        <v>3.4733000000000001</v>
      </c>
      <c r="E61" s="62">
        <v>5.7382999999999997</v>
      </c>
      <c r="F61" s="62">
        <v>6.2313000000000001</v>
      </c>
    </row>
    <row r="62" spans="2:6" ht="14.4" thickBot="1" x14ac:dyDescent="0.3">
      <c r="B62" s="60">
        <v>7</v>
      </c>
      <c r="C62" s="62">
        <v>4.5067000000000004</v>
      </c>
      <c r="D62" s="62">
        <v>1.0065999999999999</v>
      </c>
      <c r="E62" s="62">
        <v>2.75</v>
      </c>
      <c r="F62" s="62">
        <v>5.1913999999999998</v>
      </c>
    </row>
    <row r="63" spans="2:6" ht="14.4" thickBot="1" x14ac:dyDescent="0.3">
      <c r="B63" s="60">
        <v>8</v>
      </c>
      <c r="C63" s="62">
        <v>3.84</v>
      </c>
      <c r="D63" s="62">
        <v>1.8833</v>
      </c>
      <c r="E63" s="62">
        <v>5.1233000000000004</v>
      </c>
      <c r="F63" s="62">
        <v>3.5293999999999999</v>
      </c>
    </row>
    <row r="64" spans="2:6" ht="14.4" thickBot="1" x14ac:dyDescent="0.3">
      <c r="B64" s="60">
        <v>9</v>
      </c>
      <c r="C64" s="62">
        <v>13.386699999999999</v>
      </c>
      <c r="D64" s="62">
        <v>1.2517</v>
      </c>
      <c r="E64" s="62">
        <v>5.7516999999999996</v>
      </c>
      <c r="F64" s="62">
        <v>6.1017000000000001</v>
      </c>
    </row>
    <row r="65" spans="1:6" ht="14.4" thickBot="1" x14ac:dyDescent="0.3">
      <c r="B65" s="60">
        <v>10</v>
      </c>
      <c r="C65" s="62">
        <v>4.9016999999999999</v>
      </c>
      <c r="D65" s="62">
        <v>4.0599999999999996</v>
      </c>
      <c r="E65" s="62">
        <v>5.1333000000000002</v>
      </c>
      <c r="F65" s="62">
        <v>9.5582999999999991</v>
      </c>
    </row>
    <row r="66" spans="1:6" ht="14.4" thickBot="1" x14ac:dyDescent="0.3">
      <c r="B66" s="60">
        <v>11</v>
      </c>
      <c r="C66" s="62">
        <v>5.4367000000000001</v>
      </c>
      <c r="D66" s="62">
        <v>2.31</v>
      </c>
      <c r="E66" s="62">
        <v>8.5549999999999997</v>
      </c>
      <c r="F66" s="62">
        <v>10.4917</v>
      </c>
    </row>
    <row r="67" spans="1:6" ht="14.4" thickBot="1" x14ac:dyDescent="0.3">
      <c r="B67" s="60">
        <v>12</v>
      </c>
      <c r="C67" s="62">
        <v>6.5449999999999999</v>
      </c>
      <c r="D67" s="62">
        <v>1.0449999999999999</v>
      </c>
      <c r="E67" s="62">
        <v>8.4587000000000003</v>
      </c>
      <c r="F67" s="62" t="s">
        <v>306</v>
      </c>
    </row>
    <row r="68" spans="1:6" ht="15.6" x14ac:dyDescent="0.25">
      <c r="B68" s="3" t="s">
        <v>94</v>
      </c>
    </row>
    <row r="69" spans="1:6" x14ac:dyDescent="0.25">
      <c r="B69" s="3" t="s">
        <v>219</v>
      </c>
    </row>
    <row r="71" spans="1:6" ht="17.399999999999999" thickBot="1" x14ac:dyDescent="0.35">
      <c r="A71" s="4" t="s">
        <v>175</v>
      </c>
      <c r="B71" s="2"/>
    </row>
    <row r="72" spans="1:6" ht="14.4" thickBot="1" x14ac:dyDescent="0.3">
      <c r="A72" s="80"/>
      <c r="B72" s="80"/>
      <c r="C72" s="60" t="s">
        <v>4</v>
      </c>
      <c r="D72" s="60" t="s">
        <v>34</v>
      </c>
      <c r="E72" s="60" t="s">
        <v>292</v>
      </c>
      <c r="F72" s="60" t="s">
        <v>171</v>
      </c>
    </row>
    <row r="73" spans="1:6" ht="14.4" thickBot="1" x14ac:dyDescent="0.3">
      <c r="A73" s="80" t="s">
        <v>95</v>
      </c>
      <c r="B73" s="80"/>
      <c r="C73" s="62">
        <v>1.2158446815914603</v>
      </c>
      <c r="D73" s="62">
        <v>0.44736932944606295</v>
      </c>
      <c r="E73" s="62">
        <v>0.86454655232356259</v>
      </c>
      <c r="F73" s="62">
        <v>1.4090203275186843</v>
      </c>
    </row>
    <row r="74" spans="1:6" ht="14.4" thickBot="1" x14ac:dyDescent="0.3">
      <c r="A74" s="80" t="s">
        <v>11</v>
      </c>
      <c r="B74" s="80"/>
      <c r="C74" s="62">
        <v>13.801363636363634</v>
      </c>
      <c r="D74" s="62">
        <v>4.2697291666666661</v>
      </c>
      <c r="E74" s="62">
        <v>11.224312499999998</v>
      </c>
      <c r="F74" s="62">
        <v>30.0811125</v>
      </c>
    </row>
    <row r="75" spans="1:6" ht="14.4" thickBot="1" x14ac:dyDescent="0.3">
      <c r="A75" s="80" t="s">
        <v>12</v>
      </c>
      <c r="B75" s="80"/>
      <c r="C75" s="62">
        <v>51.386699999999998</v>
      </c>
      <c r="D75" s="62">
        <v>20.192799999999998</v>
      </c>
      <c r="E75" s="62">
        <v>25.585000000000001</v>
      </c>
      <c r="F75" s="62">
        <v>90.561700000000002</v>
      </c>
    </row>
    <row r="76" spans="1:6" ht="14.4" thickBot="1" x14ac:dyDescent="0.3">
      <c r="A76" s="80" t="s">
        <v>98</v>
      </c>
      <c r="B76" s="80"/>
      <c r="C76" s="62">
        <v>10.104691666666666</v>
      </c>
      <c r="D76" s="62">
        <v>3.5207541666666682</v>
      </c>
      <c r="E76" s="62">
        <v>5.6349291666666659</v>
      </c>
      <c r="F76" s="62">
        <v>13.378616666666668</v>
      </c>
    </row>
    <row r="77" spans="1:6" ht="14.4" thickBot="1" x14ac:dyDescent="0.3">
      <c r="A77" s="80" t="s">
        <v>99</v>
      </c>
      <c r="B77" s="80"/>
      <c r="C77" s="62">
        <v>25.1233</v>
      </c>
      <c r="D77" s="62">
        <v>8.7375000000000007</v>
      </c>
      <c r="E77" s="62">
        <v>15.556699999999999</v>
      </c>
      <c r="F77" s="62">
        <v>37.462600000000002</v>
      </c>
    </row>
    <row r="78" spans="1:6" ht="16.8" x14ac:dyDescent="0.35">
      <c r="A78" s="3" t="s">
        <v>206</v>
      </c>
      <c r="B78" s="2"/>
      <c r="F78" s="7"/>
    </row>
    <row r="79" spans="1:6" ht="16.8" x14ac:dyDescent="0.35">
      <c r="A79" s="3" t="s">
        <v>96</v>
      </c>
      <c r="B79" s="2"/>
      <c r="F79" s="7"/>
    </row>
    <row r="80" spans="1:6" ht="16.8" x14ac:dyDescent="0.35">
      <c r="A80" s="3" t="s">
        <v>97</v>
      </c>
      <c r="B80" s="2"/>
      <c r="F80" s="7"/>
    </row>
  </sheetData>
  <mergeCells count="6">
    <mergeCell ref="A77:B77"/>
    <mergeCell ref="A72:B72"/>
    <mergeCell ref="A73:B73"/>
    <mergeCell ref="A74:B74"/>
    <mergeCell ref="A75:B75"/>
    <mergeCell ref="A76:B76"/>
  </mergeCells>
  <pageMargins left="0.7" right="0.7" top="0.75" bottom="0.75" header="0.3" footer="0.3"/>
  <pageSetup paperSize="9" orientation="portrait" r:id="rId1"/>
  <ignoredErrors>
    <ignoredError sqref="P4:AE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V18" sqref="V18"/>
    </sheetView>
  </sheetViews>
  <sheetFormatPr defaultColWidth="8.88671875" defaultRowHeight="13.8" x14ac:dyDescent="0.25"/>
  <cols>
    <col min="1" max="1" width="9.109375" style="7" customWidth="1"/>
    <col min="2" max="2" width="5.109375" style="3" customWidth="1"/>
    <col min="3" max="3" width="5" style="2" customWidth="1"/>
    <col min="4" max="4" width="5.109375" style="2" customWidth="1"/>
    <col min="5" max="5" width="5" style="7" customWidth="1"/>
    <col min="6" max="6" width="5.109375" style="7" customWidth="1"/>
    <col min="7" max="8" width="5" style="7" customWidth="1"/>
    <col min="9" max="9" width="5" style="8" customWidth="1"/>
    <col min="10" max="28" width="5.109375" style="8" customWidth="1"/>
    <col min="29" max="31" width="5.109375" style="7" customWidth="1"/>
    <col min="32" max="16384" width="8.88671875" style="7"/>
  </cols>
  <sheetData>
    <row r="1" spans="1:28" ht="17.399999999999999" x14ac:dyDescent="0.3">
      <c r="A1" s="15" t="s">
        <v>195</v>
      </c>
    </row>
    <row r="3" spans="1:28" ht="16.2" x14ac:dyDescent="0.25">
      <c r="A3" s="7" t="s">
        <v>193</v>
      </c>
      <c r="B3" s="8"/>
      <c r="C3" s="8"/>
      <c r="D3" s="8"/>
      <c r="E3" s="8"/>
      <c r="F3" s="8"/>
      <c r="G3" s="8"/>
      <c r="H3" s="8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31"/>
      <c r="B4" s="31">
        <v>94</v>
      </c>
      <c r="C4" s="31">
        <v>95</v>
      </c>
      <c r="D4" s="31">
        <v>96</v>
      </c>
      <c r="E4" s="31">
        <v>97</v>
      </c>
      <c r="F4" s="31">
        <v>98</v>
      </c>
      <c r="G4" s="31">
        <v>99</v>
      </c>
      <c r="H4" s="31" t="s">
        <v>17</v>
      </c>
      <c r="I4" s="31" t="s">
        <v>18</v>
      </c>
      <c r="J4" s="31" t="s">
        <v>19</v>
      </c>
      <c r="K4" s="31" t="s">
        <v>20</v>
      </c>
      <c r="L4" s="31" t="s">
        <v>21</v>
      </c>
      <c r="M4" s="31" t="s">
        <v>22</v>
      </c>
      <c r="N4" s="31" t="s">
        <v>23</v>
      </c>
      <c r="O4" s="31" t="s">
        <v>24</v>
      </c>
      <c r="P4" s="31" t="s">
        <v>25</v>
      </c>
      <c r="Q4" s="31" t="s">
        <v>26</v>
      </c>
      <c r="R4" s="31" t="s">
        <v>27</v>
      </c>
      <c r="S4" s="31" t="s">
        <v>28</v>
      </c>
      <c r="T4" s="31" t="s">
        <v>29</v>
      </c>
      <c r="U4" s="31" t="s">
        <v>35</v>
      </c>
      <c r="V4" s="31" t="s">
        <v>161</v>
      </c>
      <c r="W4" s="31" t="s">
        <v>215</v>
      </c>
      <c r="X4" s="7"/>
      <c r="Y4" s="7"/>
      <c r="Z4" s="7"/>
      <c r="AA4" s="7"/>
      <c r="AB4" s="7"/>
    </row>
    <row r="5" spans="1:28" ht="14.4" thickBot="1" x14ac:dyDescent="0.3">
      <c r="A5" s="31" t="s">
        <v>30</v>
      </c>
      <c r="B5" s="28">
        <v>0.99669415404900019</v>
      </c>
      <c r="C5" s="28">
        <v>0.93026594310172206</v>
      </c>
      <c r="D5" s="28">
        <v>0.87972276320311016</v>
      </c>
      <c r="E5" s="28">
        <v>0.75554134201651524</v>
      </c>
      <c r="F5" s="32">
        <v>0.74440495299243004</v>
      </c>
      <c r="G5" s="28">
        <v>0.64227642276422858</v>
      </c>
      <c r="H5" s="28">
        <v>0.55250572082378924</v>
      </c>
      <c r="I5" s="28">
        <v>0.51623346484103083</v>
      </c>
      <c r="J5" s="28">
        <v>0.49058864186153933</v>
      </c>
      <c r="K5" s="32">
        <v>0.56866298603899768</v>
      </c>
      <c r="L5" s="28">
        <v>0.54439807308189136</v>
      </c>
      <c r="M5" s="28"/>
      <c r="N5" s="28"/>
      <c r="O5" s="28"/>
      <c r="P5" s="32"/>
      <c r="Q5" s="28"/>
      <c r="R5" s="28"/>
      <c r="S5" s="28"/>
      <c r="T5" s="28"/>
      <c r="U5" s="32"/>
      <c r="V5" s="28"/>
      <c r="W5" s="28"/>
      <c r="X5" s="7"/>
      <c r="Y5" s="7"/>
      <c r="Z5" s="7"/>
      <c r="AA5" s="7"/>
      <c r="AB5" s="7"/>
    </row>
    <row r="6" spans="1:28" ht="14.4" thickBot="1" x14ac:dyDescent="0.3">
      <c r="A6" s="31" t="s">
        <v>2</v>
      </c>
      <c r="B6" s="28"/>
      <c r="C6" s="28"/>
      <c r="D6" s="28"/>
      <c r="E6" s="28"/>
      <c r="F6" s="32"/>
      <c r="G6" s="28"/>
      <c r="H6" s="28"/>
      <c r="I6" s="28"/>
      <c r="J6" s="28"/>
      <c r="K6" s="32"/>
      <c r="L6" s="28"/>
      <c r="M6" s="28">
        <v>0.39096507386888091</v>
      </c>
      <c r="N6" s="28">
        <v>0.34341651924181515</v>
      </c>
      <c r="O6" s="28">
        <v>0.32433488426741841</v>
      </c>
      <c r="P6" s="32">
        <v>0.288063921522558</v>
      </c>
      <c r="Q6" s="28">
        <v>0.28726809830589278</v>
      </c>
      <c r="R6" s="28">
        <v>0.28329100687710002</v>
      </c>
      <c r="S6" s="28">
        <v>0.26206759872033603</v>
      </c>
      <c r="T6" s="28">
        <v>0.25661392377490899</v>
      </c>
      <c r="U6" s="32">
        <v>0.23132273104960921</v>
      </c>
      <c r="V6" s="28"/>
      <c r="W6" s="28"/>
      <c r="X6" s="7"/>
      <c r="Y6" s="7"/>
      <c r="Z6" s="7"/>
      <c r="AA6" s="7"/>
      <c r="AB6" s="7"/>
    </row>
    <row r="7" spans="1:28" ht="14.4" thickBot="1" x14ac:dyDescent="0.3">
      <c r="A7" s="31" t="s">
        <v>3</v>
      </c>
      <c r="B7" s="28">
        <v>0.36185687447282483</v>
      </c>
      <c r="C7" s="28">
        <v>0.45206697092259818</v>
      </c>
      <c r="D7" s="28">
        <v>0.4525196486361826</v>
      </c>
      <c r="E7" s="28">
        <v>0.41395915525645222</v>
      </c>
      <c r="F7" s="32">
        <v>0.49883245767662071</v>
      </c>
      <c r="G7" s="28">
        <v>0.39388696655133515</v>
      </c>
      <c r="H7" s="28">
        <v>0.38898011100833346</v>
      </c>
      <c r="I7" s="28">
        <v>0.29686386315039226</v>
      </c>
      <c r="J7" s="28">
        <v>0.31063708109346105</v>
      </c>
      <c r="K7" s="32" t="s">
        <v>107</v>
      </c>
      <c r="L7" s="28">
        <v>0.33934088462438494</v>
      </c>
      <c r="M7" s="28"/>
      <c r="N7" s="28"/>
      <c r="O7" s="28"/>
      <c r="P7" s="32"/>
      <c r="Q7" s="28"/>
      <c r="R7" s="28"/>
      <c r="S7" s="28"/>
      <c r="T7" s="28"/>
      <c r="U7" s="32"/>
      <c r="V7" s="28"/>
      <c r="W7" s="28"/>
      <c r="X7" s="7"/>
      <c r="Y7" s="7"/>
      <c r="Z7" s="7"/>
      <c r="AA7" s="7"/>
      <c r="AB7" s="7"/>
    </row>
    <row r="8" spans="1:28" ht="14.4" thickBot="1" x14ac:dyDescent="0.3">
      <c r="A8" s="31" t="s">
        <v>5</v>
      </c>
      <c r="B8" s="28"/>
      <c r="C8" s="28"/>
      <c r="D8" s="28"/>
      <c r="E8" s="28"/>
      <c r="F8" s="32"/>
      <c r="G8" s="28"/>
      <c r="H8" s="28"/>
      <c r="I8" s="28"/>
      <c r="J8" s="28"/>
      <c r="K8" s="32"/>
      <c r="L8" s="28"/>
      <c r="M8" s="28"/>
      <c r="N8" s="28"/>
      <c r="O8" s="28"/>
      <c r="P8" s="32"/>
      <c r="Q8" s="28">
        <v>0.22925661893996527</v>
      </c>
      <c r="R8" s="28"/>
      <c r="S8" s="28">
        <v>0.21974062683936199</v>
      </c>
      <c r="T8" s="28">
        <v>0.221942683105844</v>
      </c>
      <c r="U8" s="32">
        <v>0.20651926089094175</v>
      </c>
      <c r="V8" s="28"/>
      <c r="W8" s="28"/>
      <c r="X8" s="7"/>
      <c r="Y8" s="7"/>
      <c r="Z8" s="7"/>
      <c r="AA8" s="7"/>
      <c r="AB8" s="7"/>
    </row>
    <row r="9" spans="1:28" ht="14.4" thickBot="1" x14ac:dyDescent="0.3">
      <c r="A9" s="31" t="s">
        <v>31</v>
      </c>
      <c r="B9" s="28"/>
      <c r="C9" s="28"/>
      <c r="D9" s="28">
        <v>0.55574766355139726</v>
      </c>
      <c r="E9" s="28">
        <v>0.44590437581972048</v>
      </c>
      <c r="F9" s="32">
        <v>0.5149352151781631</v>
      </c>
      <c r="G9" s="28">
        <v>0.48306460967405301</v>
      </c>
      <c r="H9" s="28">
        <v>0.43707044183126909</v>
      </c>
      <c r="I9" s="28">
        <v>0.39509860454388723</v>
      </c>
      <c r="J9" s="28">
        <v>0.36664761687051006</v>
      </c>
      <c r="K9" s="32">
        <v>0.38372420722499773</v>
      </c>
      <c r="L9" s="28">
        <v>0.39599356745479902</v>
      </c>
      <c r="M9" s="28"/>
      <c r="N9" s="28"/>
      <c r="O9" s="28"/>
      <c r="P9" s="32"/>
      <c r="Q9" s="28"/>
      <c r="R9" s="28"/>
      <c r="S9" s="28"/>
      <c r="T9" s="28"/>
      <c r="U9" s="32"/>
      <c r="V9" s="28"/>
      <c r="W9" s="28"/>
      <c r="X9" s="7"/>
      <c r="Y9" s="7"/>
      <c r="Z9" s="7"/>
      <c r="AA9" s="7"/>
      <c r="AB9" s="7"/>
    </row>
    <row r="10" spans="1:28" ht="14.4" thickBot="1" x14ac:dyDescent="0.3">
      <c r="A10" s="31" t="s">
        <v>32</v>
      </c>
      <c r="B10" s="28"/>
      <c r="C10" s="28"/>
      <c r="D10" s="28"/>
      <c r="E10" s="28"/>
      <c r="F10" s="32"/>
      <c r="G10" s="28"/>
      <c r="H10" s="28"/>
      <c r="I10" s="28"/>
      <c r="J10" s="28"/>
      <c r="K10" s="32"/>
      <c r="L10" s="28"/>
      <c r="M10" s="28">
        <v>0.29227825075599001</v>
      </c>
      <c r="N10" s="28">
        <v>0.28163168443002728</v>
      </c>
      <c r="O10" s="28">
        <v>0.25231297046902224</v>
      </c>
      <c r="P10" s="32">
        <v>0.22918536356161193</v>
      </c>
      <c r="Q10" s="28"/>
      <c r="R10" s="28"/>
      <c r="S10" s="28"/>
      <c r="T10" s="28"/>
      <c r="U10" s="32"/>
      <c r="V10" s="28"/>
      <c r="W10" s="28"/>
      <c r="X10" s="7"/>
      <c r="Y10" s="7"/>
      <c r="Z10" s="7"/>
      <c r="AA10" s="7"/>
      <c r="AB10" s="7"/>
    </row>
    <row r="11" spans="1:28" ht="14.4" thickBot="1" x14ac:dyDescent="0.3">
      <c r="A11" s="31" t="s">
        <v>7</v>
      </c>
      <c r="B11" s="28"/>
      <c r="C11" s="28"/>
      <c r="D11" s="28" t="s">
        <v>106</v>
      </c>
      <c r="E11" s="28">
        <v>0.57793779498971642</v>
      </c>
      <c r="F11" s="32">
        <v>0.61368335462887824</v>
      </c>
      <c r="G11" s="28">
        <v>0.54631299121590404</v>
      </c>
      <c r="H11" s="28">
        <v>0.49820027688048796</v>
      </c>
      <c r="I11" s="28">
        <v>0.45400045850526977</v>
      </c>
      <c r="J11" s="28">
        <v>0.46877931586775734</v>
      </c>
      <c r="K11" s="32">
        <v>0.6058625823917152</v>
      </c>
      <c r="L11" s="28">
        <v>0.52907446734194874</v>
      </c>
      <c r="M11" s="28">
        <v>0.59783653488372202</v>
      </c>
      <c r="N11" s="28">
        <v>0.3239637136619557</v>
      </c>
      <c r="O11" s="28">
        <v>0.3182000348472534</v>
      </c>
      <c r="P11" s="32">
        <v>0.30314657882570489</v>
      </c>
      <c r="Q11" s="28">
        <v>0.31062601042269894</v>
      </c>
      <c r="R11" s="28">
        <v>0.32255758884521651</v>
      </c>
      <c r="S11" s="28">
        <v>0.28350313394732701</v>
      </c>
      <c r="T11" s="28">
        <v>0.26447335130754901</v>
      </c>
      <c r="U11" s="32">
        <v>0.2616402909158691</v>
      </c>
      <c r="V11" s="28">
        <v>0.3</v>
      </c>
      <c r="W11" s="28">
        <v>0.2</v>
      </c>
      <c r="X11" s="7"/>
      <c r="Y11" s="7"/>
      <c r="Z11" s="7"/>
      <c r="AA11" s="7"/>
      <c r="AB11" s="7"/>
    </row>
    <row r="12" spans="1:28" x14ac:dyDescent="0.25">
      <c r="A12" s="8" t="s">
        <v>101</v>
      </c>
      <c r="B12" s="8"/>
      <c r="C12" s="8"/>
      <c r="D12" s="8"/>
      <c r="E12" s="8"/>
      <c r="F12" s="8"/>
      <c r="G12" s="8"/>
      <c r="H12" s="8"/>
      <c r="U12" s="7"/>
      <c r="V12" s="7"/>
      <c r="W12" s="7"/>
      <c r="X12" s="7"/>
      <c r="Y12" s="7"/>
      <c r="Z12" s="7"/>
      <c r="AA12" s="7"/>
      <c r="AB12" s="7"/>
    </row>
    <row r="13" spans="1:28" x14ac:dyDescent="0.25">
      <c r="A13" s="8"/>
      <c r="B13" s="8"/>
      <c r="C13" s="8"/>
      <c r="D13" s="8"/>
      <c r="E13" s="8"/>
      <c r="F13" s="8"/>
      <c r="G13" s="8"/>
      <c r="H13" s="8"/>
      <c r="U13" s="7"/>
      <c r="V13" s="7"/>
      <c r="W13" s="7"/>
      <c r="X13" s="7"/>
      <c r="Y13" s="7"/>
      <c r="Z13" s="7"/>
      <c r="AA13" s="7"/>
      <c r="AB13" s="7"/>
    </row>
    <row r="14" spans="1:28" x14ac:dyDescent="0.25">
      <c r="A14" s="8"/>
      <c r="B14" s="8"/>
      <c r="C14" s="8"/>
      <c r="D14" s="8"/>
      <c r="E14" s="8"/>
      <c r="F14" s="8"/>
      <c r="G14" s="8"/>
      <c r="H14" s="8"/>
      <c r="U14" s="7"/>
      <c r="V14" s="7"/>
      <c r="W14" s="7"/>
      <c r="X14" s="7"/>
      <c r="Y14" s="7"/>
      <c r="Z14" s="7"/>
      <c r="AA14" s="7"/>
      <c r="AB14" s="7"/>
    </row>
    <row r="15" spans="1:28" x14ac:dyDescent="0.25">
      <c r="A15" s="8"/>
      <c r="B15" s="8"/>
      <c r="C15" s="8"/>
      <c r="D15" s="8"/>
      <c r="E15" s="8"/>
      <c r="F15" s="8"/>
      <c r="G15" s="8"/>
      <c r="H15" s="8"/>
      <c r="U15" s="7"/>
      <c r="V15" s="7"/>
      <c r="W15" s="7"/>
      <c r="X15" s="7"/>
      <c r="Y15" s="7"/>
      <c r="Z15" s="7"/>
      <c r="AA15" s="7"/>
      <c r="AB15" s="7"/>
    </row>
    <row r="16" spans="1:28" x14ac:dyDescent="0.25">
      <c r="A16" s="8"/>
      <c r="B16" s="8"/>
      <c r="C16" s="8"/>
      <c r="D16" s="8"/>
      <c r="E16" s="8"/>
      <c r="F16" s="8"/>
      <c r="G16" s="8"/>
      <c r="H16" s="8"/>
      <c r="U16" s="7"/>
      <c r="V16" s="7"/>
      <c r="W16" s="7"/>
      <c r="X16" s="7"/>
      <c r="Y16" s="7"/>
      <c r="Z16" s="7"/>
      <c r="AA16" s="7"/>
      <c r="AB16" s="7"/>
    </row>
    <row r="17" spans="1:28" x14ac:dyDescent="0.25">
      <c r="A17" s="8"/>
      <c r="B17" s="8"/>
      <c r="C17" s="8"/>
      <c r="D17" s="8"/>
      <c r="E17" s="8"/>
      <c r="F17" s="8"/>
      <c r="G17" s="8"/>
      <c r="H17" s="8"/>
      <c r="U17" s="7"/>
      <c r="V17" s="7"/>
      <c r="W17" s="7"/>
      <c r="X17" s="7"/>
      <c r="Y17" s="7"/>
      <c r="Z17" s="7"/>
      <c r="AA17" s="7"/>
      <c r="AB17" s="7"/>
    </row>
    <row r="18" spans="1:28" x14ac:dyDescent="0.25">
      <c r="A18" s="8"/>
      <c r="B18" s="8"/>
      <c r="C18" s="8"/>
      <c r="D18" s="8"/>
      <c r="E18" s="8"/>
      <c r="F18" s="8"/>
      <c r="G18" s="8"/>
      <c r="H18" s="8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8"/>
      <c r="B19" s="8"/>
      <c r="C19" s="8"/>
      <c r="D19" s="8"/>
      <c r="E19" s="8"/>
      <c r="F19" s="8"/>
      <c r="G19" s="8"/>
      <c r="H19" s="8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8"/>
      <c r="B20" s="8"/>
      <c r="C20" s="8"/>
      <c r="D20" s="8"/>
      <c r="E20" s="8"/>
      <c r="F20" s="8"/>
      <c r="G20" s="8"/>
      <c r="H20" s="8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8"/>
      <c r="B21" s="8"/>
      <c r="C21" s="8"/>
      <c r="D21" s="8"/>
      <c r="E21" s="8"/>
      <c r="F21" s="8"/>
      <c r="G21" s="8"/>
      <c r="H21" s="8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8"/>
      <c r="B22" s="8"/>
      <c r="C22" s="8"/>
      <c r="D22" s="8"/>
      <c r="E22" s="8"/>
      <c r="F22" s="8"/>
      <c r="G22" s="8"/>
      <c r="H22" s="8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8"/>
      <c r="B23" s="8"/>
      <c r="C23" s="8"/>
      <c r="D23" s="8"/>
      <c r="E23" s="8"/>
      <c r="F23" s="8"/>
      <c r="G23" s="8"/>
      <c r="H23" s="8"/>
      <c r="U23" s="7"/>
      <c r="V23" s="7"/>
      <c r="W23" s="7"/>
      <c r="X23" s="7"/>
      <c r="Y23" s="7"/>
      <c r="Z23" s="7"/>
      <c r="AA23" s="7"/>
      <c r="AB23" s="7"/>
    </row>
    <row r="24" spans="1:28" x14ac:dyDescent="0.25">
      <c r="A24" s="8"/>
      <c r="B24" s="8"/>
      <c r="C24" s="8"/>
      <c r="D24" s="8"/>
      <c r="E24" s="8"/>
      <c r="F24" s="8"/>
      <c r="G24" s="8"/>
      <c r="H24" s="8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8"/>
      <c r="B25" s="8"/>
      <c r="C25" s="8"/>
      <c r="D25" s="8"/>
      <c r="E25" s="8"/>
      <c r="F25" s="8"/>
      <c r="G25" s="8"/>
      <c r="H25" s="8"/>
      <c r="U25" s="7"/>
      <c r="V25" s="7"/>
      <c r="W25" s="7"/>
      <c r="X25" s="7"/>
      <c r="Y25" s="7"/>
      <c r="Z25" s="7"/>
      <c r="AA25" s="7"/>
      <c r="AB25" s="7"/>
    </row>
    <row r="26" spans="1:28" x14ac:dyDescent="0.25">
      <c r="A26" s="8"/>
      <c r="B26" s="8"/>
      <c r="C26" s="8"/>
      <c r="D26" s="8"/>
      <c r="E26" s="8"/>
      <c r="F26" s="8"/>
      <c r="G26" s="8"/>
      <c r="H26" s="8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8"/>
      <c r="B27" s="8"/>
      <c r="C27" s="8"/>
      <c r="D27" s="8"/>
      <c r="E27" s="8"/>
      <c r="F27" s="8"/>
      <c r="G27" s="8"/>
      <c r="H27" s="8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8"/>
      <c r="B28" s="8"/>
      <c r="C28" s="8"/>
      <c r="D28" s="8"/>
      <c r="E28" s="8"/>
      <c r="F28" s="8"/>
      <c r="G28" s="8"/>
      <c r="H28" s="8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8"/>
      <c r="B29" s="8"/>
      <c r="C29" s="8"/>
      <c r="D29" s="8"/>
      <c r="E29" s="8"/>
      <c r="F29" s="8"/>
      <c r="G29" s="8"/>
      <c r="H29" s="8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8"/>
      <c r="B30" s="8"/>
      <c r="C30" s="8"/>
      <c r="D30" s="8"/>
      <c r="E30" s="8"/>
      <c r="F30" s="8"/>
      <c r="G30" s="8"/>
      <c r="H30" s="8"/>
      <c r="U30" s="7"/>
      <c r="V30" s="7"/>
      <c r="W30" s="7"/>
      <c r="X30" s="7"/>
      <c r="Y30" s="7"/>
      <c r="Z30" s="7"/>
      <c r="AA30" s="7"/>
      <c r="AB30" s="7"/>
    </row>
    <row r="31" spans="1:28" x14ac:dyDescent="0.25">
      <c r="A31" s="8"/>
      <c r="B31" s="8"/>
      <c r="C31" s="8"/>
      <c r="D31" s="8"/>
      <c r="E31" s="8"/>
      <c r="F31" s="8"/>
      <c r="G31" s="8"/>
      <c r="H31" s="8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8"/>
      <c r="B32" s="8"/>
      <c r="C32" s="8"/>
      <c r="D32" s="8"/>
      <c r="E32" s="8"/>
      <c r="F32" s="8"/>
      <c r="G32" s="8"/>
      <c r="H32" s="8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8"/>
      <c r="B33" s="8"/>
      <c r="C33" s="8"/>
      <c r="D33" s="8"/>
      <c r="E33" s="8"/>
      <c r="F33" s="8"/>
      <c r="G33" s="8"/>
      <c r="H33" s="8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8"/>
      <c r="B34" s="8"/>
      <c r="C34" s="8"/>
      <c r="D34" s="8"/>
      <c r="E34" s="8"/>
      <c r="F34" s="8"/>
      <c r="G34" s="8"/>
      <c r="H34" s="8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8"/>
      <c r="B35" s="8"/>
      <c r="C35" s="8"/>
      <c r="D35" s="8"/>
      <c r="E35" s="8"/>
      <c r="F35" s="8"/>
      <c r="G35" s="8"/>
      <c r="H35" s="8"/>
      <c r="U35" s="7"/>
      <c r="V35" s="7"/>
      <c r="W35" s="7"/>
      <c r="X35" s="7"/>
      <c r="Y35" s="7"/>
      <c r="Z35" s="7"/>
      <c r="AA35" s="7"/>
      <c r="AB35" s="7"/>
    </row>
    <row r="36" spans="1:28" x14ac:dyDescent="0.25">
      <c r="A36" s="8"/>
      <c r="B36" s="8"/>
      <c r="C36" s="8"/>
      <c r="D36" s="8"/>
      <c r="E36" s="8"/>
      <c r="F36" s="8"/>
      <c r="G36" s="8"/>
      <c r="H36" s="8"/>
      <c r="U36" s="7"/>
      <c r="V36" s="7"/>
      <c r="W36" s="7"/>
      <c r="X36" s="7"/>
      <c r="Y36" s="7"/>
      <c r="Z36" s="7"/>
      <c r="AA36" s="7"/>
      <c r="AB36" s="7"/>
    </row>
    <row r="37" spans="1:28" x14ac:dyDescent="0.25">
      <c r="A37" s="8"/>
      <c r="B37" s="8"/>
      <c r="C37" s="8"/>
      <c r="D37" s="8"/>
      <c r="E37" s="8"/>
      <c r="F37" s="8"/>
      <c r="G37" s="8"/>
      <c r="H37" s="8"/>
      <c r="U37" s="7"/>
      <c r="V37" s="7"/>
      <c r="W37" s="7"/>
      <c r="X37" s="7"/>
      <c r="Y37" s="7"/>
      <c r="Z37" s="7"/>
      <c r="AA37" s="7"/>
      <c r="AB37" s="7"/>
    </row>
    <row r="38" spans="1:28" x14ac:dyDescent="0.25">
      <c r="A38" s="8"/>
      <c r="B38" s="8"/>
      <c r="C38" s="8"/>
      <c r="D38" s="8"/>
      <c r="E38" s="8"/>
      <c r="F38" s="8"/>
      <c r="G38" s="8"/>
      <c r="H38" s="8"/>
      <c r="U38" s="7"/>
      <c r="V38" s="7"/>
      <c r="W38" s="7"/>
      <c r="X38" s="7"/>
      <c r="Y38" s="7"/>
      <c r="Z38" s="7"/>
      <c r="AA38" s="7"/>
      <c r="AB38" s="7"/>
    </row>
    <row r="39" spans="1:28" x14ac:dyDescent="0.25">
      <c r="A39" s="8"/>
      <c r="B39" s="8"/>
      <c r="C39" s="8"/>
      <c r="D39" s="8"/>
      <c r="E39" s="8"/>
      <c r="F39" s="8"/>
      <c r="G39" s="8"/>
      <c r="H39" s="8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8"/>
      <c r="B40" s="8"/>
      <c r="C40" s="8"/>
      <c r="D40" s="8"/>
      <c r="E40" s="8"/>
      <c r="F40" s="8"/>
      <c r="G40" s="8"/>
      <c r="H40" s="8"/>
      <c r="U40" s="7"/>
      <c r="V40" s="7"/>
      <c r="W40" s="7"/>
      <c r="X40" s="7"/>
      <c r="Y40" s="7"/>
      <c r="Z40" s="7"/>
      <c r="AA40" s="7"/>
      <c r="AB40" s="7"/>
    </row>
    <row r="41" spans="1:28" x14ac:dyDescent="0.25">
      <c r="A41" s="8"/>
      <c r="B41" s="8"/>
      <c r="C41" s="8"/>
      <c r="D41" s="8"/>
      <c r="E41" s="8"/>
      <c r="F41" s="8"/>
      <c r="G41" s="8"/>
      <c r="H41" s="8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8"/>
      <c r="B42" s="8"/>
      <c r="C42" s="8"/>
      <c r="D42" s="8"/>
      <c r="E42" s="8"/>
      <c r="F42" s="8"/>
      <c r="G42" s="8"/>
      <c r="H42" s="8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8"/>
      <c r="B43" s="8"/>
      <c r="C43" s="8"/>
      <c r="D43" s="8"/>
      <c r="E43" s="8"/>
      <c r="F43" s="8"/>
      <c r="G43" s="8"/>
      <c r="H43" s="8"/>
      <c r="U43" s="7"/>
      <c r="V43" s="7"/>
      <c r="W43" s="7"/>
      <c r="X43" s="7"/>
      <c r="Y43" s="7"/>
      <c r="Z43" s="7"/>
      <c r="AA43" s="7"/>
      <c r="AB43" s="7"/>
    </row>
    <row r="44" spans="1:28" x14ac:dyDescent="0.25">
      <c r="A44" s="8"/>
      <c r="B44" s="8"/>
      <c r="C44" s="8"/>
      <c r="D44" s="8"/>
      <c r="E44" s="8"/>
      <c r="F44" s="8"/>
      <c r="G44" s="8"/>
      <c r="H44" s="8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8"/>
      <c r="B45" s="8"/>
      <c r="C45" s="8"/>
      <c r="D45" s="8"/>
      <c r="E45" s="8"/>
      <c r="F45" s="8"/>
      <c r="G45" s="8"/>
      <c r="H45" s="8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8"/>
      <c r="B46" s="8"/>
      <c r="C46" s="8"/>
      <c r="D46" s="8"/>
      <c r="E46" s="8"/>
      <c r="F46" s="8"/>
      <c r="G46" s="8"/>
      <c r="H46" s="8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8"/>
      <c r="B47" s="8"/>
      <c r="C47" s="8"/>
      <c r="D47" s="8"/>
      <c r="E47" s="8"/>
      <c r="F47" s="8"/>
      <c r="G47" s="8"/>
      <c r="H47" s="8"/>
      <c r="U47" s="7"/>
      <c r="V47" s="7"/>
      <c r="W47" s="7"/>
      <c r="X47" s="7"/>
      <c r="Y47" s="7"/>
      <c r="Z47" s="7"/>
      <c r="AA47" s="7"/>
      <c r="AB47" s="7"/>
    </row>
    <row r="48" spans="1:28" x14ac:dyDescent="0.25">
      <c r="A48" s="8"/>
      <c r="B48" s="8"/>
      <c r="C48" s="8"/>
      <c r="D48" s="8"/>
      <c r="E48" s="8"/>
      <c r="F48" s="8"/>
      <c r="G48" s="8"/>
      <c r="H48" s="8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8"/>
      <c r="B49" s="8"/>
      <c r="C49" s="8"/>
      <c r="D49" s="8"/>
      <c r="E49" s="8"/>
      <c r="F49" s="8"/>
      <c r="G49" s="8"/>
      <c r="H49" s="8"/>
      <c r="U49" s="7"/>
      <c r="V49" s="7"/>
      <c r="W49" s="7"/>
      <c r="X49" s="7"/>
      <c r="Y49" s="7"/>
      <c r="Z49" s="7"/>
      <c r="AA49" s="7"/>
      <c r="AB49" s="7"/>
    </row>
  </sheetData>
  <pageMargins left="0.7" right="0.7" top="0.75" bottom="0.75" header="0.3" footer="0.3"/>
  <pageSetup paperSize="9" orientation="portrait" r:id="rId1"/>
  <ignoredErrors>
    <ignoredError sqref="H4:W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workbookViewId="0">
      <selection activeCell="H66" sqref="H66"/>
    </sheetView>
  </sheetViews>
  <sheetFormatPr defaultColWidth="8.88671875" defaultRowHeight="13.8" x14ac:dyDescent="0.25"/>
  <cols>
    <col min="1" max="1" width="8.88671875" style="7"/>
    <col min="2" max="2" width="5.6640625" style="3" customWidth="1"/>
    <col min="3" max="8" width="6" style="2" customWidth="1"/>
    <col min="9" max="12" width="8.88671875" style="7"/>
    <col min="13" max="13" width="17.109375" style="8" customWidth="1"/>
    <col min="14" max="21" width="6.88671875" style="8" customWidth="1"/>
    <col min="22" max="16384" width="8.88671875" style="7"/>
  </cols>
  <sheetData>
    <row r="1" spans="1:23" ht="17.399999999999999" x14ac:dyDescent="0.3">
      <c r="A1" s="15" t="s">
        <v>196</v>
      </c>
    </row>
    <row r="3" spans="1:23" ht="17.399999999999999" thickBot="1" x14ac:dyDescent="0.35">
      <c r="B3" s="4" t="s">
        <v>108</v>
      </c>
      <c r="C3" s="1"/>
      <c r="D3" s="1"/>
      <c r="E3" s="1"/>
      <c r="F3" s="1"/>
      <c r="G3" s="1"/>
      <c r="H3" s="1"/>
      <c r="M3" s="4" t="s">
        <v>173</v>
      </c>
    </row>
    <row r="4" spans="1:23" ht="14.4" thickBot="1" x14ac:dyDescent="0.3">
      <c r="B4" s="60" t="s">
        <v>1</v>
      </c>
      <c r="C4" s="60" t="s">
        <v>2</v>
      </c>
      <c r="D4" s="60" t="s">
        <v>207</v>
      </c>
      <c r="E4" s="60" t="s">
        <v>4</v>
      </c>
      <c r="F4" s="60" t="s">
        <v>7</v>
      </c>
      <c r="G4" s="60" t="s">
        <v>34</v>
      </c>
      <c r="H4" s="60" t="s">
        <v>210</v>
      </c>
      <c r="I4" s="20"/>
      <c r="M4" s="67"/>
      <c r="N4" s="60">
        <v>2009</v>
      </c>
      <c r="O4" s="60">
        <v>2010</v>
      </c>
      <c r="P4" s="60">
        <v>2011</v>
      </c>
      <c r="Q4" s="60">
        <v>2012</v>
      </c>
      <c r="R4" s="60">
        <v>2013</v>
      </c>
      <c r="S4" s="60">
        <v>2014</v>
      </c>
      <c r="T4" s="60">
        <v>2015</v>
      </c>
      <c r="U4" s="60">
        <v>2016</v>
      </c>
    </row>
    <row r="5" spans="1:23" ht="14.4" thickBot="1" x14ac:dyDescent="0.3">
      <c r="B5" s="60">
        <v>1</v>
      </c>
      <c r="C5" s="66">
        <v>1.2339693766937696</v>
      </c>
      <c r="D5" s="66">
        <v>1.3558232118758451</v>
      </c>
      <c r="E5" s="66">
        <v>1.0983339699863561</v>
      </c>
      <c r="F5" s="66">
        <v>1.4334385135135148</v>
      </c>
      <c r="G5" s="65">
        <v>0.58906269113149812</v>
      </c>
      <c r="H5" s="65">
        <v>1.5028372469635642</v>
      </c>
      <c r="M5" s="67" t="s">
        <v>114</v>
      </c>
      <c r="N5" s="66"/>
      <c r="O5" s="66"/>
      <c r="P5" s="66">
        <v>1.2687333571637105</v>
      </c>
      <c r="Q5" s="66"/>
      <c r="R5" s="65">
        <v>0.90174710559720106</v>
      </c>
      <c r="S5" s="66">
        <v>0.81173752574960112</v>
      </c>
      <c r="T5" s="66">
        <v>0.72106753633138687</v>
      </c>
      <c r="U5" s="66">
        <v>0.79635120602424103</v>
      </c>
      <c r="V5" s="8"/>
    </row>
    <row r="6" spans="1:23" ht="14.4" thickBot="1" x14ac:dyDescent="0.3">
      <c r="B6" s="60">
        <v>2</v>
      </c>
      <c r="C6" s="66">
        <v>0.72802434017595252</v>
      </c>
      <c r="D6" s="66">
        <v>1.1697201834862374</v>
      </c>
      <c r="E6" s="66">
        <v>0.58290675287356253</v>
      </c>
      <c r="F6" s="66">
        <v>0.72716709770114962</v>
      </c>
      <c r="G6" s="65">
        <v>0.25864602026049199</v>
      </c>
      <c r="H6" s="65">
        <v>0.69891594827586156</v>
      </c>
      <c r="M6" s="67" t="s">
        <v>216</v>
      </c>
      <c r="N6" s="66"/>
      <c r="O6" s="66"/>
      <c r="P6" s="66"/>
      <c r="Q6" s="66"/>
      <c r="R6" s="65"/>
      <c r="S6" s="66"/>
      <c r="T6" s="66">
        <v>1.3523548056223818</v>
      </c>
      <c r="U6" s="66">
        <v>1.1769608585858555</v>
      </c>
      <c r="V6" s="8"/>
    </row>
    <row r="7" spans="1:23" ht="14.4" thickBot="1" x14ac:dyDescent="0.3">
      <c r="B7" s="60">
        <v>3</v>
      </c>
      <c r="C7" s="66">
        <v>0.75020335195530718</v>
      </c>
      <c r="D7" s="66">
        <v>1.0995257452574512</v>
      </c>
      <c r="E7" s="66">
        <v>0.54442036262203652</v>
      </c>
      <c r="F7" s="66">
        <v>0.82535935397038995</v>
      </c>
      <c r="G7" s="65">
        <v>0.37629730820995949</v>
      </c>
      <c r="H7" s="65">
        <v>0.83025141700404803</v>
      </c>
      <c r="M7" s="67" t="s">
        <v>115</v>
      </c>
      <c r="N7" s="66"/>
      <c r="O7" s="66"/>
      <c r="P7" s="66"/>
      <c r="Q7" s="66">
        <v>0.67801717407826945</v>
      </c>
      <c r="R7" s="65">
        <v>0.59211747445390628</v>
      </c>
      <c r="S7" s="66">
        <v>0.52973591907514317</v>
      </c>
      <c r="T7" s="66">
        <v>0.52436902068335101</v>
      </c>
      <c r="U7" s="66">
        <v>0.49992212790697732</v>
      </c>
      <c r="V7" s="8"/>
    </row>
    <row r="8" spans="1:23" ht="14.4" thickBot="1" x14ac:dyDescent="0.3">
      <c r="B8" s="60">
        <v>4</v>
      </c>
      <c r="C8" s="66">
        <v>0.66997030812324965</v>
      </c>
      <c r="D8" s="66">
        <v>0.87761891515994461</v>
      </c>
      <c r="E8" s="66">
        <v>0.39464722222222209</v>
      </c>
      <c r="F8" s="66">
        <v>0.57981340782122881</v>
      </c>
      <c r="G8" s="65">
        <v>0.20630420757363274</v>
      </c>
      <c r="H8" s="65">
        <v>0.51488386648122386</v>
      </c>
      <c r="M8" s="67" t="s">
        <v>112</v>
      </c>
      <c r="N8" s="66" t="s">
        <v>117</v>
      </c>
      <c r="O8" s="66"/>
      <c r="P8" s="66"/>
      <c r="Q8" s="66"/>
      <c r="R8" s="65"/>
      <c r="S8" s="66"/>
      <c r="T8" s="66"/>
      <c r="U8" s="66"/>
      <c r="V8" s="8"/>
    </row>
    <row r="9" spans="1:23" ht="14.4" thickBot="1" x14ac:dyDescent="0.3">
      <c r="B9" s="60">
        <v>5</v>
      </c>
      <c r="C9" s="66">
        <v>0.75738131868131875</v>
      </c>
      <c r="D9" s="66">
        <v>0.94940835579514915</v>
      </c>
      <c r="E9" s="66">
        <v>0.41182409152086091</v>
      </c>
      <c r="F9" s="66">
        <v>0.64526505376344068</v>
      </c>
      <c r="G9" s="65">
        <v>0.24639340511440075</v>
      </c>
      <c r="H9" s="65">
        <v>0.36693481182795717</v>
      </c>
      <c r="M9" s="67" t="s">
        <v>217</v>
      </c>
      <c r="N9" s="66"/>
      <c r="O9" s="66"/>
      <c r="P9" s="66"/>
      <c r="Q9" s="66"/>
      <c r="R9" s="65"/>
      <c r="S9" s="66"/>
      <c r="T9" s="66">
        <v>0.87814007583837173</v>
      </c>
      <c r="U9" s="66"/>
      <c r="V9" s="8"/>
    </row>
    <row r="10" spans="1:23" ht="14.4" thickBot="1" x14ac:dyDescent="0.3">
      <c r="B10" s="60">
        <v>6</v>
      </c>
      <c r="C10" s="66">
        <v>0.77953147632312059</v>
      </c>
      <c r="D10" s="66">
        <v>1.478581944444445</v>
      </c>
      <c r="E10" s="66">
        <v>0.39574013888888948</v>
      </c>
      <c r="F10" s="66">
        <v>0.58690792767732958</v>
      </c>
      <c r="G10" s="65">
        <v>0.19924575799721816</v>
      </c>
      <c r="H10" s="65">
        <v>0.36152349650349691</v>
      </c>
      <c r="M10" s="67" t="s">
        <v>146</v>
      </c>
      <c r="N10" s="66"/>
      <c r="O10" s="66"/>
      <c r="P10" s="66"/>
      <c r="Q10" s="66"/>
      <c r="R10" s="65"/>
      <c r="S10" s="66">
        <v>0.90908161157024869</v>
      </c>
      <c r="T10" s="66"/>
      <c r="U10" s="66">
        <v>0.7577323371734922</v>
      </c>
      <c r="V10" s="8"/>
    </row>
    <row r="11" spans="1:23" ht="14.4" thickBot="1" x14ac:dyDescent="0.3">
      <c r="B11" s="60">
        <v>7</v>
      </c>
      <c r="C11" s="66">
        <v>0.76260188172042986</v>
      </c>
      <c r="D11" s="66">
        <v>1.3010905405405406</v>
      </c>
      <c r="E11" s="66">
        <v>0.36540269541778991</v>
      </c>
      <c r="F11" s="66">
        <v>0.57525444743935272</v>
      </c>
      <c r="G11" s="65">
        <v>0.16856913746630725</v>
      </c>
      <c r="H11" s="65">
        <v>0.33318257887517155</v>
      </c>
      <c r="M11" s="67" t="s">
        <v>147</v>
      </c>
      <c r="N11" s="66"/>
      <c r="O11" s="66"/>
      <c r="P11" s="66"/>
      <c r="Q11" s="66"/>
      <c r="R11" s="65"/>
      <c r="S11" s="66"/>
      <c r="T11" s="66"/>
      <c r="U11" s="66">
        <v>0.26480825550559217</v>
      </c>
      <c r="V11" s="8"/>
    </row>
    <row r="12" spans="1:23" ht="14.4" thickBot="1" x14ac:dyDescent="0.3">
      <c r="B12" s="60">
        <v>8</v>
      </c>
      <c r="C12" s="66">
        <v>0.80436465753424535</v>
      </c>
      <c r="D12" s="66">
        <v>1.455522388059701</v>
      </c>
      <c r="E12" s="66">
        <v>0.34231332436070017</v>
      </c>
      <c r="F12" s="66">
        <v>0.68270121130551809</v>
      </c>
      <c r="G12" s="65">
        <v>0.17436024258760113</v>
      </c>
      <c r="H12" s="65">
        <v>0.37036944818304174</v>
      </c>
      <c r="M12" s="67" t="s">
        <v>113</v>
      </c>
      <c r="N12" s="66"/>
      <c r="O12" s="66">
        <v>2.6373268406698203</v>
      </c>
      <c r="P12" s="66"/>
      <c r="Q12" s="66"/>
      <c r="R12" s="65"/>
      <c r="S12" s="66"/>
      <c r="T12" s="66">
        <v>1.5484296621934293</v>
      </c>
      <c r="U12" s="66"/>
      <c r="V12" s="8"/>
    </row>
    <row r="13" spans="1:23" ht="14.4" thickBot="1" x14ac:dyDescent="0.3">
      <c r="B13" s="60">
        <v>9</v>
      </c>
      <c r="C13" s="66">
        <v>0.83919374999999863</v>
      </c>
      <c r="D13" s="66">
        <v>1.4274652777777783</v>
      </c>
      <c r="E13" s="66">
        <v>0.40827119476268442</v>
      </c>
      <c r="F13" s="66">
        <v>0.83022847222222207</v>
      </c>
      <c r="G13" s="65">
        <v>0.19091958333333328</v>
      </c>
      <c r="H13" s="65">
        <v>0.55954013888888898</v>
      </c>
      <c r="M13" s="67" t="s">
        <v>116</v>
      </c>
      <c r="N13" s="66"/>
      <c r="O13" s="66"/>
      <c r="P13" s="66"/>
      <c r="Q13" s="66">
        <v>1.5758112864848464</v>
      </c>
      <c r="R13" s="65"/>
      <c r="S13" s="66"/>
      <c r="T13" s="66"/>
      <c r="U13" s="66"/>
    </row>
    <row r="14" spans="1:23" ht="14.4" thickBot="1" x14ac:dyDescent="0.3">
      <c r="B14" s="60">
        <v>10</v>
      </c>
      <c r="C14" s="66">
        <v>0.81617940340909056</v>
      </c>
      <c r="D14" s="66">
        <v>0.90436253369272268</v>
      </c>
      <c r="E14" s="66">
        <v>0.45504804318488523</v>
      </c>
      <c r="F14" s="66">
        <v>0.66756344086021568</v>
      </c>
      <c r="G14" s="65">
        <v>0.27862715053763443</v>
      </c>
      <c r="H14" s="65">
        <v>0.60645181695827699</v>
      </c>
      <c r="M14" s="67" t="s">
        <v>151</v>
      </c>
      <c r="N14" s="66"/>
      <c r="O14" s="66"/>
      <c r="P14" s="66"/>
      <c r="Q14" s="66"/>
      <c r="R14" s="65"/>
      <c r="S14" s="66">
        <v>0.80297588578088464</v>
      </c>
      <c r="T14" s="66"/>
      <c r="U14" s="66"/>
      <c r="W14" s="8"/>
    </row>
    <row r="15" spans="1:23" ht="14.4" thickBot="1" x14ac:dyDescent="0.3">
      <c r="B15" s="60">
        <v>11</v>
      </c>
      <c r="C15" s="66">
        <v>0.85360525568181844</v>
      </c>
      <c r="D15" s="66">
        <v>1.1100417827298041</v>
      </c>
      <c r="E15" s="66">
        <v>0.55694138888888878</v>
      </c>
      <c r="F15" s="66">
        <v>0.85938868715083661</v>
      </c>
      <c r="G15" s="65">
        <v>0.35463147632311998</v>
      </c>
      <c r="H15" s="65">
        <v>0.82426694444444337</v>
      </c>
      <c r="M15" s="67" t="s">
        <v>148</v>
      </c>
      <c r="N15" s="66"/>
      <c r="O15" s="66"/>
      <c r="P15" s="66"/>
      <c r="Q15" s="66"/>
      <c r="R15" s="65"/>
      <c r="S15" s="66"/>
      <c r="T15" s="66"/>
      <c r="U15" s="66">
        <v>0.63630433557868904</v>
      </c>
      <c r="W15" s="8"/>
    </row>
    <row r="16" spans="1:23" ht="16.2" thickBot="1" x14ac:dyDescent="0.4">
      <c r="B16" s="60">
        <v>12</v>
      </c>
      <c r="C16" s="66">
        <v>0.54681118784530391</v>
      </c>
      <c r="D16" s="66">
        <v>1.0002348178137641</v>
      </c>
      <c r="E16" s="66">
        <v>0.43420882352941209</v>
      </c>
      <c r="F16" s="66">
        <v>0.67458924731182834</v>
      </c>
      <c r="G16" s="65">
        <v>0.16916545698924734</v>
      </c>
      <c r="H16" s="65"/>
      <c r="M16" s="8" t="s">
        <v>197</v>
      </c>
      <c r="W16" s="8"/>
    </row>
    <row r="17" spans="2:24" x14ac:dyDescent="0.25">
      <c r="B17" s="3" t="s">
        <v>219</v>
      </c>
      <c r="M17" s="8" t="s">
        <v>37</v>
      </c>
      <c r="W17" s="8"/>
    </row>
    <row r="18" spans="2:24" x14ac:dyDescent="0.25">
      <c r="M18" s="4"/>
      <c r="W18" s="8"/>
    </row>
    <row r="19" spans="2:24" ht="16.8" thickBot="1" x14ac:dyDescent="0.3">
      <c r="M19" s="7" t="s">
        <v>198</v>
      </c>
      <c r="W19" s="8"/>
    </row>
    <row r="20" spans="2:24" ht="14.4" thickBot="1" x14ac:dyDescent="0.3">
      <c r="B20" s="4" t="s">
        <v>109</v>
      </c>
      <c r="C20" s="1"/>
      <c r="D20" s="1"/>
      <c r="E20" s="1"/>
      <c r="F20" s="1"/>
      <c r="G20" s="1"/>
      <c r="H20" s="1"/>
      <c r="M20" s="67"/>
      <c r="N20" s="60">
        <v>2009</v>
      </c>
      <c r="O20" s="60">
        <v>2010</v>
      </c>
      <c r="P20" s="60">
        <v>2011</v>
      </c>
      <c r="Q20" s="60">
        <v>2012</v>
      </c>
      <c r="R20" s="60">
        <v>2013</v>
      </c>
      <c r="S20" s="60">
        <v>2014</v>
      </c>
      <c r="T20" s="60">
        <v>2015</v>
      </c>
      <c r="U20" s="60">
        <v>2016</v>
      </c>
      <c r="W20" s="8"/>
    </row>
    <row r="21" spans="2:24" ht="14.4" thickBot="1" x14ac:dyDescent="0.3">
      <c r="B21" s="60" t="s">
        <v>1</v>
      </c>
      <c r="C21" s="60" t="s">
        <v>2</v>
      </c>
      <c r="D21" s="60" t="s">
        <v>207</v>
      </c>
      <c r="E21" s="60" t="s">
        <v>4</v>
      </c>
      <c r="F21" s="60" t="s">
        <v>7</v>
      </c>
      <c r="G21" s="60" t="s">
        <v>34</v>
      </c>
      <c r="H21" s="60" t="s">
        <v>210</v>
      </c>
      <c r="M21" s="67" t="s">
        <v>114</v>
      </c>
      <c r="N21" s="66"/>
      <c r="O21" s="66"/>
      <c r="P21" s="66">
        <v>16.862499</v>
      </c>
      <c r="Q21" s="66"/>
      <c r="R21" s="65">
        <v>8.9616670599999999</v>
      </c>
      <c r="S21" s="66">
        <v>8.9564000000000004</v>
      </c>
      <c r="T21" s="66">
        <v>9.73</v>
      </c>
      <c r="U21" s="66">
        <v>6.7385000000000002</v>
      </c>
      <c r="W21" s="8"/>
    </row>
    <row r="22" spans="2:24" ht="14.4" thickBot="1" x14ac:dyDescent="0.3">
      <c r="B22" s="60">
        <v>1</v>
      </c>
      <c r="C22" s="62">
        <v>99.193548387096769</v>
      </c>
      <c r="D22" s="62">
        <v>99.596774193548384</v>
      </c>
      <c r="E22" s="62">
        <v>98.521505376344081</v>
      </c>
      <c r="F22" s="62">
        <v>99.462365591397855</v>
      </c>
      <c r="G22" s="62">
        <v>87.903225806451616</v>
      </c>
      <c r="H22" s="62">
        <v>99.596774193548384</v>
      </c>
      <c r="M22" s="67" t="s">
        <v>216</v>
      </c>
      <c r="N22" s="66"/>
      <c r="O22" s="66"/>
      <c r="P22" s="66"/>
      <c r="Q22" s="66"/>
      <c r="R22" s="65"/>
      <c r="S22" s="66"/>
      <c r="T22" s="66">
        <v>15.4414</v>
      </c>
      <c r="U22" s="66">
        <v>13.015000000000001</v>
      </c>
      <c r="W22" s="8"/>
      <c r="X22" s="8"/>
    </row>
    <row r="23" spans="2:24" ht="14.4" thickBot="1" x14ac:dyDescent="0.3">
      <c r="B23" s="60">
        <v>2</v>
      </c>
      <c r="C23" s="62">
        <v>97.988505747126439</v>
      </c>
      <c r="D23" s="62">
        <v>93.965517241379317</v>
      </c>
      <c r="E23" s="62">
        <v>100</v>
      </c>
      <c r="F23" s="62">
        <v>100</v>
      </c>
      <c r="G23" s="62">
        <v>99.281609195402297</v>
      </c>
      <c r="H23" s="62">
        <v>100</v>
      </c>
      <c r="M23" s="67" t="s">
        <v>115</v>
      </c>
      <c r="N23" s="66"/>
      <c r="O23" s="66"/>
      <c r="P23" s="66"/>
      <c r="Q23" s="66">
        <v>9.9218333383333359</v>
      </c>
      <c r="R23" s="65">
        <v>10.012166619833332</v>
      </c>
      <c r="S23" s="66">
        <v>8.4178999999999995</v>
      </c>
      <c r="T23" s="66">
        <v>7.8730000000000002</v>
      </c>
      <c r="U23" s="66">
        <v>6.6059999999999999</v>
      </c>
    </row>
    <row r="24" spans="2:24" ht="14.4" thickBot="1" x14ac:dyDescent="0.3">
      <c r="B24" s="60">
        <v>3</v>
      </c>
      <c r="C24" s="62">
        <v>96.236559139784944</v>
      </c>
      <c r="D24" s="62">
        <v>99.193548387096769</v>
      </c>
      <c r="E24" s="62">
        <v>96.370967741935488</v>
      </c>
      <c r="F24" s="62">
        <v>99.865591397849457</v>
      </c>
      <c r="G24" s="62">
        <v>99.865591397849457</v>
      </c>
      <c r="H24" s="62">
        <v>99.596774193548384</v>
      </c>
      <c r="M24" s="67" t="s">
        <v>112</v>
      </c>
      <c r="N24" s="66" t="s">
        <v>118</v>
      </c>
      <c r="O24" s="66"/>
      <c r="P24" s="66"/>
      <c r="Q24" s="66"/>
      <c r="R24" s="65"/>
      <c r="S24" s="66"/>
      <c r="T24" s="66"/>
      <c r="U24" s="66"/>
    </row>
    <row r="25" spans="2:24" ht="14.4" thickBot="1" x14ac:dyDescent="0.3">
      <c r="B25" s="60">
        <v>4</v>
      </c>
      <c r="C25" s="62">
        <v>99.166666666666671</v>
      </c>
      <c r="D25" s="62">
        <v>99.861111111111114</v>
      </c>
      <c r="E25" s="62">
        <v>100</v>
      </c>
      <c r="F25" s="62">
        <v>99.444444444444443</v>
      </c>
      <c r="G25" s="62">
        <v>99.027777777777786</v>
      </c>
      <c r="H25" s="62">
        <v>99.861111111111114</v>
      </c>
      <c r="M25" s="67" t="s">
        <v>217</v>
      </c>
      <c r="N25" s="66"/>
      <c r="O25" s="66"/>
      <c r="P25" s="66"/>
      <c r="Q25" s="66"/>
      <c r="R25" s="65"/>
      <c r="S25" s="66"/>
      <c r="T25" s="66">
        <v>9.7378999999999998</v>
      </c>
      <c r="U25" s="66"/>
    </row>
    <row r="26" spans="2:24" ht="14.4" thickBot="1" x14ac:dyDescent="0.3">
      <c r="B26" s="60">
        <v>5</v>
      </c>
      <c r="C26" s="62">
        <v>85.618279569892479</v>
      </c>
      <c r="D26" s="62">
        <v>99.731182795698928</v>
      </c>
      <c r="E26" s="62">
        <v>99.865591397849457</v>
      </c>
      <c r="F26" s="62">
        <v>100</v>
      </c>
      <c r="G26" s="62">
        <v>99.865591397849457</v>
      </c>
      <c r="H26" s="62">
        <v>100</v>
      </c>
      <c r="M26" s="67" t="s">
        <v>146</v>
      </c>
      <c r="N26" s="66"/>
      <c r="O26" s="66"/>
      <c r="P26" s="66"/>
      <c r="Q26" s="66"/>
      <c r="R26" s="65"/>
      <c r="S26" s="66">
        <v>13.7201</v>
      </c>
      <c r="T26" s="66"/>
      <c r="U26" s="66">
        <v>15.2416</v>
      </c>
    </row>
    <row r="27" spans="2:24" ht="14.4" thickBot="1" x14ac:dyDescent="0.3">
      <c r="B27" s="60">
        <v>6</v>
      </c>
      <c r="C27" s="62">
        <v>99.722222222222229</v>
      </c>
      <c r="D27" s="62">
        <v>100</v>
      </c>
      <c r="E27" s="62">
        <v>100</v>
      </c>
      <c r="F27" s="62">
        <v>99.861111111111114</v>
      </c>
      <c r="G27" s="62">
        <v>99.861111111111114</v>
      </c>
      <c r="H27" s="62">
        <v>99.305555555555557</v>
      </c>
      <c r="M27" s="67" t="s">
        <v>147</v>
      </c>
      <c r="N27" s="66"/>
      <c r="O27" s="66"/>
      <c r="P27" s="66"/>
      <c r="Q27" s="66"/>
      <c r="R27" s="65"/>
      <c r="S27" s="66"/>
      <c r="T27" s="66"/>
      <c r="U27" s="66">
        <v>7.3083</v>
      </c>
    </row>
    <row r="28" spans="2:24" ht="14.4" thickBot="1" x14ac:dyDescent="0.3">
      <c r="B28" s="60">
        <v>7</v>
      </c>
      <c r="C28" s="62">
        <v>100</v>
      </c>
      <c r="D28" s="62">
        <v>99.462365591397855</v>
      </c>
      <c r="E28" s="62">
        <v>99.731182795698928</v>
      </c>
      <c r="F28" s="62">
        <v>99.731182795698928</v>
      </c>
      <c r="G28" s="62">
        <v>99.731182795698928</v>
      </c>
      <c r="H28" s="62">
        <v>97.983870967741936</v>
      </c>
      <c r="M28" s="67" t="s">
        <v>113</v>
      </c>
      <c r="N28" s="66"/>
      <c r="O28" s="66">
        <v>13.961166</v>
      </c>
      <c r="P28" s="66"/>
      <c r="Q28" s="66"/>
      <c r="R28" s="65"/>
      <c r="S28" s="66"/>
      <c r="T28" s="66">
        <v>18.434000000000001</v>
      </c>
      <c r="U28" s="66"/>
    </row>
    <row r="29" spans="2:24" ht="14.4" thickBot="1" x14ac:dyDescent="0.3">
      <c r="B29" s="60">
        <v>8</v>
      </c>
      <c r="C29" s="62">
        <v>98.118279569892479</v>
      </c>
      <c r="D29" s="62">
        <v>99.05913978494624</v>
      </c>
      <c r="E29" s="62">
        <v>99.865591397849457</v>
      </c>
      <c r="F29" s="62">
        <v>99.865591397849457</v>
      </c>
      <c r="G29" s="62">
        <v>99.731182795698928</v>
      </c>
      <c r="H29" s="62">
        <v>99.865591397849457</v>
      </c>
      <c r="M29" s="67" t="s">
        <v>116</v>
      </c>
      <c r="N29" s="66"/>
      <c r="O29" s="66"/>
      <c r="P29" s="66"/>
      <c r="Q29" s="66">
        <v>12.8605</v>
      </c>
      <c r="R29" s="65"/>
      <c r="S29" s="66"/>
      <c r="T29" s="66"/>
      <c r="U29" s="66"/>
    </row>
    <row r="30" spans="2:24" ht="14.4" thickBot="1" x14ac:dyDescent="0.3">
      <c r="B30" s="60">
        <v>9</v>
      </c>
      <c r="C30" s="62">
        <v>95.555555555555557</v>
      </c>
      <c r="D30" s="62">
        <v>100</v>
      </c>
      <c r="E30" s="62">
        <v>84.861111111111114</v>
      </c>
      <c r="F30" s="62">
        <v>100</v>
      </c>
      <c r="G30" s="62">
        <v>100</v>
      </c>
      <c r="H30" s="62">
        <v>100</v>
      </c>
      <c r="M30" s="67" t="s">
        <v>151</v>
      </c>
      <c r="N30" s="66"/>
      <c r="O30" s="66"/>
      <c r="P30" s="66"/>
      <c r="Q30" s="66"/>
      <c r="R30" s="65"/>
      <c r="S30" s="66">
        <v>14.9252</v>
      </c>
      <c r="T30" s="66"/>
      <c r="U30" s="66"/>
    </row>
    <row r="31" spans="2:24" ht="14.4" thickBot="1" x14ac:dyDescent="0.3">
      <c r="B31" s="60">
        <v>10</v>
      </c>
      <c r="C31" s="62">
        <v>94.623655913978496</v>
      </c>
      <c r="D31" s="62">
        <v>99.731182795698928</v>
      </c>
      <c r="E31" s="62">
        <v>99.596774193548384</v>
      </c>
      <c r="F31" s="62">
        <v>100</v>
      </c>
      <c r="G31" s="62">
        <v>100</v>
      </c>
      <c r="H31" s="62">
        <v>99.865591397849457</v>
      </c>
      <c r="M31" s="67" t="s">
        <v>148</v>
      </c>
      <c r="N31" s="66"/>
      <c r="O31" s="66"/>
      <c r="P31" s="66"/>
      <c r="Q31" s="66"/>
      <c r="R31" s="65"/>
      <c r="S31" s="66"/>
      <c r="T31" s="66"/>
      <c r="U31" s="66">
        <v>14.911</v>
      </c>
    </row>
    <row r="32" spans="2:24" ht="16.2" thickBot="1" x14ac:dyDescent="0.4">
      <c r="B32" s="60">
        <v>11</v>
      </c>
      <c r="C32" s="62">
        <v>97.777777777777771</v>
      </c>
      <c r="D32" s="62">
        <v>99.722222222222229</v>
      </c>
      <c r="E32" s="62">
        <v>100</v>
      </c>
      <c r="F32" s="62">
        <v>99.444444444444443</v>
      </c>
      <c r="G32" s="62">
        <v>99.722222222222229</v>
      </c>
      <c r="H32" s="62">
        <v>100</v>
      </c>
      <c r="M32" s="8" t="s">
        <v>197</v>
      </c>
    </row>
    <row r="33" spans="2:21" ht="14.4" thickBot="1" x14ac:dyDescent="0.3">
      <c r="B33" s="60">
        <v>12</v>
      </c>
      <c r="C33" s="62">
        <v>97.311827956989248</v>
      </c>
      <c r="D33" s="62">
        <v>99.596774193548384</v>
      </c>
      <c r="E33" s="62">
        <v>95.967741935483872</v>
      </c>
      <c r="F33" s="62">
        <v>100</v>
      </c>
      <c r="G33" s="62">
        <v>100</v>
      </c>
      <c r="H33" s="62">
        <v>20.698924731182796</v>
      </c>
      <c r="M33" s="8" t="s">
        <v>37</v>
      </c>
    </row>
    <row r="35" spans="2:21" ht="16.8" thickBot="1" x14ac:dyDescent="0.3">
      <c r="M35" s="7" t="s">
        <v>199</v>
      </c>
    </row>
    <row r="36" spans="2:21" ht="14.4" thickBot="1" x14ac:dyDescent="0.3">
      <c r="C36" s="71"/>
      <c r="D36" s="71"/>
      <c r="E36" s="71"/>
      <c r="F36" s="71"/>
      <c r="G36" s="71"/>
      <c r="H36" s="71"/>
      <c r="M36" s="67"/>
      <c r="N36" s="60">
        <v>2009</v>
      </c>
      <c r="O36" s="60">
        <v>2010</v>
      </c>
      <c r="P36" s="60">
        <v>2011</v>
      </c>
      <c r="Q36" s="60">
        <v>2012</v>
      </c>
      <c r="R36" s="60">
        <v>2013</v>
      </c>
      <c r="S36" s="60">
        <v>2014</v>
      </c>
      <c r="T36" s="60">
        <v>2015</v>
      </c>
      <c r="U36" s="60">
        <v>2016</v>
      </c>
    </row>
    <row r="37" spans="2:21" ht="17.399999999999999" thickBot="1" x14ac:dyDescent="0.35">
      <c r="B37" s="4" t="s">
        <v>110</v>
      </c>
      <c r="C37" s="1"/>
      <c r="D37" s="1"/>
      <c r="E37" s="1"/>
      <c r="F37" s="1"/>
      <c r="G37" s="1"/>
      <c r="H37" s="1"/>
      <c r="M37" s="67" t="s">
        <v>114</v>
      </c>
      <c r="N37" s="66"/>
      <c r="O37" s="66"/>
      <c r="P37" s="66">
        <v>4.3707847762500016</v>
      </c>
      <c r="Q37" s="66"/>
      <c r="R37" s="65">
        <v>2.7750902833333337</v>
      </c>
      <c r="S37" s="66">
        <v>4.6370916666666657</v>
      </c>
      <c r="T37" s="66">
        <v>3.1564124999999996</v>
      </c>
      <c r="U37" s="66">
        <v>3.2676916666666664</v>
      </c>
    </row>
    <row r="38" spans="2:21" ht="14.4" thickBot="1" x14ac:dyDescent="0.3">
      <c r="B38" s="60" t="s">
        <v>1</v>
      </c>
      <c r="C38" s="60" t="s">
        <v>2</v>
      </c>
      <c r="D38" s="60" t="s">
        <v>207</v>
      </c>
      <c r="E38" s="60" t="s">
        <v>4</v>
      </c>
      <c r="F38" s="60" t="s">
        <v>7</v>
      </c>
      <c r="G38" s="60" t="s">
        <v>34</v>
      </c>
      <c r="H38" s="60" t="s">
        <v>210</v>
      </c>
      <c r="M38" s="67" t="s">
        <v>216</v>
      </c>
      <c r="N38" s="66"/>
      <c r="O38" s="66"/>
      <c r="P38" s="66"/>
      <c r="Q38" s="66"/>
      <c r="R38" s="65"/>
      <c r="S38" s="66"/>
      <c r="T38" s="66">
        <v>4.9855375000000004</v>
      </c>
      <c r="U38" s="66">
        <v>3.8391666666666673</v>
      </c>
    </row>
    <row r="39" spans="2:21" ht="14.4" thickBot="1" x14ac:dyDescent="0.3">
      <c r="B39" s="60">
        <v>1</v>
      </c>
      <c r="C39" s="66">
        <v>3.2676916666666664</v>
      </c>
      <c r="D39" s="66">
        <v>3.3430416666666662</v>
      </c>
      <c r="E39" s="66">
        <v>2.7283666666666666</v>
      </c>
      <c r="F39" s="66">
        <v>5.7030125000000007</v>
      </c>
      <c r="G39" s="65">
        <v>1.9448458333333332</v>
      </c>
      <c r="H39" s="65">
        <v>6.1089958333333341</v>
      </c>
      <c r="M39" s="67" t="s">
        <v>115</v>
      </c>
      <c r="N39" s="66"/>
      <c r="O39" s="66"/>
      <c r="P39" s="66"/>
      <c r="Q39" s="66">
        <v>4.1820694420416666</v>
      </c>
      <c r="R39" s="65">
        <v>2.69522916399875</v>
      </c>
      <c r="S39" s="66">
        <v>4.0526416666666671</v>
      </c>
      <c r="T39" s="66">
        <v>2.491566666666666</v>
      </c>
      <c r="U39" s="66">
        <v>2.7283666666666666</v>
      </c>
    </row>
    <row r="40" spans="2:21" ht="14.4" thickBot="1" x14ac:dyDescent="0.3">
      <c r="B40" s="60">
        <v>2</v>
      </c>
      <c r="C40" s="66">
        <v>1.2655333333333332</v>
      </c>
      <c r="D40" s="66">
        <v>2.0973750000000009</v>
      </c>
      <c r="E40" s="66">
        <v>1.2041750000000002</v>
      </c>
      <c r="F40" s="66">
        <v>1.5340916666666666</v>
      </c>
      <c r="G40" s="65">
        <v>0.71889166666666682</v>
      </c>
      <c r="H40" s="65">
        <v>1.4655249999999997</v>
      </c>
      <c r="M40" s="67" t="s">
        <v>112</v>
      </c>
      <c r="N40" s="66" t="s">
        <v>119</v>
      </c>
      <c r="O40" s="66"/>
      <c r="P40" s="66"/>
      <c r="Q40" s="66"/>
      <c r="R40" s="65"/>
      <c r="S40" s="66"/>
      <c r="T40" s="66"/>
      <c r="U40" s="66"/>
    </row>
    <row r="41" spans="2:21" ht="14.4" thickBot="1" x14ac:dyDescent="0.3">
      <c r="B41" s="60">
        <v>3</v>
      </c>
      <c r="C41" s="66">
        <v>1.4299000000000002</v>
      </c>
      <c r="D41" s="66">
        <v>1.8562916666666662</v>
      </c>
      <c r="E41" s="66">
        <v>1.0701958333333332</v>
      </c>
      <c r="F41" s="66">
        <v>1.9132916666666668</v>
      </c>
      <c r="G41" s="65">
        <v>0.96032916666666657</v>
      </c>
      <c r="H41" s="65">
        <v>1.7089791666666665</v>
      </c>
      <c r="M41" s="67" t="s">
        <v>217</v>
      </c>
      <c r="N41" s="66"/>
      <c r="O41" s="66"/>
      <c r="P41" s="66"/>
      <c r="Q41" s="66"/>
      <c r="R41" s="65"/>
      <c r="S41" s="66"/>
      <c r="T41" s="66">
        <v>4.8195625</v>
      </c>
      <c r="U41" s="66"/>
    </row>
    <row r="42" spans="2:21" ht="14.4" thickBot="1" x14ac:dyDescent="0.3">
      <c r="B42" s="60">
        <v>4</v>
      </c>
      <c r="C42" s="66">
        <v>1.5179458333333333</v>
      </c>
      <c r="D42" s="66">
        <v>1.7959166666666666</v>
      </c>
      <c r="E42" s="66">
        <v>1.0257916666666669</v>
      </c>
      <c r="F42" s="66">
        <v>1.4808874999999999</v>
      </c>
      <c r="G42" s="65">
        <v>0.75432500000000013</v>
      </c>
      <c r="H42" s="65">
        <v>1.1726083333333333</v>
      </c>
      <c r="M42" s="67" t="s">
        <v>146</v>
      </c>
      <c r="N42" s="66"/>
      <c r="O42" s="66"/>
      <c r="P42" s="66"/>
      <c r="Q42" s="66"/>
      <c r="R42" s="65"/>
      <c r="S42" s="66">
        <v>5.9111374999999962</v>
      </c>
      <c r="T42" s="66"/>
      <c r="U42" s="66">
        <v>5.7030125000000007</v>
      </c>
    </row>
    <row r="43" spans="2:21" ht="14.4" thickBot="1" x14ac:dyDescent="0.3">
      <c r="B43" s="60">
        <v>5</v>
      </c>
      <c r="C43" s="66">
        <v>1.2895749999999999</v>
      </c>
      <c r="D43" s="66">
        <v>2.3105000000000007</v>
      </c>
      <c r="E43" s="66">
        <v>1.2869166666666667</v>
      </c>
      <c r="F43" s="66">
        <v>1.3756166666666665</v>
      </c>
      <c r="G43" s="65">
        <v>0.55867916666666662</v>
      </c>
      <c r="H43" s="65">
        <v>1.0249375000000001</v>
      </c>
      <c r="M43" s="67" t="s">
        <v>147</v>
      </c>
      <c r="N43" s="66"/>
      <c r="O43" s="66"/>
      <c r="P43" s="66"/>
      <c r="Q43" s="66"/>
      <c r="R43" s="65"/>
      <c r="S43" s="66"/>
      <c r="T43" s="66"/>
      <c r="U43" s="66">
        <v>1.9448458333333332</v>
      </c>
    </row>
    <row r="44" spans="2:21" ht="14.4" thickBot="1" x14ac:dyDescent="0.3">
      <c r="B44" s="60">
        <v>6</v>
      </c>
      <c r="C44" s="66">
        <v>1.6112708333333332</v>
      </c>
      <c r="D44" s="66">
        <v>3.8391666666666673</v>
      </c>
      <c r="E44" s="66">
        <v>0.8720416666666666</v>
      </c>
      <c r="F44" s="66">
        <v>1.0221666666666667</v>
      </c>
      <c r="G44" s="65">
        <v>0.53274166666666656</v>
      </c>
      <c r="H44" s="65">
        <v>1.0454125000000001</v>
      </c>
      <c r="M44" s="67" t="s">
        <v>113</v>
      </c>
      <c r="N44" s="66"/>
      <c r="O44" s="66">
        <v>6.943757033333334</v>
      </c>
      <c r="P44" s="66"/>
      <c r="Q44" s="66"/>
      <c r="R44" s="65"/>
      <c r="S44" s="66"/>
      <c r="T44" s="66">
        <v>5.4705000000000004</v>
      </c>
      <c r="U44" s="66"/>
    </row>
    <row r="45" spans="2:21" ht="14.4" thickBot="1" x14ac:dyDescent="0.3">
      <c r="B45" s="60">
        <v>7</v>
      </c>
      <c r="C45" s="66">
        <v>1.3454083333333335</v>
      </c>
      <c r="D45" s="66">
        <v>2.2774583333333331</v>
      </c>
      <c r="E45" s="66">
        <v>0.65674583333333325</v>
      </c>
      <c r="F45" s="66">
        <v>1.4514916666666666</v>
      </c>
      <c r="G45" s="65">
        <v>0.3915818181818182</v>
      </c>
      <c r="H45" s="65">
        <v>0.75062083333333318</v>
      </c>
      <c r="M45" s="67" t="s">
        <v>116</v>
      </c>
      <c r="N45" s="66"/>
      <c r="O45" s="66"/>
      <c r="P45" s="66"/>
      <c r="Q45" s="66">
        <v>6.439805554166667</v>
      </c>
      <c r="R45" s="65"/>
      <c r="S45" s="66"/>
      <c r="T45" s="66"/>
      <c r="U45" s="66"/>
    </row>
    <row r="46" spans="2:21" ht="14.4" thickBot="1" x14ac:dyDescent="0.3">
      <c r="B46" s="60">
        <v>8</v>
      </c>
      <c r="C46" s="66">
        <v>1.4366083333333337</v>
      </c>
      <c r="D46" s="66">
        <v>2.897791666666667</v>
      </c>
      <c r="E46" s="66">
        <v>0.65661666666666674</v>
      </c>
      <c r="F46" s="66">
        <v>1.1920666666666668</v>
      </c>
      <c r="G46" s="65">
        <v>0.47859583333333328</v>
      </c>
      <c r="H46" s="65">
        <v>0.93411666666666682</v>
      </c>
      <c r="M46" s="67" t="s">
        <v>151</v>
      </c>
      <c r="N46" s="66"/>
      <c r="O46" s="66"/>
      <c r="P46" s="66"/>
      <c r="Q46" s="66"/>
      <c r="R46" s="65"/>
      <c r="S46" s="66">
        <v>6.149866666666667</v>
      </c>
      <c r="T46" s="66"/>
      <c r="U46" s="66"/>
    </row>
    <row r="47" spans="2:21" ht="14.4" thickBot="1" x14ac:dyDescent="0.3">
      <c r="B47" s="60">
        <v>9</v>
      </c>
      <c r="C47" s="66">
        <v>1.4638041666666666</v>
      </c>
      <c r="D47" s="66">
        <v>2.6480416666666668</v>
      </c>
      <c r="E47" s="66">
        <v>0.79278750000000009</v>
      </c>
      <c r="F47" s="66">
        <v>2.1827291666666664</v>
      </c>
      <c r="G47" s="65">
        <v>0.33190416666666661</v>
      </c>
      <c r="H47" s="65">
        <v>1.3707624999999999</v>
      </c>
      <c r="M47" s="67" t="s">
        <v>148</v>
      </c>
      <c r="N47" s="66"/>
      <c r="O47" s="66"/>
      <c r="P47" s="66"/>
      <c r="Q47" s="66"/>
      <c r="R47" s="65"/>
      <c r="S47" s="66"/>
      <c r="T47" s="66"/>
      <c r="U47" s="66">
        <v>6.1089958333333341</v>
      </c>
    </row>
    <row r="48" spans="2:21" ht="16.2" thickBot="1" x14ac:dyDescent="0.4">
      <c r="B48" s="60">
        <v>10</v>
      </c>
      <c r="C48" s="66">
        <v>1.4080250000000001</v>
      </c>
      <c r="D48" s="66">
        <v>2.8454999999999999</v>
      </c>
      <c r="E48" s="66">
        <v>1.1592333333333336</v>
      </c>
      <c r="F48" s="66">
        <v>1.718158333333333</v>
      </c>
      <c r="G48" s="65">
        <v>1.0147666666666666</v>
      </c>
      <c r="H48" s="65">
        <v>2.0268583333333337</v>
      </c>
      <c r="M48" s="8" t="s">
        <v>197</v>
      </c>
    </row>
    <row r="49" spans="2:13" ht="14.4" thickBot="1" x14ac:dyDescent="0.3">
      <c r="B49" s="60">
        <v>11</v>
      </c>
      <c r="C49" s="66">
        <v>1.4536956521739128</v>
      </c>
      <c r="D49" s="66">
        <v>2.2067083333333337</v>
      </c>
      <c r="E49" s="66">
        <v>1.1409208333333334</v>
      </c>
      <c r="F49" s="66">
        <v>2.7637666666666667</v>
      </c>
      <c r="G49" s="65">
        <v>1.3673708333333334</v>
      </c>
      <c r="H49" s="65">
        <v>2.3414458333333332</v>
      </c>
      <c r="M49" s="8" t="s">
        <v>37</v>
      </c>
    </row>
    <row r="50" spans="2:13" ht="14.4" thickBot="1" x14ac:dyDescent="0.3">
      <c r="B50" s="60">
        <v>12</v>
      </c>
      <c r="C50" s="66">
        <v>1.6188458333333333</v>
      </c>
      <c r="D50" s="66">
        <v>2.1175000000000002</v>
      </c>
      <c r="E50" s="66">
        <v>0.96514583333333326</v>
      </c>
      <c r="F50" s="66">
        <v>2.4588833333333335</v>
      </c>
      <c r="G50" s="65">
        <v>0.39115833333333333</v>
      </c>
      <c r="H50" s="65"/>
    </row>
    <row r="51" spans="2:13" x14ac:dyDescent="0.25">
      <c r="B51" s="3" t="s">
        <v>219</v>
      </c>
    </row>
    <row r="52" spans="2:13" x14ac:dyDescent="0.25">
      <c r="C52" s="71"/>
      <c r="D52" s="71"/>
      <c r="E52" s="71"/>
      <c r="F52" s="71"/>
      <c r="G52" s="71"/>
      <c r="H52" s="71"/>
    </row>
    <row r="53" spans="2:13" ht="16.8" x14ac:dyDescent="0.3">
      <c r="B53" s="4" t="s">
        <v>111</v>
      </c>
      <c r="C53" s="1"/>
      <c r="D53" s="1"/>
      <c r="E53" s="1"/>
      <c r="F53" s="1"/>
      <c r="G53" s="1"/>
      <c r="H53" s="1"/>
    </row>
    <row r="54" spans="2:13" x14ac:dyDescent="0.25">
      <c r="B54" s="31" t="s">
        <v>1</v>
      </c>
      <c r="C54" s="31" t="s">
        <v>2</v>
      </c>
      <c r="D54" s="31" t="s">
        <v>207</v>
      </c>
      <c r="E54" s="31" t="s">
        <v>4</v>
      </c>
      <c r="F54" s="63" t="s">
        <v>7</v>
      </c>
      <c r="G54" s="63" t="s">
        <v>34</v>
      </c>
      <c r="H54" s="64" t="s">
        <v>210</v>
      </c>
    </row>
    <row r="55" spans="2:13" ht="14.4" thickBot="1" x14ac:dyDescent="0.3">
      <c r="B55" s="31">
        <v>1</v>
      </c>
      <c r="C55" s="28">
        <v>6.7385000000000002</v>
      </c>
      <c r="D55" s="28">
        <v>11.353999999999999</v>
      </c>
      <c r="E55" s="28">
        <v>6.6059999999999999</v>
      </c>
      <c r="F55" s="28">
        <v>14.1996</v>
      </c>
      <c r="G55" s="32">
        <v>5.2805</v>
      </c>
      <c r="H55" s="70">
        <v>14.911</v>
      </c>
    </row>
    <row r="56" spans="2:13" ht="14.4" thickBot="1" x14ac:dyDescent="0.3">
      <c r="B56" s="31">
        <v>2</v>
      </c>
      <c r="C56" s="28">
        <v>3.4523999999999999</v>
      </c>
      <c r="D56" s="28">
        <v>4.8380000000000001</v>
      </c>
      <c r="E56" s="28">
        <v>3.8873000000000002</v>
      </c>
      <c r="F56" s="28">
        <v>9.3084000000000007</v>
      </c>
      <c r="G56" s="32">
        <v>1.1237999999999999</v>
      </c>
      <c r="H56" s="70">
        <v>9.2707999999999995</v>
      </c>
    </row>
    <row r="57" spans="2:13" ht="14.4" thickBot="1" x14ac:dyDescent="0.3">
      <c r="B57" s="31">
        <v>3</v>
      </c>
      <c r="C57" s="28">
        <v>5.4650999999999996</v>
      </c>
      <c r="D57" s="28">
        <v>6.2119999999999997</v>
      </c>
      <c r="E57" s="28">
        <v>5.7077</v>
      </c>
      <c r="F57" s="28">
        <v>5.8339999999999996</v>
      </c>
      <c r="G57" s="32">
        <v>1.5443</v>
      </c>
      <c r="H57" s="70">
        <v>10.497400000000001</v>
      </c>
    </row>
    <row r="58" spans="2:13" ht="14.4" thickBot="1" x14ac:dyDescent="0.3">
      <c r="B58" s="31">
        <v>4</v>
      </c>
      <c r="C58" s="28">
        <v>3.4253999999999998</v>
      </c>
      <c r="D58" s="28">
        <v>8.2270000000000003</v>
      </c>
      <c r="E58" s="28">
        <v>3.1118999999999999</v>
      </c>
      <c r="F58" s="28">
        <v>3.9950999999999999</v>
      </c>
      <c r="G58" s="32">
        <v>1.5102</v>
      </c>
      <c r="H58" s="70">
        <v>8.8344000000000005</v>
      </c>
    </row>
    <row r="59" spans="2:13" ht="14.4" thickBot="1" x14ac:dyDescent="0.3">
      <c r="B59" s="31">
        <v>5</v>
      </c>
      <c r="C59" s="28">
        <v>3.3504</v>
      </c>
      <c r="D59" s="28">
        <v>5.9560000000000004</v>
      </c>
      <c r="E59" s="28">
        <v>3.1758999999999999</v>
      </c>
      <c r="F59" s="28">
        <v>3.3551000000000002</v>
      </c>
      <c r="G59" s="32">
        <v>3.0788000000000002</v>
      </c>
      <c r="H59" s="70">
        <v>3.1476999999999999</v>
      </c>
    </row>
    <row r="60" spans="2:13" ht="14.4" thickBot="1" x14ac:dyDescent="0.3">
      <c r="B60" s="31">
        <v>6</v>
      </c>
      <c r="C60" s="28">
        <v>3.5188999999999999</v>
      </c>
      <c r="D60" s="28">
        <v>13.015000000000001</v>
      </c>
      <c r="E60" s="28">
        <v>1.591</v>
      </c>
      <c r="F60" s="28">
        <v>3.3582000000000001</v>
      </c>
      <c r="G60" s="32">
        <v>3.4314</v>
      </c>
      <c r="H60" s="70">
        <v>3.4980000000000002</v>
      </c>
    </row>
    <row r="61" spans="2:13" ht="14.4" thickBot="1" x14ac:dyDescent="0.3">
      <c r="B61" s="31">
        <v>7</v>
      </c>
      <c r="C61" s="28">
        <v>2.7723</v>
      </c>
      <c r="D61" s="28">
        <v>5.6459999999999999</v>
      </c>
      <c r="E61" s="28">
        <v>1.4011</v>
      </c>
      <c r="F61" s="28">
        <v>3.8441000000000001</v>
      </c>
      <c r="G61" s="32">
        <v>0.76990000000000003</v>
      </c>
      <c r="H61" s="70">
        <v>3.9670999999999998</v>
      </c>
    </row>
    <row r="62" spans="2:13" ht="14.4" thickBot="1" x14ac:dyDescent="0.3">
      <c r="B62" s="31">
        <v>8</v>
      </c>
      <c r="C62" s="28">
        <v>3.9605999999999999</v>
      </c>
      <c r="D62" s="28">
        <v>10.144</v>
      </c>
      <c r="E62" s="28">
        <v>2.2014</v>
      </c>
      <c r="F62" s="28">
        <v>4.2925000000000004</v>
      </c>
      <c r="G62" s="32">
        <v>0.95379999999999998</v>
      </c>
      <c r="H62" s="70">
        <v>3.4641999999999999</v>
      </c>
    </row>
    <row r="63" spans="2:13" ht="14.4" thickBot="1" x14ac:dyDescent="0.3">
      <c r="B63" s="31">
        <v>9</v>
      </c>
      <c r="C63" s="28">
        <v>5.5157999999999996</v>
      </c>
      <c r="D63" s="28">
        <v>9.0340000000000007</v>
      </c>
      <c r="E63" s="28">
        <v>2.7833000000000001</v>
      </c>
      <c r="F63" s="28">
        <v>15.2416</v>
      </c>
      <c r="G63" s="32">
        <v>1.0302</v>
      </c>
      <c r="H63" s="70">
        <v>8.9338999999999995</v>
      </c>
    </row>
    <row r="64" spans="2:13" ht="14.4" thickBot="1" x14ac:dyDescent="0.3">
      <c r="B64" s="31">
        <v>10</v>
      </c>
      <c r="C64" s="28">
        <v>3.415</v>
      </c>
      <c r="D64" s="28">
        <v>11.297000000000001</v>
      </c>
      <c r="E64" s="28">
        <v>3.6520000000000001</v>
      </c>
      <c r="F64" s="28">
        <v>5.5621999999999998</v>
      </c>
      <c r="G64" s="32">
        <v>1.8128</v>
      </c>
      <c r="H64" s="70">
        <v>5.5442</v>
      </c>
    </row>
    <row r="65" spans="2:8" ht="14.4" thickBot="1" x14ac:dyDescent="0.3">
      <c r="B65" s="31">
        <v>11</v>
      </c>
      <c r="C65" s="28">
        <v>3.8557999999999999</v>
      </c>
      <c r="D65" s="28">
        <v>9.3379999999999992</v>
      </c>
      <c r="E65" s="28">
        <v>2.6918000000000002</v>
      </c>
      <c r="F65" s="28">
        <v>10.846299999999999</v>
      </c>
      <c r="G65" s="32">
        <v>7.3083</v>
      </c>
      <c r="H65" s="70">
        <v>8.9832999999999998</v>
      </c>
    </row>
    <row r="66" spans="2:8" ht="14.4" thickBot="1" x14ac:dyDescent="0.3">
      <c r="B66" s="31">
        <v>12</v>
      </c>
      <c r="C66" s="28">
        <v>2.8694000000000002</v>
      </c>
      <c r="D66" s="28">
        <v>5.6509999999999998</v>
      </c>
      <c r="E66" s="28">
        <v>2.4744000000000002</v>
      </c>
      <c r="F66" s="28">
        <v>9.4011999999999993</v>
      </c>
      <c r="G66" s="32">
        <v>2.3065000000000002</v>
      </c>
      <c r="H66" s="7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H3" sqref="H3"/>
    </sheetView>
  </sheetViews>
  <sheetFormatPr defaultColWidth="8.88671875" defaultRowHeight="13.8" x14ac:dyDescent="0.25"/>
  <cols>
    <col min="1" max="1" width="8.88671875" style="7"/>
    <col min="2" max="2" width="5.6640625" style="3" customWidth="1"/>
    <col min="3" max="3" width="12.88671875" style="2" customWidth="1"/>
    <col min="4" max="7" width="12.109375" style="2" customWidth="1"/>
    <col min="8" max="9" width="8.88671875" style="7"/>
    <col min="10" max="10" width="13.33203125" style="7" customWidth="1"/>
    <col min="11" max="20" width="6.88671875" style="7" customWidth="1"/>
    <col min="21" max="16384" width="8.88671875" style="7"/>
  </cols>
  <sheetData>
    <row r="1" spans="1:21" ht="17.399999999999999" x14ac:dyDescent="0.3">
      <c r="A1" s="15" t="s">
        <v>201</v>
      </c>
    </row>
    <row r="3" spans="1:21" ht="17.399999999999999" thickBot="1" x14ac:dyDescent="0.35">
      <c r="B3" s="4" t="s">
        <v>152</v>
      </c>
      <c r="C3" s="1"/>
      <c r="D3" s="1"/>
      <c r="E3" s="1"/>
      <c r="F3" s="1"/>
      <c r="G3" s="1"/>
      <c r="J3" s="18" t="s">
        <v>200</v>
      </c>
      <c r="K3" s="3"/>
      <c r="L3" s="3"/>
      <c r="M3" s="3"/>
      <c r="N3" s="3"/>
      <c r="O3" s="3"/>
      <c r="P3" s="3"/>
    </row>
    <row r="4" spans="1:21" ht="14.4" thickBot="1" x14ac:dyDescent="0.3">
      <c r="B4" s="60" t="s">
        <v>1</v>
      </c>
      <c r="C4" s="60" t="s">
        <v>216</v>
      </c>
      <c r="D4" s="60" t="s">
        <v>115</v>
      </c>
      <c r="E4" s="60" t="s">
        <v>112</v>
      </c>
      <c r="F4" s="60" t="s">
        <v>148</v>
      </c>
      <c r="G4" s="60" t="s">
        <v>308</v>
      </c>
      <c r="J4" s="60"/>
      <c r="K4" s="60">
        <v>2007</v>
      </c>
      <c r="L4" s="60">
        <v>2008</v>
      </c>
      <c r="M4" s="60">
        <v>2009</v>
      </c>
      <c r="N4" s="60">
        <v>2010</v>
      </c>
      <c r="O4" s="60">
        <v>2011</v>
      </c>
      <c r="P4" s="60">
        <v>2012</v>
      </c>
      <c r="Q4" s="60">
        <v>2013</v>
      </c>
      <c r="R4" s="60">
        <v>2014</v>
      </c>
      <c r="S4" s="60">
        <v>2015</v>
      </c>
      <c r="T4" s="60">
        <v>2016</v>
      </c>
    </row>
    <row r="5" spans="1:21" ht="14.4" thickBot="1" x14ac:dyDescent="0.3">
      <c r="B5" s="60">
        <v>1</v>
      </c>
      <c r="C5" s="66">
        <v>0.76745411345527115</v>
      </c>
      <c r="D5" s="66">
        <v>0.56898213946941267</v>
      </c>
      <c r="E5" s="66">
        <v>1.5197475029317493</v>
      </c>
      <c r="F5" s="66">
        <v>2.1268359999807429</v>
      </c>
      <c r="G5" s="66">
        <v>2.5145061598824858</v>
      </c>
      <c r="J5" s="72" t="s">
        <v>115</v>
      </c>
      <c r="K5" s="66">
        <v>0.30890304215217351</v>
      </c>
      <c r="L5" s="66">
        <v>0.22109848881125591</v>
      </c>
      <c r="M5" s="66">
        <v>0.27171576672773562</v>
      </c>
      <c r="N5" s="66">
        <v>0.30082415083825992</v>
      </c>
      <c r="O5" s="66">
        <v>0.32425265680141085</v>
      </c>
      <c r="P5" s="66">
        <v>0.26319529293933036</v>
      </c>
      <c r="Q5" s="66">
        <v>0.25196548195336588</v>
      </c>
      <c r="R5" s="66">
        <v>0.31637414403541031</v>
      </c>
      <c r="S5" s="66">
        <v>0.19542443279739696</v>
      </c>
      <c r="T5" s="66">
        <v>0.28809904490540017</v>
      </c>
    </row>
    <row r="6" spans="1:21" ht="14.4" thickBot="1" x14ac:dyDescent="0.3">
      <c r="B6" s="60">
        <v>2</v>
      </c>
      <c r="C6" s="66">
        <v>0.21148313108892405</v>
      </c>
      <c r="D6" s="66">
        <v>0.27535210141831967</v>
      </c>
      <c r="E6" s="66">
        <v>0.35567989074637946</v>
      </c>
      <c r="F6" s="66">
        <v>0.86862059959230498</v>
      </c>
      <c r="G6" s="66">
        <v>0.3463326324913733</v>
      </c>
      <c r="J6" s="72" t="s">
        <v>135</v>
      </c>
      <c r="K6" s="66">
        <v>0.30746124240694278</v>
      </c>
      <c r="L6" s="66"/>
      <c r="M6" s="66"/>
      <c r="N6" s="66"/>
      <c r="O6" s="66"/>
      <c r="P6" s="66"/>
      <c r="Q6" s="66"/>
      <c r="R6" s="66"/>
      <c r="S6" s="66"/>
      <c r="T6" s="66"/>
    </row>
    <row r="7" spans="1:21" ht="14.4" thickBot="1" x14ac:dyDescent="0.3">
      <c r="B7" s="60">
        <v>3</v>
      </c>
      <c r="C7" s="66">
        <v>0.16665529377055074</v>
      </c>
      <c r="D7" s="66">
        <v>0.23073544488545034</v>
      </c>
      <c r="E7" s="66">
        <v>0.45178861688425354</v>
      </c>
      <c r="F7" s="66">
        <v>0.5075330442069137</v>
      </c>
      <c r="G7" s="66">
        <v>0.24783718832196919</v>
      </c>
      <c r="J7" s="72" t="s">
        <v>136</v>
      </c>
      <c r="K7" s="66"/>
      <c r="L7" s="66">
        <v>1.1141019011546163</v>
      </c>
      <c r="M7" s="66"/>
      <c r="N7" s="66"/>
      <c r="O7" s="66"/>
      <c r="P7" s="66"/>
      <c r="Q7" s="66"/>
      <c r="R7" s="66"/>
      <c r="S7" s="66"/>
      <c r="T7" s="66"/>
    </row>
    <row r="8" spans="1:21" ht="14.4" thickBot="1" x14ac:dyDescent="0.3">
      <c r="B8" s="60">
        <v>4</v>
      </c>
      <c r="C8" s="66">
        <v>0.12812022081986119</v>
      </c>
      <c r="D8" s="66">
        <v>0.15449694087181212</v>
      </c>
      <c r="E8" s="66">
        <v>0.26971371549568401</v>
      </c>
      <c r="F8" s="66">
        <v>0.44061009782067745</v>
      </c>
      <c r="G8" s="66">
        <v>0.18306149896258345</v>
      </c>
      <c r="J8" s="72" t="s">
        <v>112</v>
      </c>
      <c r="K8" s="66"/>
      <c r="L8" s="66"/>
      <c r="M8" s="66">
        <v>0.49907554466374093</v>
      </c>
      <c r="N8" s="66">
        <v>0.53016394205564554</v>
      </c>
      <c r="O8" s="66">
        <v>0.7094088485635589</v>
      </c>
      <c r="P8" s="66">
        <v>0.54627619945514361</v>
      </c>
      <c r="Q8" s="66">
        <v>0.69543275749403</v>
      </c>
      <c r="R8" s="66">
        <v>0.56019749674108288</v>
      </c>
      <c r="S8" s="66">
        <v>0.54762329181911262</v>
      </c>
      <c r="T8" s="66">
        <v>0.57590196308817732</v>
      </c>
    </row>
    <row r="9" spans="1:21" ht="14.4" thickBot="1" x14ac:dyDescent="0.3">
      <c r="B9" s="60">
        <v>5</v>
      </c>
      <c r="C9" s="66">
        <v>0.15482170786133798</v>
      </c>
      <c r="D9" s="66">
        <v>0.28255927690440097</v>
      </c>
      <c r="E9" s="66">
        <v>0.17352700002168014</v>
      </c>
      <c r="F9" s="66">
        <v>0.23326313814376251</v>
      </c>
      <c r="G9" s="66">
        <v>0.32281105011268285</v>
      </c>
      <c r="J9" s="72" t="s">
        <v>113</v>
      </c>
      <c r="K9" s="66"/>
      <c r="L9" s="66"/>
      <c r="M9" s="66"/>
      <c r="N9" s="66">
        <v>0.29101967067902373</v>
      </c>
      <c r="O9" s="66"/>
      <c r="P9" s="66"/>
      <c r="Q9" s="66"/>
      <c r="R9" s="66"/>
      <c r="S9" s="66"/>
      <c r="T9" s="66"/>
    </row>
    <row r="10" spans="1:21" ht="14.4" thickBot="1" x14ac:dyDescent="0.3">
      <c r="B10" s="60">
        <v>6</v>
      </c>
      <c r="C10" s="66">
        <v>0.23137934905631757</v>
      </c>
      <c r="D10" s="66">
        <v>5.0834586086692939E-2</v>
      </c>
      <c r="E10" s="66">
        <v>0.21961674855350871</v>
      </c>
      <c r="F10" s="66">
        <v>0.18780084504982578</v>
      </c>
      <c r="G10" s="66">
        <v>0.22229908579799046</v>
      </c>
      <c r="J10" s="72" t="s">
        <v>137</v>
      </c>
      <c r="K10" s="66"/>
      <c r="L10" s="66"/>
      <c r="M10" s="66"/>
      <c r="N10" s="66"/>
      <c r="O10" s="66">
        <v>1.2072473177140661</v>
      </c>
      <c r="P10" s="66"/>
      <c r="Q10" s="66"/>
      <c r="R10" s="66"/>
      <c r="S10" s="66"/>
      <c r="T10" s="66"/>
      <c r="U10" s="74"/>
    </row>
    <row r="11" spans="1:21" ht="14.4" thickBot="1" x14ac:dyDescent="0.3">
      <c r="B11" s="60">
        <v>7</v>
      </c>
      <c r="C11" s="66">
        <v>6.9725699841735031E-2</v>
      </c>
      <c r="D11" s="66">
        <v>9.0505069324843604E-2</v>
      </c>
      <c r="E11" s="66">
        <v>0.5294385850162987</v>
      </c>
      <c r="F11" s="66">
        <v>0.20200858883079115</v>
      </c>
      <c r="G11" s="66">
        <v>0.3605603207325499</v>
      </c>
      <c r="J11" s="72" t="s">
        <v>138</v>
      </c>
      <c r="K11" s="66"/>
      <c r="L11" s="66"/>
      <c r="M11" s="66"/>
      <c r="N11" s="66"/>
      <c r="O11" s="66"/>
      <c r="P11" s="66">
        <v>0.63727207772571526</v>
      </c>
      <c r="Q11" s="66"/>
      <c r="R11" s="66"/>
      <c r="S11" s="66"/>
      <c r="T11" s="66"/>
    </row>
    <row r="12" spans="1:21" ht="14.4" thickBot="1" x14ac:dyDescent="0.3">
      <c r="B12" s="60">
        <v>8</v>
      </c>
      <c r="C12" s="66">
        <v>0.19453872693730803</v>
      </c>
      <c r="D12" s="66">
        <v>0.1017784093378421</v>
      </c>
      <c r="E12" s="66">
        <v>0.3289554345119674</v>
      </c>
      <c r="F12" s="66">
        <v>0.15702316947545225</v>
      </c>
      <c r="G12" s="66">
        <v>0.36474563648118163</v>
      </c>
      <c r="J12" s="72" t="s">
        <v>124</v>
      </c>
      <c r="K12" s="66"/>
      <c r="L12" s="66"/>
      <c r="M12" s="66"/>
      <c r="N12" s="66"/>
      <c r="O12" s="66"/>
      <c r="P12" s="66"/>
      <c r="Q12" s="66">
        <v>0.37183091533362567</v>
      </c>
      <c r="R12" s="66"/>
      <c r="S12" s="66"/>
      <c r="T12" s="66"/>
    </row>
    <row r="13" spans="1:21" ht="14.4" thickBot="1" x14ac:dyDescent="0.3">
      <c r="B13" s="60">
        <v>9</v>
      </c>
      <c r="C13" s="66">
        <v>0.29289264429559536</v>
      </c>
      <c r="D13" s="66">
        <v>0.14330490771080295</v>
      </c>
      <c r="E13" s="66">
        <v>1.0560398816527314</v>
      </c>
      <c r="F13" s="66">
        <v>0.59547842196090761</v>
      </c>
      <c r="G13" s="66">
        <v>0.88539148155777281</v>
      </c>
      <c r="J13" s="72" t="s">
        <v>134</v>
      </c>
      <c r="K13" s="66"/>
      <c r="L13" s="66"/>
      <c r="M13" s="66"/>
      <c r="N13" s="66"/>
      <c r="O13" s="66"/>
      <c r="P13" s="66"/>
      <c r="Q13" s="66">
        <v>0.97036707079499307</v>
      </c>
      <c r="R13" s="66"/>
      <c r="S13" s="66"/>
      <c r="T13" s="66"/>
    </row>
    <row r="14" spans="1:21" ht="14.4" thickBot="1" x14ac:dyDescent="0.3">
      <c r="B14" s="60">
        <v>10</v>
      </c>
      <c r="C14" s="66"/>
      <c r="D14" s="66">
        <v>0.37197352180021714</v>
      </c>
      <c r="E14" s="66">
        <v>0.65968098880650727</v>
      </c>
      <c r="F14" s="66">
        <v>0.62506593371479491</v>
      </c>
      <c r="G14" s="66">
        <v>1.1892871291728664</v>
      </c>
      <c r="J14" s="72" t="s">
        <v>140</v>
      </c>
      <c r="K14" s="66"/>
      <c r="L14" s="66"/>
      <c r="M14" s="66"/>
      <c r="N14" s="66"/>
      <c r="O14" s="66"/>
      <c r="P14" s="66"/>
      <c r="Q14" s="66">
        <v>1.0073386362829895</v>
      </c>
      <c r="R14" s="66"/>
      <c r="S14" s="66"/>
      <c r="T14" s="66"/>
    </row>
    <row r="15" spans="1:21" ht="14.4" thickBot="1" x14ac:dyDescent="0.3">
      <c r="B15" s="60">
        <v>11</v>
      </c>
      <c r="C15" s="66">
        <v>1.2810355080087312</v>
      </c>
      <c r="D15" s="66">
        <v>0.84412750728145802</v>
      </c>
      <c r="E15" s="66">
        <v>0.63355715307952998</v>
      </c>
      <c r="F15" s="66">
        <v>0.86468680943824927</v>
      </c>
      <c r="G15" s="66">
        <v>1.1931485159549797</v>
      </c>
      <c r="J15" s="72" t="s">
        <v>151</v>
      </c>
      <c r="K15" s="66"/>
      <c r="L15" s="66"/>
      <c r="M15" s="66"/>
      <c r="N15" s="66"/>
      <c r="O15" s="66"/>
      <c r="P15" s="66"/>
      <c r="Q15" s="66"/>
      <c r="R15" s="66">
        <v>0.99159750110513956</v>
      </c>
      <c r="S15" s="66"/>
      <c r="T15" s="66"/>
    </row>
    <row r="16" spans="1:21" ht="14.4" thickBot="1" x14ac:dyDescent="0.3">
      <c r="B16" s="60">
        <v>12</v>
      </c>
      <c r="C16" s="66">
        <v>0.4436585121149989</v>
      </c>
      <c r="D16" s="66">
        <v>0.34253863377354937</v>
      </c>
      <c r="E16" s="66">
        <v>0.71307803935783765</v>
      </c>
      <c r="F16" s="66">
        <v>0.9020067062160172</v>
      </c>
      <c r="G16" s="66">
        <v>1.3785234650140379</v>
      </c>
      <c r="J16" s="72" t="s">
        <v>216</v>
      </c>
      <c r="K16" s="66"/>
      <c r="L16" s="66"/>
      <c r="M16" s="66"/>
      <c r="N16" s="66"/>
      <c r="O16" s="66"/>
      <c r="P16" s="66"/>
      <c r="Q16" s="66"/>
      <c r="R16" s="66"/>
      <c r="S16" s="66">
        <v>0.21897390169113565</v>
      </c>
      <c r="T16" s="66">
        <v>0.35834226429551191</v>
      </c>
    </row>
    <row r="17" spans="10:20" ht="14.4" thickBot="1" x14ac:dyDescent="0.3">
      <c r="J17" s="72" t="s">
        <v>148</v>
      </c>
      <c r="K17" s="66"/>
      <c r="L17" s="66"/>
      <c r="M17" s="66"/>
      <c r="N17" s="66"/>
      <c r="O17" s="66"/>
      <c r="P17" s="66"/>
      <c r="Q17" s="66"/>
      <c r="R17" s="66"/>
      <c r="S17" s="66">
        <v>0.88355380967347241</v>
      </c>
      <c r="T17" s="66">
        <v>0.64257777953587003</v>
      </c>
    </row>
    <row r="18" spans="10:20" ht="14.4" thickBot="1" x14ac:dyDescent="0.3">
      <c r="J18" s="72" t="s">
        <v>308</v>
      </c>
      <c r="K18" s="66"/>
      <c r="L18" s="66"/>
      <c r="M18" s="66"/>
      <c r="N18" s="66"/>
      <c r="O18" s="66"/>
      <c r="P18" s="66"/>
      <c r="Q18" s="66"/>
      <c r="R18" s="66"/>
      <c r="S18" s="66"/>
      <c r="T18" s="66">
        <v>0.76737534704020616</v>
      </c>
    </row>
    <row r="19" spans="10:20" ht="15.6" x14ac:dyDescent="0.25">
      <c r="J19" s="11" t="s">
        <v>139</v>
      </c>
      <c r="Q19" s="10"/>
      <c r="R19" s="10"/>
      <c r="S19" s="10"/>
      <c r="T19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0AC65DA683FB6644A6731A1ED34BA41C" ma:contentTypeVersion="0" ma:contentTypeDescription="Luo uusi asiakirja." ma:contentTypeScope="" ma:versionID="98131f833eb1ec1318672346ee20dfb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abf2a10b083844fea3f2ad2ecd5cc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F9CD2-A1A7-422A-A794-1B3FC704EC17}">
  <ds:schemaRefs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D637D8D-61EF-4BAB-85A0-502E915AB3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B1DFC9-87B3-48E5-9E0A-C66727D326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12</vt:i4>
      </vt:variant>
      <vt:variant>
        <vt:lpstr>Nimetyt alueet</vt:lpstr>
      </vt:variant>
      <vt:variant>
        <vt:i4>1</vt:i4>
      </vt:variant>
    </vt:vector>
  </HeadingPairs>
  <TitlesOfParts>
    <vt:vector size="13" baseType="lpstr">
      <vt:lpstr>PM10</vt:lpstr>
      <vt:lpstr>PM2,5</vt:lpstr>
      <vt:lpstr>NO2</vt:lpstr>
      <vt:lpstr>NO</vt:lpstr>
      <vt:lpstr>O3</vt:lpstr>
      <vt:lpstr>SO2</vt:lpstr>
      <vt:lpstr>CO</vt:lpstr>
      <vt:lpstr>BC</vt:lpstr>
      <vt:lpstr>PAH</vt:lpstr>
      <vt:lpstr>VOC</vt:lpstr>
      <vt:lpstr>Lukumäärä</vt:lpstr>
      <vt:lpstr>NO2 keräin</vt:lpstr>
      <vt:lpstr>VOC!Tulostusalue</vt:lpstr>
    </vt:vector>
  </TitlesOfParts>
  <Company>HSY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Loukkola Kati</dc:creator>
  <cp:lastModifiedBy>Kaski Nelli</cp:lastModifiedBy>
  <dcterms:created xsi:type="dcterms:W3CDTF">2014-02-03T14:14:11Z</dcterms:created>
  <dcterms:modified xsi:type="dcterms:W3CDTF">2017-05-22T11:58:43Z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0x0101000AC65DA683FB6644A6731A1ED34BA41C</vt:lpwstr>
  </property>
</Properties>
</file>