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Spreadsheets/"/>
    </mc:Choice>
  </mc:AlternateContent>
  <xr:revisionPtr revIDLastSave="0" documentId="13_ncr:1_{FAA0ABA5-8C4D-AA47-9BD0-FD6BA8A5CC22}" xr6:coauthVersionLast="47" xr6:coauthVersionMax="47" xr10:uidLastSave="{00000000-0000-0000-0000-000000000000}"/>
  <bookViews>
    <workbookView xWindow="0" yWindow="500" windowWidth="25600" windowHeight="14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H21" i="1"/>
  <c r="I21" i="1" s="1"/>
  <c r="G21" i="1"/>
  <c r="G22" i="1" s="1"/>
  <c r="D21" i="1"/>
  <c r="E21" i="1" s="1"/>
  <c r="E22" i="1" s="1"/>
  <c r="C21" i="1"/>
  <c r="C22" i="1" s="1"/>
  <c r="H20" i="1"/>
  <c r="I20" i="1" s="1"/>
  <c r="G20" i="1"/>
  <c r="D20" i="1"/>
  <c r="E20" i="1" s="1"/>
  <c r="C20" i="1"/>
  <c r="H19" i="1"/>
  <c r="I19" i="1" s="1"/>
  <c r="G19" i="1"/>
  <c r="D19" i="1"/>
  <c r="E19" i="1" s="1"/>
  <c r="K19" i="1" s="1"/>
  <c r="C19" i="1"/>
  <c r="I18" i="1"/>
  <c r="G18" i="1"/>
  <c r="D18" i="1"/>
  <c r="E18" i="1" s="1"/>
  <c r="C18" i="1"/>
  <c r="I10" i="1"/>
  <c r="C10" i="1"/>
  <c r="H9" i="1"/>
  <c r="I9" i="1" s="1"/>
  <c r="G9" i="1"/>
  <c r="D9" i="1"/>
  <c r="E9" i="1" s="1"/>
  <c r="E10" i="1" s="1"/>
  <c r="C9" i="1"/>
  <c r="H8" i="1"/>
  <c r="I8" i="1" s="1"/>
  <c r="G8" i="1"/>
  <c r="D8" i="1"/>
  <c r="E8" i="1" s="1"/>
  <c r="C8" i="1"/>
  <c r="G7" i="1"/>
  <c r="I6" i="1"/>
  <c r="G6" i="1"/>
  <c r="C7" i="1"/>
  <c r="C6" i="1"/>
  <c r="H7" i="1"/>
  <c r="I7" i="1" s="1"/>
  <c r="D7" i="1"/>
  <c r="E7" i="1" s="1"/>
  <c r="D6" i="1"/>
  <c r="E6" i="1" s="1"/>
  <c r="K22" i="1" l="1"/>
  <c r="K7" i="1"/>
  <c r="K8" i="1"/>
  <c r="J7" i="1"/>
  <c r="J22" i="1"/>
  <c r="J6" i="1"/>
  <c r="K9" i="1"/>
  <c r="J18" i="1"/>
  <c r="J19" i="1"/>
  <c r="K6" i="1"/>
  <c r="J8" i="1"/>
  <c r="J9" i="1"/>
  <c r="J21" i="1"/>
  <c r="K10" i="1"/>
  <c r="G10" i="1"/>
  <c r="J10" i="1" s="1"/>
  <c r="K18" i="1"/>
  <c r="J20" i="1"/>
  <c r="K20" i="1"/>
  <c r="K21" i="1"/>
</calcChain>
</file>

<file path=xl/sharedStrings.xml><?xml version="1.0" encoding="utf-8"?>
<sst xmlns="http://schemas.openxmlformats.org/spreadsheetml/2006/main" count="54" uniqueCount="15">
  <si>
    <t>Specialization</t>
  </si>
  <si>
    <t>Trade</t>
  </si>
  <si>
    <t>Wheat</t>
  </si>
  <si>
    <t>Greta</t>
  </si>
  <si>
    <t>Carlos</t>
  </si>
  <si>
    <t>Share</t>
  </si>
  <si>
    <t>Output</t>
  </si>
  <si>
    <t>Only Wheat</t>
  </si>
  <si>
    <t>Mixture</t>
  </si>
  <si>
    <t>Apples</t>
  </si>
  <si>
    <t>Only Apples</t>
  </si>
  <si>
    <t>Total</t>
  </si>
  <si>
    <t>Price</t>
  </si>
  <si>
    <t>Complete Specialization</t>
  </si>
  <si>
    <t>Incomplete Specialization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</si>
</sst>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Palatino Linotype"/>
      <family val="1"/>
    </font>
    <font>
      <b/>
      <sz val="18"/>
      <color theme="1"/>
      <name val="Palatino Linotype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5" fillId="0" borderId="0" xfId="0" applyFont="1"/>
    <xf numFmtId="9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vertical="center"/>
    </xf>
    <xf numFmtId="9" fontId="3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Alignment="1"/>
    <xf numFmtId="0" fontId="3" fillId="0" borderId="1" xfId="0" applyFont="1" applyBorder="1"/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/>
    <xf numFmtId="0" fontId="5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09" zoomScaleNormal="109" zoomScalePageLayoutView="150" workbookViewId="0">
      <selection activeCell="O12" sqref="O12"/>
    </sheetView>
  </sheetViews>
  <sheetFormatPr baseColWidth="10" defaultRowHeight="24" x14ac:dyDescent="0.3"/>
  <cols>
    <col min="1" max="1" width="20.1640625" style="2" bestFit="1" customWidth="1"/>
    <col min="2" max="2" width="10.83203125" style="8" customWidth="1"/>
    <col min="3" max="3" width="10.83203125" style="18" customWidth="1"/>
    <col min="4" max="4" width="10.83203125" style="7" customWidth="1"/>
    <col min="5" max="5" width="10.83203125" style="2" customWidth="1"/>
    <col min="6" max="6" width="10.83203125" style="7" customWidth="1"/>
    <col min="7" max="7" width="10.83203125" style="2" customWidth="1"/>
    <col min="8" max="8" width="10.83203125" style="7" customWidth="1"/>
    <col min="9" max="9" width="10.83203125" style="2" customWidth="1"/>
    <col min="10" max="11" width="10.83203125" style="2"/>
    <col min="12" max="13" width="10.83203125" style="19"/>
    <col min="14" max="16384" width="10.83203125" style="2"/>
  </cols>
  <sheetData>
    <row r="1" spans="1:13" ht="26" x14ac:dyDescent="0.3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3" spans="1:13" ht="26" x14ac:dyDescent="0.3">
      <c r="A3" s="25"/>
      <c r="B3" s="26" t="s">
        <v>3</v>
      </c>
      <c r="C3" s="26"/>
      <c r="D3" s="26"/>
      <c r="E3" s="26"/>
      <c r="F3" s="26" t="s">
        <v>4</v>
      </c>
      <c r="G3" s="26"/>
      <c r="H3" s="26"/>
      <c r="I3" s="26"/>
      <c r="J3" s="26" t="s">
        <v>11</v>
      </c>
      <c r="K3" s="26"/>
      <c r="L3" s="11" t="s">
        <v>12</v>
      </c>
      <c r="M3" s="11" t="s">
        <v>1</v>
      </c>
    </row>
    <row r="4" spans="1:13" ht="26" x14ac:dyDescent="0.3">
      <c r="A4" s="25"/>
      <c r="B4" s="26" t="s">
        <v>9</v>
      </c>
      <c r="C4" s="26"/>
      <c r="D4" s="26" t="s">
        <v>2</v>
      </c>
      <c r="E4" s="26"/>
      <c r="F4" s="26" t="s">
        <v>9</v>
      </c>
      <c r="G4" s="26"/>
      <c r="H4" s="26" t="s">
        <v>2</v>
      </c>
      <c r="I4" s="26"/>
      <c r="J4" s="11" t="s">
        <v>9</v>
      </c>
      <c r="K4" s="11" t="s">
        <v>2</v>
      </c>
      <c r="L4" s="22"/>
      <c r="M4" s="22"/>
    </row>
    <row r="5" spans="1:13" ht="26" x14ac:dyDescent="0.3">
      <c r="A5" s="25"/>
      <c r="B5" s="10" t="s">
        <v>5</v>
      </c>
      <c r="C5" s="16" t="s">
        <v>6</v>
      </c>
      <c r="D5" s="10" t="s">
        <v>5</v>
      </c>
      <c r="E5" s="11" t="s">
        <v>6</v>
      </c>
      <c r="F5" s="10" t="s">
        <v>5</v>
      </c>
      <c r="G5" s="11" t="s">
        <v>6</v>
      </c>
      <c r="H5" s="10" t="s">
        <v>5</v>
      </c>
      <c r="I5" s="11" t="s">
        <v>6</v>
      </c>
      <c r="J5" s="11" t="s">
        <v>6</v>
      </c>
      <c r="K5" s="11" t="s">
        <v>6</v>
      </c>
      <c r="L5" s="23"/>
      <c r="M5" s="23"/>
    </row>
    <row r="6" spans="1:13" ht="26" x14ac:dyDescent="0.35">
      <c r="A6" s="9" t="s">
        <v>10</v>
      </c>
      <c r="B6" s="12">
        <v>1</v>
      </c>
      <c r="C6" s="13">
        <f>B6*1250</f>
        <v>1250</v>
      </c>
      <c r="D6" s="12">
        <f>1-B6</f>
        <v>0</v>
      </c>
      <c r="E6" s="14">
        <f>D6*50</f>
        <v>0</v>
      </c>
      <c r="F6" s="12">
        <v>1</v>
      </c>
      <c r="G6" s="13">
        <f>F6*1000</f>
        <v>1000</v>
      </c>
      <c r="H6" s="12">
        <v>0</v>
      </c>
      <c r="I6" s="14">
        <f>H6*20</f>
        <v>0</v>
      </c>
      <c r="J6" s="13">
        <f>C6+G6</f>
        <v>2250</v>
      </c>
      <c r="K6" s="14">
        <f>E6+I6</f>
        <v>0</v>
      </c>
      <c r="L6" s="23"/>
      <c r="M6" s="23"/>
    </row>
    <row r="7" spans="1:13" ht="26" x14ac:dyDescent="0.35">
      <c r="A7" s="9" t="s">
        <v>7</v>
      </c>
      <c r="B7" s="12">
        <v>0</v>
      </c>
      <c r="C7" s="13">
        <f>B7*1250</f>
        <v>0</v>
      </c>
      <c r="D7" s="12">
        <f>1-B7</f>
        <v>1</v>
      </c>
      <c r="E7" s="14">
        <f>D7*50</f>
        <v>50</v>
      </c>
      <c r="F7" s="12">
        <v>0</v>
      </c>
      <c r="G7" s="13">
        <f>F7*1000</f>
        <v>0</v>
      </c>
      <c r="H7" s="15">
        <f>1-F7</f>
        <v>1</v>
      </c>
      <c r="I7" s="14">
        <f>H7*20</f>
        <v>20</v>
      </c>
      <c r="J7" s="13">
        <f t="shared" ref="J7:J10" si="0">C7+G7</f>
        <v>0</v>
      </c>
      <c r="K7" s="14">
        <f t="shared" ref="K7:K10" si="1">E7+I7</f>
        <v>70</v>
      </c>
      <c r="L7" s="23"/>
      <c r="M7" s="23"/>
    </row>
    <row r="8" spans="1:13" ht="26" x14ac:dyDescent="0.35">
      <c r="A8" s="9" t="s">
        <v>8</v>
      </c>
      <c r="B8" s="12">
        <v>0.4</v>
      </c>
      <c r="C8" s="20">
        <f>B8*1250</f>
        <v>500</v>
      </c>
      <c r="D8" s="12">
        <f>1-B8</f>
        <v>0.6</v>
      </c>
      <c r="E8" s="21">
        <f>D8*50</f>
        <v>30</v>
      </c>
      <c r="F8" s="12">
        <v>0.25</v>
      </c>
      <c r="G8" s="20">
        <f>F8*1000</f>
        <v>250</v>
      </c>
      <c r="H8" s="15">
        <f>1-F8</f>
        <v>0.75</v>
      </c>
      <c r="I8" s="21">
        <f>H8*20</f>
        <v>15</v>
      </c>
      <c r="J8" s="20">
        <f t="shared" si="0"/>
        <v>750</v>
      </c>
      <c r="K8" s="21">
        <f t="shared" si="1"/>
        <v>45</v>
      </c>
      <c r="L8" s="23"/>
      <c r="M8" s="23"/>
    </row>
    <row r="9" spans="1:13" ht="26" x14ac:dyDescent="0.35">
      <c r="A9" s="9" t="s">
        <v>0</v>
      </c>
      <c r="B9" s="12">
        <v>0</v>
      </c>
      <c r="C9" s="13">
        <f>B9*1250</f>
        <v>0</v>
      </c>
      <c r="D9" s="12">
        <f>1-B9</f>
        <v>1</v>
      </c>
      <c r="E9" s="14">
        <f>D9*50</f>
        <v>50</v>
      </c>
      <c r="F9" s="12">
        <v>1</v>
      </c>
      <c r="G9" s="13">
        <f>F9*1000</f>
        <v>1000</v>
      </c>
      <c r="H9" s="15">
        <f>1-F9</f>
        <v>0</v>
      </c>
      <c r="I9" s="14">
        <f>H9*20</f>
        <v>0</v>
      </c>
      <c r="J9" s="20">
        <f t="shared" si="0"/>
        <v>1000</v>
      </c>
      <c r="K9" s="21">
        <f t="shared" si="1"/>
        <v>50</v>
      </c>
      <c r="L9" s="24"/>
      <c r="M9" s="24"/>
    </row>
    <row r="10" spans="1:13" ht="26" x14ac:dyDescent="0.35">
      <c r="A10" s="9" t="s">
        <v>1</v>
      </c>
      <c r="B10" s="12"/>
      <c r="C10" s="20">
        <f>M10*L10</f>
        <v>630</v>
      </c>
      <c r="D10" s="12"/>
      <c r="E10" s="20">
        <f>E9-M10</f>
        <v>32</v>
      </c>
      <c r="F10" s="12"/>
      <c r="G10" s="20">
        <f>G9-C10</f>
        <v>370</v>
      </c>
      <c r="H10" s="15"/>
      <c r="I10" s="21">
        <f>M10</f>
        <v>18</v>
      </c>
      <c r="J10" s="13">
        <f t="shared" si="0"/>
        <v>1000</v>
      </c>
      <c r="K10" s="14">
        <f t="shared" si="1"/>
        <v>50</v>
      </c>
      <c r="L10" s="14">
        <v>35</v>
      </c>
      <c r="M10" s="14">
        <v>18</v>
      </c>
    </row>
    <row r="11" spans="1:13" ht="26" x14ac:dyDescent="0.35">
      <c r="A11" s="1"/>
      <c r="B11" s="5"/>
      <c r="C11" s="17"/>
      <c r="D11" s="3"/>
      <c r="E11" s="4"/>
      <c r="F11" s="3"/>
      <c r="G11" s="1"/>
      <c r="H11" s="6"/>
      <c r="I11" s="1"/>
    </row>
    <row r="12" spans="1:13" ht="26" x14ac:dyDescent="0.35">
      <c r="A12" s="1"/>
      <c r="B12" s="5"/>
      <c r="C12" s="17"/>
      <c r="D12" s="3"/>
      <c r="E12" s="4"/>
      <c r="F12" s="3"/>
      <c r="G12" s="1"/>
      <c r="H12" s="6"/>
      <c r="I12" s="1"/>
    </row>
    <row r="13" spans="1:13" ht="26" x14ac:dyDescent="0.35">
      <c r="A13" s="27" t="s">
        <v>14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ht="26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3" ht="26" x14ac:dyDescent="0.3">
      <c r="A15" s="25"/>
      <c r="B15" s="26" t="s">
        <v>3</v>
      </c>
      <c r="C15" s="26"/>
      <c r="D15" s="26"/>
      <c r="E15" s="26"/>
      <c r="F15" s="26" t="s">
        <v>4</v>
      </c>
      <c r="G15" s="26"/>
      <c r="H15" s="26"/>
      <c r="I15" s="26"/>
      <c r="J15" s="26" t="s">
        <v>11</v>
      </c>
      <c r="K15" s="26"/>
      <c r="L15" s="11" t="s">
        <v>12</v>
      </c>
      <c r="M15" s="11" t="s">
        <v>1</v>
      </c>
    </row>
    <row r="16" spans="1:13" ht="26" x14ac:dyDescent="0.3">
      <c r="A16" s="25"/>
      <c r="B16" s="26" t="s">
        <v>9</v>
      </c>
      <c r="C16" s="26"/>
      <c r="D16" s="26" t="s">
        <v>2</v>
      </c>
      <c r="E16" s="26"/>
      <c r="F16" s="26" t="s">
        <v>9</v>
      </c>
      <c r="G16" s="26"/>
      <c r="H16" s="26" t="s">
        <v>2</v>
      </c>
      <c r="I16" s="26"/>
      <c r="J16" s="11" t="s">
        <v>9</v>
      </c>
      <c r="K16" s="11" t="s">
        <v>2</v>
      </c>
      <c r="L16" s="22"/>
      <c r="M16" s="22"/>
    </row>
    <row r="17" spans="1:13" ht="26" x14ac:dyDescent="0.3">
      <c r="A17" s="25"/>
      <c r="B17" s="10" t="s">
        <v>5</v>
      </c>
      <c r="C17" s="16" t="s">
        <v>6</v>
      </c>
      <c r="D17" s="10" t="s">
        <v>5</v>
      </c>
      <c r="E17" s="11" t="s">
        <v>6</v>
      </c>
      <c r="F17" s="10" t="s">
        <v>5</v>
      </c>
      <c r="G17" s="11" t="s">
        <v>6</v>
      </c>
      <c r="H17" s="10" t="s">
        <v>5</v>
      </c>
      <c r="I17" s="11" t="s">
        <v>6</v>
      </c>
      <c r="J17" s="11" t="s">
        <v>6</v>
      </c>
      <c r="K17" s="11" t="s">
        <v>6</v>
      </c>
      <c r="L17" s="23"/>
      <c r="M17" s="23"/>
    </row>
    <row r="18" spans="1:13" ht="26" x14ac:dyDescent="0.35">
      <c r="A18" s="9" t="s">
        <v>10</v>
      </c>
      <c r="B18" s="12">
        <v>1</v>
      </c>
      <c r="C18" s="13">
        <f>B18*1250</f>
        <v>1250</v>
      </c>
      <c r="D18" s="12">
        <f>1-B18</f>
        <v>0</v>
      </c>
      <c r="E18" s="14">
        <f>D18*50</f>
        <v>0</v>
      </c>
      <c r="F18" s="12">
        <v>1</v>
      </c>
      <c r="G18" s="13">
        <f>F18*1000</f>
        <v>1000</v>
      </c>
      <c r="H18" s="12">
        <v>0</v>
      </c>
      <c r="I18" s="14">
        <f>H18*20</f>
        <v>0</v>
      </c>
      <c r="J18" s="13">
        <f>C18+G18</f>
        <v>2250</v>
      </c>
      <c r="K18" s="14">
        <f>E18+I18</f>
        <v>0</v>
      </c>
      <c r="L18" s="23"/>
      <c r="M18" s="23"/>
    </row>
    <row r="19" spans="1:13" ht="26" x14ac:dyDescent="0.35">
      <c r="A19" s="9" t="s">
        <v>7</v>
      </c>
      <c r="B19" s="12">
        <v>0</v>
      </c>
      <c r="C19" s="13">
        <f>B19*1250</f>
        <v>0</v>
      </c>
      <c r="D19" s="12">
        <f>1-B19</f>
        <v>1</v>
      </c>
      <c r="E19" s="14">
        <f>D19*50</f>
        <v>50</v>
      </c>
      <c r="F19" s="12">
        <v>0</v>
      </c>
      <c r="G19" s="13">
        <f>F19*1000</f>
        <v>0</v>
      </c>
      <c r="H19" s="15">
        <f>1-F19</f>
        <v>1</v>
      </c>
      <c r="I19" s="14">
        <f>H19*20</f>
        <v>20</v>
      </c>
      <c r="J19" s="13">
        <f t="shared" ref="J19:J22" si="2">C19+G19</f>
        <v>0</v>
      </c>
      <c r="K19" s="14">
        <f t="shared" ref="K19:K22" si="3">E19+I19</f>
        <v>70</v>
      </c>
      <c r="L19" s="23"/>
      <c r="M19" s="23"/>
    </row>
    <row r="20" spans="1:13" ht="26" x14ac:dyDescent="0.35">
      <c r="A20" s="9" t="s">
        <v>8</v>
      </c>
      <c r="B20" s="12">
        <v>0.6</v>
      </c>
      <c r="C20" s="20">
        <f>B20*1250</f>
        <v>750</v>
      </c>
      <c r="D20" s="12">
        <f>1-B20</f>
        <v>0.4</v>
      </c>
      <c r="E20" s="21">
        <f>D20*50</f>
        <v>20</v>
      </c>
      <c r="F20" s="12">
        <v>0.5</v>
      </c>
      <c r="G20" s="20">
        <f>F20*1000</f>
        <v>500</v>
      </c>
      <c r="H20" s="15">
        <f>1-F20</f>
        <v>0.5</v>
      </c>
      <c r="I20" s="21">
        <f>H20*20</f>
        <v>10</v>
      </c>
      <c r="J20" s="20">
        <f t="shared" si="2"/>
        <v>1250</v>
      </c>
      <c r="K20" s="21">
        <f t="shared" si="3"/>
        <v>30</v>
      </c>
      <c r="L20" s="23"/>
      <c r="M20" s="23"/>
    </row>
    <row r="21" spans="1:13" ht="26" x14ac:dyDescent="0.35">
      <c r="A21" s="9" t="s">
        <v>0</v>
      </c>
      <c r="B21" s="12">
        <v>0.3</v>
      </c>
      <c r="C21" s="13">
        <f>B21*1250</f>
        <v>375</v>
      </c>
      <c r="D21" s="12">
        <f>1-B21</f>
        <v>0.7</v>
      </c>
      <c r="E21" s="14">
        <f>D21*50</f>
        <v>35</v>
      </c>
      <c r="F21" s="12">
        <v>1</v>
      </c>
      <c r="G21" s="13">
        <f>F21*1000</f>
        <v>1000</v>
      </c>
      <c r="H21" s="15">
        <f>1-F21</f>
        <v>0</v>
      </c>
      <c r="I21" s="14">
        <f>H21*20</f>
        <v>0</v>
      </c>
      <c r="J21" s="20">
        <f t="shared" si="2"/>
        <v>1375</v>
      </c>
      <c r="K21" s="21">
        <f t="shared" si="3"/>
        <v>35</v>
      </c>
      <c r="L21" s="24"/>
      <c r="M21" s="24"/>
    </row>
    <row r="22" spans="1:13" ht="26" x14ac:dyDescent="0.35">
      <c r="A22" s="9" t="s">
        <v>1</v>
      </c>
      <c r="B22" s="12"/>
      <c r="C22" s="20">
        <f>C21+L22*M22</f>
        <v>855</v>
      </c>
      <c r="D22" s="12"/>
      <c r="E22" s="20">
        <f>E21-M22</f>
        <v>23</v>
      </c>
      <c r="F22" s="12"/>
      <c r="G22" s="20">
        <f>G21-L22*M22</f>
        <v>520</v>
      </c>
      <c r="H22" s="15"/>
      <c r="I22" s="21">
        <f>M22</f>
        <v>12</v>
      </c>
      <c r="J22" s="13">
        <f t="shared" si="2"/>
        <v>1375</v>
      </c>
      <c r="K22" s="14">
        <f t="shared" si="3"/>
        <v>35</v>
      </c>
      <c r="L22" s="14">
        <v>40</v>
      </c>
      <c r="M22" s="14">
        <v>12</v>
      </c>
    </row>
  </sheetData>
  <mergeCells count="22">
    <mergeCell ref="A1:M1"/>
    <mergeCell ref="A13:M13"/>
    <mergeCell ref="B3:E3"/>
    <mergeCell ref="A3:A5"/>
    <mergeCell ref="J3:K3"/>
    <mergeCell ref="L4:L9"/>
    <mergeCell ref="M4:M9"/>
    <mergeCell ref="D4:E4"/>
    <mergeCell ref="B4:C4"/>
    <mergeCell ref="F3:I3"/>
    <mergeCell ref="F4:G4"/>
    <mergeCell ref="H4:I4"/>
    <mergeCell ref="L16:L21"/>
    <mergeCell ref="M16:M21"/>
    <mergeCell ref="A15:A17"/>
    <mergeCell ref="B15:E15"/>
    <mergeCell ref="F15:I15"/>
    <mergeCell ref="J15:K15"/>
    <mergeCell ref="B16:C16"/>
    <mergeCell ref="D16:E16"/>
    <mergeCell ref="F16:G16"/>
    <mergeCell ref="H16:I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 Sethi</cp:lastModifiedBy>
  <dcterms:created xsi:type="dcterms:W3CDTF">2017-09-10T18:37:27Z</dcterms:created>
  <dcterms:modified xsi:type="dcterms:W3CDTF">2021-09-20T14:30:31Z</dcterms:modified>
</cp:coreProperties>
</file>