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\Desktop\"/>
    </mc:Choice>
  </mc:AlternateContent>
  <bookViews>
    <workbookView xWindow="0" yWindow="0" windowWidth="28770" windowHeight="12840"/>
  </bookViews>
  <sheets>
    <sheet name="fanDuelOptimizer" sheetId="1" r:id="rId1"/>
    <sheet name="Sheet3" sheetId="4" r:id="rId2"/>
    <sheet name="Sheet2" sheetId="3" r:id="rId3"/>
    <sheet name="Sheet1" sheetId="2" r:id="rId4"/>
  </sheets>
  <definedNames>
    <definedName name="_xlnm._FilterDatabase" localSheetId="0" hidden="1">fanDuelOptimizer!$A$1:$R$940</definedName>
    <definedName name="_xlnm._FilterDatabase" localSheetId="3" hidden="1">Sheet1!$A$1:$R$251</definedName>
    <definedName name="dst" localSheetId="2">Sheet2!$A$1:$O$35</definedName>
    <definedName name="forceDontUsePlayer" localSheetId="0">fanDuelOptimizer!$N$2:$N$940</definedName>
    <definedName name="forceDontUsePlayer.badindex" localSheetId="0" hidden="1">1</definedName>
    <definedName name="forceDontUsePlayer.rowindex" localSheetId="0" hidden="1">fanDuelOptimizer!Players</definedName>
    <definedName name="forceDontUsePlayer.rowindex.dirn" localSheetId="0" hidden="1">"row"</definedName>
    <definedName name="forceUsePlayer" localSheetId="0">fanDuelOptimizer!$O$2:$O$940</definedName>
    <definedName name="forceUsePlayer.badindex" localSheetId="0" hidden="1">1</definedName>
    <definedName name="forceUsePlayer.rowindex" localSheetId="0" hidden="1">fanDuelOptimizer!Players</definedName>
    <definedName name="forceUsePlayer.rowindex.dirn" localSheetId="0" hidden="1">"row"</definedName>
    <definedName name="k" localSheetId="1">Sheet3!$A$1:$S$34</definedName>
    <definedName name="Players" localSheetId="0">fanDuelOptimizer!$A$2:$A$940</definedName>
    <definedName name="Players.dirn" localSheetId="0" hidden="1">"row"</definedName>
    <definedName name="playerSelected" localSheetId="0">fanDuelOptimizer!$P$2:$P$940</definedName>
    <definedName name="playerSelected.badindex" localSheetId="0" hidden="1">1</definedName>
    <definedName name="playerSelected.rowindex" localSheetId="0" hidden="1">fanDuelOptimizer!Players</definedName>
    <definedName name="playerSelected.rowindex.dirn" localSheetId="0" hidden="1">"row"</definedName>
    <definedName name="position" localSheetId="0">fanDuelOptimizer!$B$2:$B$940</definedName>
    <definedName name="position.badindex" localSheetId="0" hidden="1">1</definedName>
    <definedName name="position.rowindex" localSheetId="0" hidden="1">fanDuelOptimizer!Players</definedName>
    <definedName name="position.rowindex.dirn" localSheetId="0" hidden="1">"row"</definedName>
    <definedName name="projPoints" localSheetId="0">fanDuelOptimizer!$T$2:$T$940</definedName>
    <definedName name="projPoints.badindex" localSheetId="0" hidden="1">1</definedName>
    <definedName name="projPoints.rowindex" localSheetId="0" hidden="1">fanDuelOptimizer!Players</definedName>
    <definedName name="projPoints.rowindex.dirn" localSheetId="0" hidden="1">"row"</definedName>
    <definedName name="salary" localSheetId="0">fanDuelOptimizer!$H$2:$H$940</definedName>
    <definedName name="salary.badindex" localSheetId="0" hidden="1">1</definedName>
    <definedName name="salary.rowindex" localSheetId="0" hidden="1">fanDuelOptimizer!Players</definedName>
    <definedName name="salary.rowindex.dirn" localSheetId="0" hidden="1">"row"</definedName>
    <definedName name="wk1_" localSheetId="3">Sheet1!$A$2:$R$251</definedName>
  </definedNames>
  <calcPr calcId="0" calcCompleted="0"/>
</workbook>
</file>

<file path=xl/calcChain.xml><?xml version="1.0" encoding="utf-8"?>
<calcChain xmlns="http://schemas.openxmlformats.org/spreadsheetml/2006/main">
  <c r="S14" i="1" l="1"/>
  <c r="T897" i="1"/>
  <c r="S916" i="1"/>
  <c r="S887" i="1"/>
  <c r="S881" i="1"/>
  <c r="S848" i="1"/>
  <c r="S823" i="1"/>
  <c r="S816" i="1"/>
  <c r="S798" i="1"/>
  <c r="S727" i="1"/>
  <c r="S703" i="1"/>
  <c r="S695" i="1"/>
  <c r="S690" i="1"/>
  <c r="S682" i="1"/>
  <c r="S671" i="1"/>
  <c r="S664" i="1"/>
  <c r="S657" i="1"/>
  <c r="S650" i="1"/>
  <c r="S564" i="1"/>
  <c r="S244" i="1"/>
  <c r="S240" i="1"/>
  <c r="S212" i="1"/>
  <c r="S201" i="1"/>
  <c r="S188" i="1"/>
  <c r="S184" i="1"/>
  <c r="S180" i="1"/>
  <c r="S172" i="1"/>
  <c r="S168" i="1"/>
  <c r="S164" i="1"/>
  <c r="S157" i="1"/>
  <c r="S156" i="1"/>
  <c r="S153" i="1"/>
  <c r="S150" i="1"/>
  <c r="S149" i="1"/>
  <c r="S143" i="1"/>
  <c r="S139" i="1"/>
  <c r="S131" i="1"/>
  <c r="S127" i="1"/>
  <c r="S126" i="1"/>
  <c r="S122" i="1"/>
  <c r="S119" i="1"/>
  <c r="S118" i="1"/>
  <c r="S113" i="1"/>
  <c r="S112" i="1"/>
  <c r="S107" i="1"/>
  <c r="S104" i="1"/>
  <c r="S97" i="1"/>
  <c r="S51" i="1"/>
  <c r="O7" i="4"/>
  <c r="Q7" i="1"/>
  <c r="Q526" i="1"/>
  <c r="T526" i="1" s="1"/>
  <c r="Q527" i="1"/>
  <c r="T527" i="1" s="1"/>
  <c r="Q528" i="1"/>
  <c r="T528" i="1" s="1"/>
  <c r="Q529" i="1"/>
  <c r="T529" i="1" s="1"/>
  <c r="Q530" i="1"/>
  <c r="T530" i="1" s="1"/>
  <c r="Q531" i="1"/>
  <c r="T531" i="1" s="1"/>
  <c r="Q532" i="1"/>
  <c r="T532" i="1" s="1"/>
  <c r="Q533" i="1"/>
  <c r="T533" i="1" s="1"/>
  <c r="Q534" i="1"/>
  <c r="T534" i="1" s="1"/>
  <c r="Q535" i="1"/>
  <c r="T535" i="1" s="1"/>
  <c r="Q536" i="1"/>
  <c r="T536" i="1" s="1"/>
  <c r="Q537" i="1"/>
  <c r="T537" i="1" s="1"/>
  <c r="Q538" i="1"/>
  <c r="T538" i="1" s="1"/>
  <c r="Q539" i="1"/>
  <c r="T539" i="1" s="1"/>
  <c r="Q540" i="1"/>
  <c r="T540" i="1" s="1"/>
  <c r="Q541" i="1"/>
  <c r="T541" i="1" s="1"/>
  <c r="Q542" i="1"/>
  <c r="T542" i="1" s="1"/>
  <c r="Q543" i="1"/>
  <c r="T543" i="1" s="1"/>
  <c r="Q544" i="1"/>
  <c r="T544" i="1" s="1"/>
  <c r="Q545" i="1"/>
  <c r="T545" i="1" s="1"/>
  <c r="Q546" i="1"/>
  <c r="T546" i="1" s="1"/>
  <c r="Q547" i="1"/>
  <c r="T547" i="1" s="1"/>
  <c r="Q548" i="1"/>
  <c r="T548" i="1" s="1"/>
  <c r="Q549" i="1"/>
  <c r="T549" i="1" s="1"/>
  <c r="Q550" i="1"/>
  <c r="T550" i="1" s="1"/>
  <c r="Q551" i="1"/>
  <c r="T551" i="1" s="1"/>
  <c r="Q552" i="1"/>
  <c r="T552" i="1" s="1"/>
  <c r="Q553" i="1"/>
  <c r="T553" i="1" s="1"/>
  <c r="Q554" i="1"/>
  <c r="T554" i="1" s="1"/>
  <c r="R937" i="1"/>
  <c r="R936" i="1"/>
  <c r="R935" i="1"/>
  <c r="R933" i="1"/>
  <c r="R932" i="1"/>
  <c r="R931" i="1"/>
  <c r="R930" i="1"/>
  <c r="R929" i="1"/>
  <c r="R928" i="1"/>
  <c r="R927" i="1"/>
  <c r="R926" i="1"/>
  <c r="R925" i="1"/>
  <c r="R923" i="1"/>
  <c r="R922" i="1"/>
  <c r="R921" i="1"/>
  <c r="R920" i="1"/>
  <c r="R785" i="1"/>
  <c r="R782" i="1"/>
  <c r="R776" i="1"/>
  <c r="R717" i="1"/>
  <c r="R711" i="1"/>
  <c r="R580" i="1"/>
  <c r="R579" i="1"/>
  <c r="R578" i="1"/>
  <c r="R569" i="1"/>
  <c r="R561" i="1"/>
  <c r="R7" i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4" i="3"/>
  <c r="K18" i="3"/>
  <c r="K24" i="3"/>
  <c r="K33" i="3"/>
  <c r="K34" i="3"/>
  <c r="K35" i="3"/>
  <c r="Q3" i="1"/>
  <c r="T3" i="1" s="1"/>
  <c r="Q4" i="1"/>
  <c r="T4" i="1" s="1"/>
  <c r="Q5" i="1"/>
  <c r="T5" i="1" s="1"/>
  <c r="Q6" i="1"/>
  <c r="T6" i="1" s="1"/>
  <c r="Q34" i="1"/>
  <c r="Q8" i="1"/>
  <c r="T8" i="1" s="1"/>
  <c r="Q9" i="1"/>
  <c r="T9" i="1" s="1"/>
  <c r="Q10" i="1"/>
  <c r="T10" i="1" s="1"/>
  <c r="Q11" i="1"/>
  <c r="T11" i="1" s="1"/>
  <c r="Q12" i="1"/>
  <c r="T12" i="1" s="1"/>
  <c r="Q13" i="1"/>
  <c r="T13" i="1" s="1"/>
  <c r="Q31" i="1"/>
  <c r="Q15" i="1"/>
  <c r="T15" i="1" s="1"/>
  <c r="Q16" i="1"/>
  <c r="T16" i="1" s="1"/>
  <c r="Q17" i="1"/>
  <c r="T17" i="1" s="1"/>
  <c r="Q18" i="1"/>
  <c r="T18" i="1" s="1"/>
  <c r="Q19" i="1"/>
  <c r="T19" i="1" s="1"/>
  <c r="Q20" i="1"/>
  <c r="T20" i="1" s="1"/>
  <c r="Q21" i="1"/>
  <c r="T21" i="1" s="1"/>
  <c r="Q22" i="1"/>
  <c r="T22" i="1" s="1"/>
  <c r="Q23" i="1"/>
  <c r="T23" i="1" s="1"/>
  <c r="Q24" i="1"/>
  <c r="T24" i="1" s="1"/>
  <c r="Q25" i="1"/>
  <c r="T25" i="1" s="1"/>
  <c r="Q26" i="1"/>
  <c r="T26" i="1" s="1"/>
  <c r="Q27" i="1"/>
  <c r="T27" i="1" s="1"/>
  <c r="Q28" i="1"/>
  <c r="T28" i="1" s="1"/>
  <c r="Q29" i="1"/>
  <c r="T29" i="1" s="1"/>
  <c r="Q30" i="1"/>
  <c r="T30" i="1" s="1"/>
  <c r="Q67" i="1"/>
  <c r="Q32" i="1"/>
  <c r="T32" i="1" s="1"/>
  <c r="Q33" i="1"/>
  <c r="T33" i="1" s="1"/>
  <c r="Q228" i="1"/>
  <c r="Q35" i="1"/>
  <c r="T35" i="1" s="1"/>
  <c r="Q36" i="1"/>
  <c r="T36" i="1" s="1"/>
  <c r="Q37" i="1"/>
  <c r="T37" i="1" s="1"/>
  <c r="Q38" i="1"/>
  <c r="T38" i="1" s="1"/>
  <c r="Q39" i="1"/>
  <c r="T39" i="1" s="1"/>
  <c r="Q40" i="1"/>
  <c r="T40" i="1" s="1"/>
  <c r="Q41" i="1"/>
  <c r="T41" i="1" s="1"/>
  <c r="Q42" i="1"/>
  <c r="T42" i="1" s="1"/>
  <c r="Q43" i="1"/>
  <c r="T43" i="1" s="1"/>
  <c r="Q44" i="1"/>
  <c r="T44" i="1" s="1"/>
  <c r="Q45" i="1"/>
  <c r="T45" i="1" s="1"/>
  <c r="Q46" i="1"/>
  <c r="T46" i="1" s="1"/>
  <c r="Q47" i="1"/>
  <c r="T47" i="1" s="1"/>
  <c r="Q48" i="1"/>
  <c r="T48" i="1" s="1"/>
  <c r="Q49" i="1"/>
  <c r="T49" i="1" s="1"/>
  <c r="Q50" i="1"/>
  <c r="T50" i="1" s="1"/>
  <c r="Q848" i="1"/>
  <c r="Q52" i="1"/>
  <c r="T52" i="1" s="1"/>
  <c r="Q53" i="1"/>
  <c r="T53" i="1" s="1"/>
  <c r="Q54" i="1"/>
  <c r="T54" i="1" s="1"/>
  <c r="Q55" i="1"/>
  <c r="T55" i="1" s="1"/>
  <c r="Q56" i="1"/>
  <c r="T56" i="1" s="1"/>
  <c r="Q57" i="1"/>
  <c r="T57" i="1" s="1"/>
  <c r="Q58" i="1"/>
  <c r="T58" i="1" s="1"/>
  <c r="Q59" i="1"/>
  <c r="T59" i="1" s="1"/>
  <c r="Q60" i="1"/>
  <c r="T60" i="1" s="1"/>
  <c r="Q61" i="1"/>
  <c r="T61" i="1" s="1"/>
  <c r="Q62" i="1"/>
  <c r="T62" i="1" s="1"/>
  <c r="Q63" i="1"/>
  <c r="T63" i="1" s="1"/>
  <c r="Q64" i="1"/>
  <c r="T64" i="1" s="1"/>
  <c r="Q65" i="1"/>
  <c r="T65" i="1" s="1"/>
  <c r="Q66" i="1"/>
  <c r="T66" i="1" s="1"/>
  <c r="Q212" i="1"/>
  <c r="Q68" i="1"/>
  <c r="T68" i="1" s="1"/>
  <c r="Q69" i="1"/>
  <c r="T69" i="1" s="1"/>
  <c r="Q70" i="1"/>
  <c r="T70" i="1" s="1"/>
  <c r="Q71" i="1"/>
  <c r="T71" i="1" s="1"/>
  <c r="Q72" i="1"/>
  <c r="T72" i="1" s="1"/>
  <c r="Q73" i="1"/>
  <c r="T73" i="1" s="1"/>
  <c r="Q74" i="1"/>
  <c r="T74" i="1" s="1"/>
  <c r="Q75" i="1"/>
  <c r="T75" i="1" s="1"/>
  <c r="Q76" i="1"/>
  <c r="T76" i="1" s="1"/>
  <c r="Q77" i="1"/>
  <c r="T77" i="1" s="1"/>
  <c r="Q78" i="1"/>
  <c r="T78" i="1" s="1"/>
  <c r="Q79" i="1"/>
  <c r="T79" i="1" s="1"/>
  <c r="Q80" i="1"/>
  <c r="T80" i="1" s="1"/>
  <c r="Q81" i="1"/>
  <c r="T81" i="1" s="1"/>
  <c r="Q82" i="1"/>
  <c r="T82" i="1" s="1"/>
  <c r="Q83" i="1"/>
  <c r="T83" i="1" s="1"/>
  <c r="Q84" i="1"/>
  <c r="T84" i="1" s="1"/>
  <c r="Q85" i="1"/>
  <c r="T85" i="1" s="1"/>
  <c r="Q86" i="1"/>
  <c r="T86" i="1" s="1"/>
  <c r="Q87" i="1"/>
  <c r="T87" i="1" s="1"/>
  <c r="Q88" i="1"/>
  <c r="T88" i="1" s="1"/>
  <c r="Q89" i="1"/>
  <c r="T89" i="1" s="1"/>
  <c r="Q90" i="1"/>
  <c r="T90" i="1" s="1"/>
  <c r="Q91" i="1"/>
  <c r="T91" i="1" s="1"/>
  <c r="Q92" i="1"/>
  <c r="T92" i="1" s="1"/>
  <c r="Q93" i="1"/>
  <c r="T93" i="1" s="1"/>
  <c r="Q94" i="1"/>
  <c r="T94" i="1" s="1"/>
  <c r="Q95" i="1"/>
  <c r="T95" i="1" s="1"/>
  <c r="Q96" i="1"/>
  <c r="T96" i="1" s="1"/>
  <c r="Q703" i="1"/>
  <c r="Q98" i="1"/>
  <c r="T98" i="1" s="1"/>
  <c r="Q99" i="1"/>
  <c r="T99" i="1" s="1"/>
  <c r="Q100" i="1"/>
  <c r="T100" i="1" s="1"/>
  <c r="Q101" i="1"/>
  <c r="T101" i="1" s="1"/>
  <c r="Q102" i="1"/>
  <c r="T102" i="1" s="1"/>
  <c r="Q103" i="1"/>
  <c r="T103" i="1" s="1"/>
  <c r="Q727" i="1"/>
  <c r="Q105" i="1"/>
  <c r="T105" i="1" s="1"/>
  <c r="Q106" i="1"/>
  <c r="T106" i="1" s="1"/>
  <c r="Q650" i="1"/>
  <c r="Q108" i="1"/>
  <c r="T108" i="1" s="1"/>
  <c r="Q109" i="1"/>
  <c r="T109" i="1" s="1"/>
  <c r="Q110" i="1"/>
  <c r="T110" i="1" s="1"/>
  <c r="Q111" i="1"/>
  <c r="T111" i="1" s="1"/>
  <c r="Q798" i="1"/>
  <c r="Q816" i="1"/>
  <c r="Q114" i="1"/>
  <c r="T114" i="1" s="1"/>
  <c r="Q115" i="1"/>
  <c r="T115" i="1" s="1"/>
  <c r="Q116" i="1"/>
  <c r="T116" i="1" s="1"/>
  <c r="Q117" i="1"/>
  <c r="T117" i="1" s="1"/>
  <c r="Q881" i="1"/>
  <c r="Q887" i="1"/>
  <c r="T887" i="1" s="1"/>
  <c r="Q120" i="1"/>
  <c r="T120" i="1" s="1"/>
  <c r="Q121" i="1"/>
  <c r="T121" i="1" s="1"/>
  <c r="Q657" i="1"/>
  <c r="Q123" i="1"/>
  <c r="T123" i="1" s="1"/>
  <c r="Q124" i="1"/>
  <c r="T124" i="1" s="1"/>
  <c r="Q125" i="1"/>
  <c r="T125" i="1" s="1"/>
  <c r="Q916" i="1"/>
  <c r="T916" i="1" s="1"/>
  <c r="Q188" i="1"/>
  <c r="Q128" i="1"/>
  <c r="T128" i="1" s="1"/>
  <c r="Q129" i="1"/>
  <c r="T129" i="1" s="1"/>
  <c r="Q130" i="1"/>
  <c r="T130" i="1" s="1"/>
  <c r="Q201" i="1"/>
  <c r="Q132" i="1"/>
  <c r="T132" i="1" s="1"/>
  <c r="Q133" i="1"/>
  <c r="T133" i="1" s="1"/>
  <c r="Q134" i="1"/>
  <c r="T134" i="1" s="1"/>
  <c r="Q135" i="1"/>
  <c r="T135" i="1" s="1"/>
  <c r="Q136" i="1"/>
  <c r="T136" i="1" s="1"/>
  <c r="Q137" i="1"/>
  <c r="T137" i="1" s="1"/>
  <c r="Q138" i="1"/>
  <c r="T138" i="1" s="1"/>
  <c r="Q168" i="1"/>
  <c r="Q140" i="1"/>
  <c r="T140" i="1" s="1"/>
  <c r="Q141" i="1"/>
  <c r="T141" i="1" s="1"/>
  <c r="Q142" i="1"/>
  <c r="T142" i="1" s="1"/>
  <c r="Q172" i="1"/>
  <c r="Q144" i="1"/>
  <c r="T144" i="1" s="1"/>
  <c r="Q145" i="1"/>
  <c r="T145" i="1" s="1"/>
  <c r="Q146" i="1"/>
  <c r="T146" i="1" s="1"/>
  <c r="Q147" i="1"/>
  <c r="T147" i="1" s="1"/>
  <c r="Q148" i="1"/>
  <c r="T148" i="1" s="1"/>
  <c r="Q14" i="1"/>
  <c r="Q51" i="1"/>
  <c r="Q151" i="1"/>
  <c r="T151" i="1" s="1"/>
  <c r="Q152" i="1"/>
  <c r="T152" i="1" s="1"/>
  <c r="Q664" i="1"/>
  <c r="Q154" i="1"/>
  <c r="T154" i="1" s="1"/>
  <c r="Q155" i="1"/>
  <c r="T155" i="1" s="1"/>
  <c r="Q823" i="1"/>
  <c r="Q240" i="1"/>
  <c r="Q158" i="1"/>
  <c r="T158" i="1" s="1"/>
  <c r="Q159" i="1"/>
  <c r="T159" i="1" s="1"/>
  <c r="Q160" i="1"/>
  <c r="T160" i="1" s="1"/>
  <c r="Q161" i="1"/>
  <c r="T161" i="1" s="1"/>
  <c r="Q162" i="1"/>
  <c r="T162" i="1" s="1"/>
  <c r="Q163" i="1"/>
  <c r="T163" i="1" s="1"/>
  <c r="Q671" i="1"/>
  <c r="Q165" i="1"/>
  <c r="T165" i="1" s="1"/>
  <c r="Q166" i="1"/>
  <c r="T166" i="1" s="1"/>
  <c r="Q167" i="1"/>
  <c r="T167" i="1" s="1"/>
  <c r="Q682" i="1"/>
  <c r="Q169" i="1"/>
  <c r="T169" i="1" s="1"/>
  <c r="Q170" i="1"/>
  <c r="T170" i="1" s="1"/>
  <c r="Q171" i="1"/>
  <c r="T171" i="1" s="1"/>
  <c r="Q244" i="1"/>
  <c r="Q173" i="1"/>
  <c r="T173" i="1" s="1"/>
  <c r="Q174" i="1"/>
  <c r="T174" i="1" s="1"/>
  <c r="Q175" i="1"/>
  <c r="T175" i="1" s="1"/>
  <c r="Q176" i="1"/>
  <c r="T176" i="1" s="1"/>
  <c r="Q177" i="1"/>
  <c r="T177" i="1" s="1"/>
  <c r="Q178" i="1"/>
  <c r="T178" i="1" s="1"/>
  <c r="Q179" i="1"/>
  <c r="T179" i="1" s="1"/>
  <c r="Q180" i="1"/>
  <c r="Q181" i="1"/>
  <c r="T181" i="1" s="1"/>
  <c r="Q182" i="1"/>
  <c r="T182" i="1" s="1"/>
  <c r="Q183" i="1"/>
  <c r="T183" i="1" s="1"/>
  <c r="Q97" i="1"/>
  <c r="Q185" i="1"/>
  <c r="T185" i="1" s="1"/>
  <c r="Q186" i="1"/>
  <c r="T186" i="1" s="1"/>
  <c r="Q187" i="1"/>
  <c r="T187" i="1" s="1"/>
  <c r="Q104" i="1"/>
  <c r="Q189" i="1"/>
  <c r="T189" i="1" s="1"/>
  <c r="Q190" i="1"/>
  <c r="T190" i="1" s="1"/>
  <c r="Q191" i="1"/>
  <c r="T191" i="1" s="1"/>
  <c r="Q192" i="1"/>
  <c r="T192" i="1" s="1"/>
  <c r="Q193" i="1"/>
  <c r="T193" i="1" s="1"/>
  <c r="Q194" i="1"/>
  <c r="T194" i="1" s="1"/>
  <c r="Q195" i="1"/>
  <c r="T195" i="1" s="1"/>
  <c r="Q196" i="1"/>
  <c r="T196" i="1" s="1"/>
  <c r="Q197" i="1"/>
  <c r="T197" i="1" s="1"/>
  <c r="Q198" i="1"/>
  <c r="T198" i="1" s="1"/>
  <c r="Q199" i="1"/>
  <c r="T199" i="1" s="1"/>
  <c r="Q200" i="1"/>
  <c r="T200" i="1" s="1"/>
  <c r="Q564" i="1"/>
  <c r="Q202" i="1"/>
  <c r="T202" i="1" s="1"/>
  <c r="Q203" i="1"/>
  <c r="T203" i="1" s="1"/>
  <c r="Q204" i="1"/>
  <c r="T204" i="1" s="1"/>
  <c r="Q205" i="1"/>
  <c r="T205" i="1" s="1"/>
  <c r="Q206" i="1"/>
  <c r="T206" i="1" s="1"/>
  <c r="Q207" i="1"/>
  <c r="T207" i="1" s="1"/>
  <c r="Q208" i="1"/>
  <c r="T208" i="1" s="1"/>
  <c r="Q209" i="1"/>
  <c r="T209" i="1" s="1"/>
  <c r="Q210" i="1"/>
  <c r="T210" i="1" s="1"/>
  <c r="Q211" i="1"/>
  <c r="T211" i="1" s="1"/>
  <c r="Q184" i="1"/>
  <c r="T184" i="1" s="1"/>
  <c r="Q213" i="1"/>
  <c r="T213" i="1" s="1"/>
  <c r="Q214" i="1"/>
  <c r="T214" i="1" s="1"/>
  <c r="Q215" i="1"/>
  <c r="T215" i="1" s="1"/>
  <c r="Q216" i="1"/>
  <c r="T216" i="1" s="1"/>
  <c r="Q217" i="1"/>
  <c r="T217" i="1" s="1"/>
  <c r="Q218" i="1"/>
  <c r="T218" i="1" s="1"/>
  <c r="Q219" i="1"/>
  <c r="T219" i="1" s="1"/>
  <c r="Q220" i="1"/>
  <c r="T220" i="1" s="1"/>
  <c r="Q221" i="1"/>
  <c r="T221" i="1" s="1"/>
  <c r="Q222" i="1"/>
  <c r="T222" i="1" s="1"/>
  <c r="Q223" i="1"/>
  <c r="T223" i="1" s="1"/>
  <c r="Q224" i="1"/>
  <c r="T224" i="1" s="1"/>
  <c r="Q225" i="1"/>
  <c r="T225" i="1" s="1"/>
  <c r="Q226" i="1"/>
  <c r="T226" i="1" s="1"/>
  <c r="Q227" i="1"/>
  <c r="T227" i="1" s="1"/>
  <c r="Q237" i="1"/>
  <c r="Q229" i="1"/>
  <c r="T229" i="1" s="1"/>
  <c r="Q230" i="1"/>
  <c r="T230" i="1" s="1"/>
  <c r="Q231" i="1"/>
  <c r="T231" i="1" s="1"/>
  <c r="Q232" i="1"/>
  <c r="T232" i="1" s="1"/>
  <c r="Q233" i="1"/>
  <c r="T233" i="1" s="1"/>
  <c r="Q234" i="1"/>
  <c r="T234" i="1" s="1"/>
  <c r="Q235" i="1"/>
  <c r="T235" i="1" s="1"/>
  <c r="Q236" i="1"/>
  <c r="T236" i="1" s="1"/>
  <c r="Q525" i="1"/>
  <c r="Q238" i="1"/>
  <c r="T238" i="1" s="1"/>
  <c r="Q239" i="1"/>
  <c r="T239" i="1" s="1"/>
  <c r="Q690" i="1"/>
  <c r="T690" i="1" s="1"/>
  <c r="Q241" i="1"/>
  <c r="T241" i="1" s="1"/>
  <c r="Q242" i="1"/>
  <c r="T242" i="1" s="1"/>
  <c r="Q243" i="1"/>
  <c r="T243" i="1" s="1"/>
  <c r="Q107" i="1"/>
  <c r="Q245" i="1"/>
  <c r="T245" i="1" s="1"/>
  <c r="Q246" i="1"/>
  <c r="T246" i="1" s="1"/>
  <c r="Q247" i="1"/>
  <c r="T247" i="1" s="1"/>
  <c r="Q248" i="1"/>
  <c r="T248" i="1" s="1"/>
  <c r="Q249" i="1"/>
  <c r="T249" i="1" s="1"/>
  <c r="Q250" i="1"/>
  <c r="T250" i="1" s="1"/>
  <c r="Q251" i="1"/>
  <c r="T251" i="1" s="1"/>
  <c r="Q252" i="1"/>
  <c r="T252" i="1" s="1"/>
  <c r="Q253" i="1"/>
  <c r="T253" i="1" s="1"/>
  <c r="Q254" i="1"/>
  <c r="T254" i="1" s="1"/>
  <c r="Q255" i="1"/>
  <c r="T255" i="1" s="1"/>
  <c r="Q256" i="1"/>
  <c r="T256" i="1" s="1"/>
  <c r="Q257" i="1"/>
  <c r="T257" i="1" s="1"/>
  <c r="Q258" i="1"/>
  <c r="T258" i="1" s="1"/>
  <c r="Q259" i="1"/>
  <c r="T259" i="1" s="1"/>
  <c r="Q260" i="1"/>
  <c r="T260" i="1" s="1"/>
  <c r="Q261" i="1"/>
  <c r="T261" i="1" s="1"/>
  <c r="Q262" i="1"/>
  <c r="T262" i="1" s="1"/>
  <c r="Q263" i="1"/>
  <c r="T263" i="1" s="1"/>
  <c r="Q264" i="1"/>
  <c r="T264" i="1" s="1"/>
  <c r="Q265" i="1"/>
  <c r="T265" i="1" s="1"/>
  <c r="Q266" i="1"/>
  <c r="T266" i="1" s="1"/>
  <c r="Q267" i="1"/>
  <c r="T267" i="1" s="1"/>
  <c r="Q268" i="1"/>
  <c r="T268" i="1" s="1"/>
  <c r="Q269" i="1"/>
  <c r="T269" i="1" s="1"/>
  <c r="Q270" i="1"/>
  <c r="T270" i="1" s="1"/>
  <c r="Q271" i="1"/>
  <c r="T271" i="1" s="1"/>
  <c r="Q272" i="1"/>
  <c r="T272" i="1" s="1"/>
  <c r="Q273" i="1"/>
  <c r="T273" i="1" s="1"/>
  <c r="Q274" i="1"/>
  <c r="T274" i="1" s="1"/>
  <c r="Q275" i="1"/>
  <c r="T275" i="1" s="1"/>
  <c r="Q276" i="1"/>
  <c r="T276" i="1" s="1"/>
  <c r="Q277" i="1"/>
  <c r="T277" i="1" s="1"/>
  <c r="Q278" i="1"/>
  <c r="T278" i="1" s="1"/>
  <c r="Q279" i="1"/>
  <c r="T279" i="1" s="1"/>
  <c r="Q280" i="1"/>
  <c r="T280" i="1" s="1"/>
  <c r="Q281" i="1"/>
  <c r="T281" i="1" s="1"/>
  <c r="Q282" i="1"/>
  <c r="T282" i="1" s="1"/>
  <c r="Q283" i="1"/>
  <c r="T283" i="1" s="1"/>
  <c r="Q284" i="1"/>
  <c r="T284" i="1" s="1"/>
  <c r="Q285" i="1"/>
  <c r="T285" i="1" s="1"/>
  <c r="Q286" i="1"/>
  <c r="T286" i="1" s="1"/>
  <c r="Q287" i="1"/>
  <c r="T287" i="1" s="1"/>
  <c r="Q288" i="1"/>
  <c r="T288" i="1" s="1"/>
  <c r="Q289" i="1"/>
  <c r="T289" i="1" s="1"/>
  <c r="Q290" i="1"/>
  <c r="T290" i="1" s="1"/>
  <c r="Q291" i="1"/>
  <c r="T291" i="1" s="1"/>
  <c r="Q292" i="1"/>
  <c r="T292" i="1" s="1"/>
  <c r="Q293" i="1"/>
  <c r="T293" i="1" s="1"/>
  <c r="Q294" i="1"/>
  <c r="T294" i="1" s="1"/>
  <c r="Q295" i="1"/>
  <c r="T295" i="1" s="1"/>
  <c r="Q296" i="1"/>
  <c r="T296" i="1" s="1"/>
  <c r="Q297" i="1"/>
  <c r="T297" i="1" s="1"/>
  <c r="Q298" i="1"/>
  <c r="T298" i="1" s="1"/>
  <c r="Q299" i="1"/>
  <c r="T299" i="1" s="1"/>
  <c r="Q300" i="1"/>
  <c r="T300" i="1" s="1"/>
  <c r="Q301" i="1"/>
  <c r="T301" i="1" s="1"/>
  <c r="Q302" i="1"/>
  <c r="T302" i="1" s="1"/>
  <c r="Q303" i="1"/>
  <c r="T303" i="1" s="1"/>
  <c r="Q304" i="1"/>
  <c r="T304" i="1" s="1"/>
  <c r="Q305" i="1"/>
  <c r="T305" i="1" s="1"/>
  <c r="Q306" i="1"/>
  <c r="T306" i="1" s="1"/>
  <c r="Q307" i="1"/>
  <c r="T307" i="1" s="1"/>
  <c r="Q308" i="1"/>
  <c r="T308" i="1" s="1"/>
  <c r="Q309" i="1"/>
  <c r="T309" i="1" s="1"/>
  <c r="Q310" i="1"/>
  <c r="T310" i="1" s="1"/>
  <c r="Q311" i="1"/>
  <c r="T311" i="1" s="1"/>
  <c r="Q312" i="1"/>
  <c r="T312" i="1" s="1"/>
  <c r="Q313" i="1"/>
  <c r="T313" i="1" s="1"/>
  <c r="Q314" i="1"/>
  <c r="T314" i="1" s="1"/>
  <c r="Q315" i="1"/>
  <c r="T315" i="1" s="1"/>
  <c r="Q316" i="1"/>
  <c r="T316" i="1" s="1"/>
  <c r="Q317" i="1"/>
  <c r="T317" i="1" s="1"/>
  <c r="Q318" i="1"/>
  <c r="T318" i="1" s="1"/>
  <c r="Q319" i="1"/>
  <c r="T319" i="1" s="1"/>
  <c r="Q320" i="1"/>
  <c r="T320" i="1" s="1"/>
  <c r="Q321" i="1"/>
  <c r="T321" i="1" s="1"/>
  <c r="Q322" i="1"/>
  <c r="T322" i="1" s="1"/>
  <c r="Q323" i="1"/>
  <c r="T323" i="1" s="1"/>
  <c r="Q324" i="1"/>
  <c r="T324" i="1" s="1"/>
  <c r="Q325" i="1"/>
  <c r="T325" i="1" s="1"/>
  <c r="Q326" i="1"/>
  <c r="T326" i="1" s="1"/>
  <c r="Q327" i="1"/>
  <c r="T327" i="1" s="1"/>
  <c r="Q328" i="1"/>
  <c r="T328" i="1" s="1"/>
  <c r="Q329" i="1"/>
  <c r="T329" i="1" s="1"/>
  <c r="Q330" i="1"/>
  <c r="T330" i="1" s="1"/>
  <c r="Q331" i="1"/>
  <c r="T331" i="1" s="1"/>
  <c r="Q332" i="1"/>
  <c r="T332" i="1" s="1"/>
  <c r="Q333" i="1"/>
  <c r="T333" i="1" s="1"/>
  <c r="Q334" i="1"/>
  <c r="T334" i="1" s="1"/>
  <c r="Q335" i="1"/>
  <c r="T335" i="1" s="1"/>
  <c r="Q336" i="1"/>
  <c r="T336" i="1" s="1"/>
  <c r="Q337" i="1"/>
  <c r="T337" i="1" s="1"/>
  <c r="Q338" i="1"/>
  <c r="T338" i="1" s="1"/>
  <c r="Q339" i="1"/>
  <c r="T339" i="1" s="1"/>
  <c r="Q340" i="1"/>
  <c r="T340" i="1" s="1"/>
  <c r="Q341" i="1"/>
  <c r="T341" i="1" s="1"/>
  <c r="Q342" i="1"/>
  <c r="T342" i="1" s="1"/>
  <c r="Q343" i="1"/>
  <c r="T343" i="1" s="1"/>
  <c r="Q344" i="1"/>
  <c r="T344" i="1" s="1"/>
  <c r="Q345" i="1"/>
  <c r="T345" i="1" s="1"/>
  <c r="Q346" i="1"/>
  <c r="T346" i="1" s="1"/>
  <c r="Q347" i="1"/>
  <c r="T347" i="1" s="1"/>
  <c r="Q348" i="1"/>
  <c r="T348" i="1" s="1"/>
  <c r="Q349" i="1"/>
  <c r="T349" i="1" s="1"/>
  <c r="Q350" i="1"/>
  <c r="T350" i="1" s="1"/>
  <c r="Q351" i="1"/>
  <c r="T351" i="1" s="1"/>
  <c r="Q352" i="1"/>
  <c r="T352" i="1" s="1"/>
  <c r="Q353" i="1"/>
  <c r="T353" i="1" s="1"/>
  <c r="Q354" i="1"/>
  <c r="T354" i="1" s="1"/>
  <c r="Q355" i="1"/>
  <c r="T355" i="1" s="1"/>
  <c r="Q356" i="1"/>
  <c r="T356" i="1" s="1"/>
  <c r="Q357" i="1"/>
  <c r="T357" i="1" s="1"/>
  <c r="Q358" i="1"/>
  <c r="T358" i="1" s="1"/>
  <c r="Q359" i="1"/>
  <c r="T359" i="1" s="1"/>
  <c r="Q360" i="1"/>
  <c r="T360" i="1" s="1"/>
  <c r="Q361" i="1"/>
  <c r="T361" i="1" s="1"/>
  <c r="Q362" i="1"/>
  <c r="T362" i="1" s="1"/>
  <c r="Q363" i="1"/>
  <c r="T363" i="1" s="1"/>
  <c r="Q364" i="1"/>
  <c r="T364" i="1" s="1"/>
  <c r="Q365" i="1"/>
  <c r="T365" i="1" s="1"/>
  <c r="Q366" i="1"/>
  <c r="T366" i="1" s="1"/>
  <c r="Q367" i="1"/>
  <c r="T367" i="1" s="1"/>
  <c r="Q368" i="1"/>
  <c r="T368" i="1" s="1"/>
  <c r="Q369" i="1"/>
  <c r="T369" i="1" s="1"/>
  <c r="Q370" i="1"/>
  <c r="T370" i="1" s="1"/>
  <c r="Q371" i="1"/>
  <c r="T371" i="1" s="1"/>
  <c r="Q372" i="1"/>
  <c r="T372" i="1" s="1"/>
  <c r="Q373" i="1"/>
  <c r="T373" i="1" s="1"/>
  <c r="Q374" i="1"/>
  <c r="T374" i="1" s="1"/>
  <c r="Q375" i="1"/>
  <c r="T375" i="1" s="1"/>
  <c r="Q376" i="1"/>
  <c r="T376" i="1" s="1"/>
  <c r="Q377" i="1"/>
  <c r="T377" i="1" s="1"/>
  <c r="Q378" i="1"/>
  <c r="T378" i="1" s="1"/>
  <c r="Q379" i="1"/>
  <c r="T379" i="1" s="1"/>
  <c r="Q380" i="1"/>
  <c r="T380" i="1" s="1"/>
  <c r="Q381" i="1"/>
  <c r="T381" i="1" s="1"/>
  <c r="Q382" i="1"/>
  <c r="T382" i="1" s="1"/>
  <c r="Q383" i="1"/>
  <c r="T383" i="1" s="1"/>
  <c r="Q384" i="1"/>
  <c r="T384" i="1" s="1"/>
  <c r="Q385" i="1"/>
  <c r="T385" i="1" s="1"/>
  <c r="Q386" i="1"/>
  <c r="T386" i="1" s="1"/>
  <c r="Q387" i="1"/>
  <c r="T387" i="1" s="1"/>
  <c r="Q388" i="1"/>
  <c r="T388" i="1" s="1"/>
  <c r="Q389" i="1"/>
  <c r="T389" i="1" s="1"/>
  <c r="Q390" i="1"/>
  <c r="T390" i="1" s="1"/>
  <c r="Q391" i="1"/>
  <c r="T391" i="1" s="1"/>
  <c r="Q392" i="1"/>
  <c r="T392" i="1" s="1"/>
  <c r="Q393" i="1"/>
  <c r="T393" i="1" s="1"/>
  <c r="Q394" i="1"/>
  <c r="T394" i="1" s="1"/>
  <c r="Q395" i="1"/>
  <c r="T395" i="1" s="1"/>
  <c r="Q396" i="1"/>
  <c r="T396" i="1" s="1"/>
  <c r="Q397" i="1"/>
  <c r="T397" i="1" s="1"/>
  <c r="Q398" i="1"/>
  <c r="T398" i="1" s="1"/>
  <c r="Q399" i="1"/>
  <c r="T399" i="1" s="1"/>
  <c r="Q400" i="1"/>
  <c r="T400" i="1" s="1"/>
  <c r="Q401" i="1"/>
  <c r="T401" i="1" s="1"/>
  <c r="Q402" i="1"/>
  <c r="T402" i="1" s="1"/>
  <c r="Q403" i="1"/>
  <c r="T403" i="1" s="1"/>
  <c r="Q404" i="1"/>
  <c r="T404" i="1" s="1"/>
  <c r="Q405" i="1"/>
  <c r="T405" i="1" s="1"/>
  <c r="Q406" i="1"/>
  <c r="T406" i="1" s="1"/>
  <c r="Q407" i="1"/>
  <c r="T407" i="1" s="1"/>
  <c r="Q408" i="1"/>
  <c r="T408" i="1" s="1"/>
  <c r="Q409" i="1"/>
  <c r="T409" i="1" s="1"/>
  <c r="Q410" i="1"/>
  <c r="T410" i="1" s="1"/>
  <c r="Q411" i="1"/>
  <c r="T411" i="1" s="1"/>
  <c r="Q412" i="1"/>
  <c r="T412" i="1" s="1"/>
  <c r="Q413" i="1"/>
  <c r="T413" i="1" s="1"/>
  <c r="Q414" i="1"/>
  <c r="T414" i="1" s="1"/>
  <c r="Q415" i="1"/>
  <c r="T415" i="1" s="1"/>
  <c r="Q416" i="1"/>
  <c r="T416" i="1" s="1"/>
  <c r="Q417" i="1"/>
  <c r="T417" i="1" s="1"/>
  <c r="Q418" i="1"/>
  <c r="T418" i="1" s="1"/>
  <c r="Q419" i="1"/>
  <c r="T419" i="1" s="1"/>
  <c r="Q420" i="1"/>
  <c r="T420" i="1" s="1"/>
  <c r="Q421" i="1"/>
  <c r="T421" i="1" s="1"/>
  <c r="Q422" i="1"/>
  <c r="T422" i="1" s="1"/>
  <c r="Q423" i="1"/>
  <c r="T423" i="1" s="1"/>
  <c r="Q424" i="1"/>
  <c r="T424" i="1" s="1"/>
  <c r="Q425" i="1"/>
  <c r="T425" i="1" s="1"/>
  <c r="Q426" i="1"/>
  <c r="T426" i="1" s="1"/>
  <c r="Q427" i="1"/>
  <c r="T427" i="1" s="1"/>
  <c r="Q428" i="1"/>
  <c r="T428" i="1" s="1"/>
  <c r="Q429" i="1"/>
  <c r="T429" i="1" s="1"/>
  <c r="Q430" i="1"/>
  <c r="T430" i="1" s="1"/>
  <c r="Q431" i="1"/>
  <c r="T431" i="1" s="1"/>
  <c r="Q432" i="1"/>
  <c r="T432" i="1" s="1"/>
  <c r="Q433" i="1"/>
  <c r="T433" i="1" s="1"/>
  <c r="Q434" i="1"/>
  <c r="T434" i="1" s="1"/>
  <c r="Q435" i="1"/>
  <c r="T435" i="1" s="1"/>
  <c r="Q436" i="1"/>
  <c r="T436" i="1" s="1"/>
  <c r="Q437" i="1"/>
  <c r="T437" i="1" s="1"/>
  <c r="Q438" i="1"/>
  <c r="T438" i="1" s="1"/>
  <c r="Q439" i="1"/>
  <c r="T439" i="1" s="1"/>
  <c r="Q440" i="1"/>
  <c r="T440" i="1" s="1"/>
  <c r="Q441" i="1"/>
  <c r="T441" i="1" s="1"/>
  <c r="Q442" i="1"/>
  <c r="T442" i="1" s="1"/>
  <c r="Q443" i="1"/>
  <c r="T443" i="1" s="1"/>
  <c r="Q444" i="1"/>
  <c r="T444" i="1" s="1"/>
  <c r="Q445" i="1"/>
  <c r="T445" i="1" s="1"/>
  <c r="Q446" i="1"/>
  <c r="T446" i="1" s="1"/>
  <c r="Q447" i="1"/>
  <c r="T447" i="1" s="1"/>
  <c r="Q448" i="1"/>
  <c r="T448" i="1" s="1"/>
  <c r="Q449" i="1"/>
  <c r="T449" i="1" s="1"/>
  <c r="Q450" i="1"/>
  <c r="T450" i="1" s="1"/>
  <c r="Q451" i="1"/>
  <c r="T451" i="1" s="1"/>
  <c r="Q452" i="1"/>
  <c r="T452" i="1" s="1"/>
  <c r="Q453" i="1"/>
  <c r="T453" i="1" s="1"/>
  <c r="Q454" i="1"/>
  <c r="T454" i="1" s="1"/>
  <c r="Q455" i="1"/>
  <c r="T455" i="1" s="1"/>
  <c r="Q456" i="1"/>
  <c r="T456" i="1" s="1"/>
  <c r="Q457" i="1"/>
  <c r="T457" i="1" s="1"/>
  <c r="Q458" i="1"/>
  <c r="T458" i="1" s="1"/>
  <c r="Q459" i="1"/>
  <c r="T459" i="1" s="1"/>
  <c r="Q460" i="1"/>
  <c r="T460" i="1" s="1"/>
  <c r="Q461" i="1"/>
  <c r="T461" i="1" s="1"/>
  <c r="Q462" i="1"/>
  <c r="T462" i="1" s="1"/>
  <c r="Q463" i="1"/>
  <c r="T463" i="1" s="1"/>
  <c r="Q464" i="1"/>
  <c r="T464" i="1" s="1"/>
  <c r="Q465" i="1"/>
  <c r="T465" i="1" s="1"/>
  <c r="Q466" i="1"/>
  <c r="T466" i="1" s="1"/>
  <c r="Q467" i="1"/>
  <c r="T467" i="1" s="1"/>
  <c r="Q468" i="1"/>
  <c r="T468" i="1" s="1"/>
  <c r="Q469" i="1"/>
  <c r="T469" i="1" s="1"/>
  <c r="Q470" i="1"/>
  <c r="T470" i="1" s="1"/>
  <c r="Q471" i="1"/>
  <c r="T471" i="1" s="1"/>
  <c r="Q472" i="1"/>
  <c r="T472" i="1" s="1"/>
  <c r="Q473" i="1"/>
  <c r="T473" i="1" s="1"/>
  <c r="Q474" i="1"/>
  <c r="T474" i="1" s="1"/>
  <c r="Q475" i="1"/>
  <c r="T475" i="1" s="1"/>
  <c r="Q476" i="1"/>
  <c r="T476" i="1" s="1"/>
  <c r="Q477" i="1"/>
  <c r="T477" i="1" s="1"/>
  <c r="Q478" i="1"/>
  <c r="T478" i="1" s="1"/>
  <c r="Q479" i="1"/>
  <c r="T479" i="1" s="1"/>
  <c r="Q480" i="1"/>
  <c r="T480" i="1" s="1"/>
  <c r="Q481" i="1"/>
  <c r="T481" i="1" s="1"/>
  <c r="Q482" i="1"/>
  <c r="T482" i="1" s="1"/>
  <c r="Q483" i="1"/>
  <c r="T483" i="1" s="1"/>
  <c r="Q484" i="1"/>
  <c r="T484" i="1" s="1"/>
  <c r="Q485" i="1"/>
  <c r="T485" i="1" s="1"/>
  <c r="Q486" i="1"/>
  <c r="T486" i="1" s="1"/>
  <c r="Q487" i="1"/>
  <c r="T487" i="1" s="1"/>
  <c r="Q488" i="1"/>
  <c r="T488" i="1" s="1"/>
  <c r="Q489" i="1"/>
  <c r="T489" i="1" s="1"/>
  <c r="Q490" i="1"/>
  <c r="T490" i="1" s="1"/>
  <c r="Q491" i="1"/>
  <c r="T491" i="1" s="1"/>
  <c r="Q492" i="1"/>
  <c r="T492" i="1" s="1"/>
  <c r="Q493" i="1"/>
  <c r="T493" i="1" s="1"/>
  <c r="Q494" i="1"/>
  <c r="T494" i="1" s="1"/>
  <c r="Q495" i="1"/>
  <c r="T495" i="1" s="1"/>
  <c r="Q496" i="1"/>
  <c r="T496" i="1" s="1"/>
  <c r="Q497" i="1"/>
  <c r="T497" i="1" s="1"/>
  <c r="Q498" i="1"/>
  <c r="T498" i="1" s="1"/>
  <c r="Q499" i="1"/>
  <c r="T499" i="1" s="1"/>
  <c r="Q500" i="1"/>
  <c r="T500" i="1" s="1"/>
  <c r="Q501" i="1"/>
  <c r="T501" i="1" s="1"/>
  <c r="Q502" i="1"/>
  <c r="T502" i="1" s="1"/>
  <c r="Q503" i="1"/>
  <c r="T503" i="1" s="1"/>
  <c r="Q504" i="1"/>
  <c r="T504" i="1" s="1"/>
  <c r="Q505" i="1"/>
  <c r="T505" i="1" s="1"/>
  <c r="Q506" i="1"/>
  <c r="T506" i="1" s="1"/>
  <c r="Q507" i="1"/>
  <c r="T507" i="1" s="1"/>
  <c r="Q508" i="1"/>
  <c r="T508" i="1" s="1"/>
  <c r="Q509" i="1"/>
  <c r="T509" i="1" s="1"/>
  <c r="Q510" i="1"/>
  <c r="T510" i="1" s="1"/>
  <c r="Q511" i="1"/>
  <c r="T511" i="1" s="1"/>
  <c r="Q512" i="1"/>
  <c r="T512" i="1" s="1"/>
  <c r="Q513" i="1"/>
  <c r="T513" i="1" s="1"/>
  <c r="Q514" i="1"/>
  <c r="T514" i="1" s="1"/>
  <c r="Q515" i="1"/>
  <c r="T515" i="1" s="1"/>
  <c r="Q516" i="1"/>
  <c r="T516" i="1" s="1"/>
  <c r="Q517" i="1"/>
  <c r="T517" i="1" s="1"/>
  <c r="Q518" i="1"/>
  <c r="T518" i="1" s="1"/>
  <c r="Q519" i="1"/>
  <c r="T519" i="1" s="1"/>
  <c r="Q520" i="1"/>
  <c r="T520" i="1" s="1"/>
  <c r="Q521" i="1"/>
  <c r="T521" i="1" s="1"/>
  <c r="Q522" i="1"/>
  <c r="T522" i="1" s="1"/>
  <c r="Q523" i="1"/>
  <c r="T523" i="1" s="1"/>
  <c r="Q524" i="1"/>
  <c r="T524" i="1" s="1"/>
  <c r="Q555" i="1"/>
  <c r="T555" i="1" s="1"/>
  <c r="Q556" i="1"/>
  <c r="T556" i="1" s="1"/>
  <c r="Q557" i="1"/>
  <c r="T557" i="1" s="1"/>
  <c r="Q558" i="1"/>
  <c r="T558" i="1" s="1"/>
  <c r="Q559" i="1"/>
  <c r="T559" i="1" s="1"/>
  <c r="Q560" i="1"/>
  <c r="T560" i="1" s="1"/>
  <c r="Q561" i="1"/>
  <c r="Q562" i="1"/>
  <c r="T562" i="1" s="1"/>
  <c r="Q563" i="1"/>
  <c r="T563" i="1" s="1"/>
  <c r="Q695" i="1"/>
  <c r="Q565" i="1"/>
  <c r="T565" i="1" s="1"/>
  <c r="Q566" i="1"/>
  <c r="T566" i="1" s="1"/>
  <c r="Q567" i="1"/>
  <c r="T567" i="1" s="1"/>
  <c r="Q568" i="1"/>
  <c r="T568" i="1" s="1"/>
  <c r="Q569" i="1"/>
  <c r="T569" i="1" s="1"/>
  <c r="Q570" i="1"/>
  <c r="T570" i="1" s="1"/>
  <c r="Q571" i="1"/>
  <c r="T571" i="1" s="1"/>
  <c r="Q572" i="1"/>
  <c r="T572" i="1" s="1"/>
  <c r="Q573" i="1"/>
  <c r="T573" i="1" s="1"/>
  <c r="Q574" i="1"/>
  <c r="T574" i="1" s="1"/>
  <c r="Q575" i="1"/>
  <c r="T575" i="1" s="1"/>
  <c r="Q576" i="1"/>
  <c r="T576" i="1" s="1"/>
  <c r="Q577" i="1"/>
  <c r="T577" i="1" s="1"/>
  <c r="Q578" i="1"/>
  <c r="Q579" i="1"/>
  <c r="Q580" i="1"/>
  <c r="Q581" i="1"/>
  <c r="T581" i="1" s="1"/>
  <c r="Q582" i="1"/>
  <c r="T582" i="1" s="1"/>
  <c r="Q583" i="1"/>
  <c r="T583" i="1" s="1"/>
  <c r="Q584" i="1"/>
  <c r="T584" i="1" s="1"/>
  <c r="Q585" i="1"/>
  <c r="T585" i="1" s="1"/>
  <c r="Q586" i="1"/>
  <c r="T586" i="1" s="1"/>
  <c r="Q587" i="1"/>
  <c r="T587" i="1" s="1"/>
  <c r="Q588" i="1"/>
  <c r="T588" i="1" s="1"/>
  <c r="Q589" i="1"/>
  <c r="T589" i="1" s="1"/>
  <c r="Q590" i="1"/>
  <c r="T590" i="1" s="1"/>
  <c r="Q591" i="1"/>
  <c r="T591" i="1" s="1"/>
  <c r="Q592" i="1"/>
  <c r="T592" i="1" s="1"/>
  <c r="Q593" i="1"/>
  <c r="T593" i="1" s="1"/>
  <c r="Q594" i="1"/>
  <c r="T594" i="1" s="1"/>
  <c r="Q595" i="1"/>
  <c r="T595" i="1" s="1"/>
  <c r="Q596" i="1"/>
  <c r="T596" i="1" s="1"/>
  <c r="Q597" i="1"/>
  <c r="T597" i="1" s="1"/>
  <c r="Q598" i="1"/>
  <c r="T598" i="1" s="1"/>
  <c r="Q599" i="1"/>
  <c r="T599" i="1" s="1"/>
  <c r="Q600" i="1"/>
  <c r="T600" i="1" s="1"/>
  <c r="Q601" i="1"/>
  <c r="T601" i="1" s="1"/>
  <c r="Q602" i="1"/>
  <c r="T602" i="1" s="1"/>
  <c r="Q603" i="1"/>
  <c r="T603" i="1" s="1"/>
  <c r="Q604" i="1"/>
  <c r="T604" i="1" s="1"/>
  <c r="Q605" i="1"/>
  <c r="T605" i="1" s="1"/>
  <c r="Q606" i="1"/>
  <c r="T606" i="1" s="1"/>
  <c r="Q607" i="1"/>
  <c r="T607" i="1" s="1"/>
  <c r="Q608" i="1"/>
  <c r="T608" i="1" s="1"/>
  <c r="Q609" i="1"/>
  <c r="T609" i="1" s="1"/>
  <c r="Q610" i="1"/>
  <c r="T610" i="1" s="1"/>
  <c r="Q611" i="1"/>
  <c r="T611" i="1" s="1"/>
  <c r="Q612" i="1"/>
  <c r="T612" i="1" s="1"/>
  <c r="Q613" i="1"/>
  <c r="T613" i="1" s="1"/>
  <c r="Q614" i="1"/>
  <c r="T614" i="1" s="1"/>
  <c r="Q615" i="1"/>
  <c r="T615" i="1" s="1"/>
  <c r="Q616" i="1"/>
  <c r="T616" i="1" s="1"/>
  <c r="Q617" i="1"/>
  <c r="T617" i="1" s="1"/>
  <c r="Q618" i="1"/>
  <c r="T618" i="1" s="1"/>
  <c r="Q619" i="1"/>
  <c r="T619" i="1" s="1"/>
  <c r="Q620" i="1"/>
  <c r="T620" i="1" s="1"/>
  <c r="Q621" i="1"/>
  <c r="T621" i="1" s="1"/>
  <c r="Q622" i="1"/>
  <c r="T622" i="1" s="1"/>
  <c r="Q623" i="1"/>
  <c r="T623" i="1" s="1"/>
  <c r="Q624" i="1"/>
  <c r="T624" i="1" s="1"/>
  <c r="Q625" i="1"/>
  <c r="T625" i="1" s="1"/>
  <c r="Q626" i="1"/>
  <c r="T626" i="1" s="1"/>
  <c r="Q627" i="1"/>
  <c r="T627" i="1" s="1"/>
  <c r="Q628" i="1"/>
  <c r="T628" i="1" s="1"/>
  <c r="Q629" i="1"/>
  <c r="T629" i="1" s="1"/>
  <c r="Q630" i="1"/>
  <c r="T630" i="1" s="1"/>
  <c r="Q631" i="1"/>
  <c r="T631" i="1" s="1"/>
  <c r="Q632" i="1"/>
  <c r="T632" i="1" s="1"/>
  <c r="Q633" i="1"/>
  <c r="T633" i="1" s="1"/>
  <c r="Q634" i="1"/>
  <c r="T634" i="1" s="1"/>
  <c r="Q635" i="1"/>
  <c r="T635" i="1" s="1"/>
  <c r="Q636" i="1"/>
  <c r="T636" i="1" s="1"/>
  <c r="Q637" i="1"/>
  <c r="T637" i="1" s="1"/>
  <c r="Q638" i="1"/>
  <c r="T638" i="1" s="1"/>
  <c r="Q639" i="1"/>
  <c r="T639" i="1" s="1"/>
  <c r="Q640" i="1"/>
  <c r="T640" i="1" s="1"/>
  <c r="Q641" i="1"/>
  <c r="T641" i="1" s="1"/>
  <c r="Q642" i="1"/>
  <c r="T642" i="1" s="1"/>
  <c r="Q643" i="1"/>
  <c r="T643" i="1" s="1"/>
  <c r="Q644" i="1"/>
  <c r="T644" i="1" s="1"/>
  <c r="Q645" i="1"/>
  <c r="T645" i="1" s="1"/>
  <c r="Q646" i="1"/>
  <c r="T646" i="1" s="1"/>
  <c r="Q647" i="1"/>
  <c r="T647" i="1" s="1"/>
  <c r="Q648" i="1"/>
  <c r="T648" i="1" s="1"/>
  <c r="Q649" i="1"/>
  <c r="T649" i="1" s="1"/>
  <c r="Q112" i="1"/>
  <c r="Q651" i="1"/>
  <c r="T651" i="1" s="1"/>
  <c r="Q652" i="1"/>
  <c r="T652" i="1" s="1"/>
  <c r="Q653" i="1"/>
  <c r="T653" i="1" s="1"/>
  <c r="Q654" i="1"/>
  <c r="T654" i="1" s="1"/>
  <c r="Q655" i="1"/>
  <c r="T655" i="1" s="1"/>
  <c r="Q656" i="1"/>
  <c r="T656" i="1" s="1"/>
  <c r="Q113" i="1"/>
  <c r="Q658" i="1"/>
  <c r="T658" i="1" s="1"/>
  <c r="Q659" i="1"/>
  <c r="T659" i="1" s="1"/>
  <c r="Q660" i="1"/>
  <c r="T660" i="1" s="1"/>
  <c r="Q661" i="1"/>
  <c r="T661" i="1" s="1"/>
  <c r="Q662" i="1"/>
  <c r="T662" i="1" s="1"/>
  <c r="Q663" i="1"/>
  <c r="T663" i="1" s="1"/>
  <c r="Q118" i="1"/>
  <c r="Q665" i="1"/>
  <c r="T665" i="1" s="1"/>
  <c r="Q666" i="1"/>
  <c r="T666" i="1" s="1"/>
  <c r="Q667" i="1"/>
  <c r="T667" i="1" s="1"/>
  <c r="Q668" i="1"/>
  <c r="T668" i="1" s="1"/>
  <c r="Q669" i="1"/>
  <c r="T669" i="1" s="1"/>
  <c r="Q670" i="1"/>
  <c r="T670" i="1" s="1"/>
  <c r="Q119" i="1"/>
  <c r="Q672" i="1"/>
  <c r="T672" i="1" s="1"/>
  <c r="Q673" i="1"/>
  <c r="T673" i="1" s="1"/>
  <c r="Q674" i="1"/>
  <c r="T674" i="1" s="1"/>
  <c r="Q675" i="1"/>
  <c r="T675" i="1" s="1"/>
  <c r="Q676" i="1"/>
  <c r="T676" i="1" s="1"/>
  <c r="Q677" i="1"/>
  <c r="T677" i="1" s="1"/>
  <c r="Q678" i="1"/>
  <c r="T678" i="1" s="1"/>
  <c r="Q679" i="1"/>
  <c r="T679" i="1" s="1"/>
  <c r="Q680" i="1"/>
  <c r="T680" i="1" s="1"/>
  <c r="Q681" i="1"/>
  <c r="T681" i="1" s="1"/>
  <c r="Q122" i="1"/>
  <c r="T122" i="1" s="1"/>
  <c r="Q683" i="1"/>
  <c r="T683" i="1" s="1"/>
  <c r="Q684" i="1"/>
  <c r="T684" i="1" s="1"/>
  <c r="Q685" i="1"/>
  <c r="T685" i="1" s="1"/>
  <c r="Q686" i="1"/>
  <c r="T686" i="1" s="1"/>
  <c r="Q687" i="1"/>
  <c r="T687" i="1" s="1"/>
  <c r="Q688" i="1"/>
  <c r="T688" i="1" s="1"/>
  <c r="Q689" i="1"/>
  <c r="T689" i="1" s="1"/>
  <c r="Q126" i="1"/>
  <c r="Q691" i="1"/>
  <c r="T691" i="1" s="1"/>
  <c r="Q692" i="1"/>
  <c r="T692" i="1" s="1"/>
  <c r="Q693" i="1"/>
  <c r="T693" i="1" s="1"/>
  <c r="Q694" i="1"/>
  <c r="T694" i="1" s="1"/>
  <c r="Q127" i="1"/>
  <c r="T127" i="1" s="1"/>
  <c r="Q696" i="1"/>
  <c r="T696" i="1" s="1"/>
  <c r="Q697" i="1"/>
  <c r="T697" i="1" s="1"/>
  <c r="Q698" i="1"/>
  <c r="T698" i="1" s="1"/>
  <c r="Q699" i="1"/>
  <c r="T699" i="1" s="1"/>
  <c r="Q700" i="1"/>
  <c r="T700" i="1" s="1"/>
  <c r="Q701" i="1"/>
  <c r="T701" i="1" s="1"/>
  <c r="Q702" i="1"/>
  <c r="T702" i="1" s="1"/>
  <c r="Q131" i="1"/>
  <c r="Q704" i="1"/>
  <c r="T704" i="1" s="1"/>
  <c r="Q705" i="1"/>
  <c r="T705" i="1" s="1"/>
  <c r="Q706" i="1"/>
  <c r="T706" i="1" s="1"/>
  <c r="Q707" i="1"/>
  <c r="T707" i="1" s="1"/>
  <c r="Q708" i="1"/>
  <c r="T708" i="1" s="1"/>
  <c r="Q709" i="1"/>
  <c r="T709" i="1" s="1"/>
  <c r="Q710" i="1"/>
  <c r="T710" i="1" s="1"/>
  <c r="Q711" i="1"/>
  <c r="Q712" i="1"/>
  <c r="T712" i="1" s="1"/>
  <c r="Q713" i="1"/>
  <c r="T713" i="1" s="1"/>
  <c r="Q714" i="1"/>
  <c r="T714" i="1" s="1"/>
  <c r="Q715" i="1"/>
  <c r="T715" i="1" s="1"/>
  <c r="Q716" i="1"/>
  <c r="T716" i="1" s="1"/>
  <c r="Q717" i="1"/>
  <c r="Q718" i="1"/>
  <c r="T718" i="1" s="1"/>
  <c r="Q719" i="1"/>
  <c r="T719" i="1" s="1"/>
  <c r="Q720" i="1"/>
  <c r="T720" i="1" s="1"/>
  <c r="Q721" i="1"/>
  <c r="T721" i="1" s="1"/>
  <c r="Q722" i="1"/>
  <c r="T722" i="1" s="1"/>
  <c r="Q723" i="1"/>
  <c r="T723" i="1" s="1"/>
  <c r="Q724" i="1"/>
  <c r="T724" i="1" s="1"/>
  <c r="Q725" i="1"/>
  <c r="T725" i="1" s="1"/>
  <c r="Q726" i="1"/>
  <c r="T726" i="1" s="1"/>
  <c r="Q139" i="1"/>
  <c r="Q728" i="1"/>
  <c r="T728" i="1" s="1"/>
  <c r="Q729" i="1"/>
  <c r="T729" i="1" s="1"/>
  <c r="Q730" i="1"/>
  <c r="T730" i="1" s="1"/>
  <c r="Q731" i="1"/>
  <c r="T731" i="1" s="1"/>
  <c r="Q732" i="1"/>
  <c r="T732" i="1" s="1"/>
  <c r="Q733" i="1"/>
  <c r="T733" i="1" s="1"/>
  <c r="Q734" i="1"/>
  <c r="T734" i="1" s="1"/>
  <c r="Q735" i="1"/>
  <c r="T735" i="1" s="1"/>
  <c r="Q736" i="1"/>
  <c r="T736" i="1" s="1"/>
  <c r="Q737" i="1"/>
  <c r="T737" i="1" s="1"/>
  <c r="Q738" i="1"/>
  <c r="T738" i="1" s="1"/>
  <c r="Q739" i="1"/>
  <c r="T739" i="1" s="1"/>
  <c r="Q740" i="1"/>
  <c r="T740" i="1" s="1"/>
  <c r="Q741" i="1"/>
  <c r="T741" i="1" s="1"/>
  <c r="Q742" i="1"/>
  <c r="T742" i="1" s="1"/>
  <c r="Q743" i="1"/>
  <c r="T743" i="1" s="1"/>
  <c r="Q744" i="1"/>
  <c r="T744" i="1" s="1"/>
  <c r="Q745" i="1"/>
  <c r="T745" i="1" s="1"/>
  <c r="Q746" i="1"/>
  <c r="T746" i="1" s="1"/>
  <c r="Q747" i="1"/>
  <c r="T747" i="1" s="1"/>
  <c r="Q748" i="1"/>
  <c r="T748" i="1" s="1"/>
  <c r="Q749" i="1"/>
  <c r="T749" i="1" s="1"/>
  <c r="Q750" i="1"/>
  <c r="T750" i="1" s="1"/>
  <c r="Q751" i="1"/>
  <c r="T751" i="1" s="1"/>
  <c r="Q752" i="1"/>
  <c r="T752" i="1" s="1"/>
  <c r="Q753" i="1"/>
  <c r="T753" i="1" s="1"/>
  <c r="Q754" i="1"/>
  <c r="T754" i="1" s="1"/>
  <c r="Q755" i="1"/>
  <c r="T755" i="1" s="1"/>
  <c r="Q756" i="1"/>
  <c r="T756" i="1" s="1"/>
  <c r="Q757" i="1"/>
  <c r="T757" i="1" s="1"/>
  <c r="Q758" i="1"/>
  <c r="T758" i="1" s="1"/>
  <c r="Q759" i="1"/>
  <c r="T759" i="1" s="1"/>
  <c r="Q760" i="1"/>
  <c r="T760" i="1" s="1"/>
  <c r="Q761" i="1"/>
  <c r="T761" i="1" s="1"/>
  <c r="Q762" i="1"/>
  <c r="T762" i="1" s="1"/>
  <c r="Q763" i="1"/>
  <c r="T763" i="1" s="1"/>
  <c r="Q764" i="1"/>
  <c r="T764" i="1" s="1"/>
  <c r="Q765" i="1"/>
  <c r="T765" i="1" s="1"/>
  <c r="Q766" i="1"/>
  <c r="T766" i="1" s="1"/>
  <c r="Q767" i="1"/>
  <c r="T767" i="1" s="1"/>
  <c r="Q768" i="1"/>
  <c r="T768" i="1" s="1"/>
  <c r="Q769" i="1"/>
  <c r="T769" i="1" s="1"/>
  <c r="Q770" i="1"/>
  <c r="T770" i="1" s="1"/>
  <c r="Q771" i="1"/>
  <c r="T771" i="1" s="1"/>
  <c r="Q772" i="1"/>
  <c r="T772" i="1" s="1"/>
  <c r="Q773" i="1"/>
  <c r="T773" i="1" s="1"/>
  <c r="Q774" i="1"/>
  <c r="T774" i="1" s="1"/>
  <c r="Q775" i="1"/>
  <c r="T775" i="1" s="1"/>
  <c r="Q776" i="1"/>
  <c r="Q777" i="1"/>
  <c r="T777" i="1" s="1"/>
  <c r="Q778" i="1"/>
  <c r="T778" i="1" s="1"/>
  <c r="Q779" i="1"/>
  <c r="T779" i="1" s="1"/>
  <c r="Q780" i="1"/>
  <c r="T780" i="1" s="1"/>
  <c r="Q781" i="1"/>
  <c r="T781" i="1" s="1"/>
  <c r="Q782" i="1"/>
  <c r="Q783" i="1"/>
  <c r="T783" i="1" s="1"/>
  <c r="Q784" i="1"/>
  <c r="T784" i="1" s="1"/>
  <c r="Q785" i="1"/>
  <c r="T785" i="1" s="1"/>
  <c r="Q786" i="1"/>
  <c r="T786" i="1" s="1"/>
  <c r="Q787" i="1"/>
  <c r="T787" i="1" s="1"/>
  <c r="Q788" i="1"/>
  <c r="T788" i="1" s="1"/>
  <c r="Q789" i="1"/>
  <c r="T789" i="1" s="1"/>
  <c r="Q790" i="1"/>
  <c r="T790" i="1" s="1"/>
  <c r="Q791" i="1"/>
  <c r="T791" i="1" s="1"/>
  <c r="Q792" i="1"/>
  <c r="T792" i="1" s="1"/>
  <c r="Q793" i="1"/>
  <c r="T793" i="1" s="1"/>
  <c r="Q794" i="1"/>
  <c r="T794" i="1" s="1"/>
  <c r="Q795" i="1"/>
  <c r="T795" i="1" s="1"/>
  <c r="Q796" i="1"/>
  <c r="T796" i="1" s="1"/>
  <c r="Q797" i="1"/>
  <c r="T797" i="1" s="1"/>
  <c r="Q143" i="1"/>
  <c r="Q799" i="1"/>
  <c r="T799" i="1" s="1"/>
  <c r="Q800" i="1"/>
  <c r="T800" i="1" s="1"/>
  <c r="Q801" i="1"/>
  <c r="T801" i="1" s="1"/>
  <c r="Q802" i="1"/>
  <c r="T802" i="1" s="1"/>
  <c r="Q803" i="1"/>
  <c r="T803" i="1" s="1"/>
  <c r="Q804" i="1"/>
  <c r="T804" i="1" s="1"/>
  <c r="Q805" i="1"/>
  <c r="T805" i="1" s="1"/>
  <c r="Q806" i="1"/>
  <c r="T806" i="1" s="1"/>
  <c r="Q807" i="1"/>
  <c r="T807" i="1" s="1"/>
  <c r="Q808" i="1"/>
  <c r="T808" i="1" s="1"/>
  <c r="Q809" i="1"/>
  <c r="T809" i="1" s="1"/>
  <c r="Q810" i="1"/>
  <c r="T810" i="1" s="1"/>
  <c r="Q811" i="1"/>
  <c r="T811" i="1" s="1"/>
  <c r="Q812" i="1"/>
  <c r="T812" i="1" s="1"/>
  <c r="Q813" i="1"/>
  <c r="T813" i="1" s="1"/>
  <c r="Q814" i="1"/>
  <c r="T814" i="1" s="1"/>
  <c r="Q815" i="1"/>
  <c r="T815" i="1" s="1"/>
  <c r="Q149" i="1"/>
  <c r="Q817" i="1"/>
  <c r="T817" i="1" s="1"/>
  <c r="Q818" i="1"/>
  <c r="T818" i="1" s="1"/>
  <c r="Q819" i="1"/>
  <c r="T819" i="1" s="1"/>
  <c r="Q820" i="1"/>
  <c r="T820" i="1" s="1"/>
  <c r="Q821" i="1"/>
  <c r="T821" i="1" s="1"/>
  <c r="Q822" i="1"/>
  <c r="T822" i="1" s="1"/>
  <c r="Q150" i="1"/>
  <c r="Q824" i="1"/>
  <c r="T824" i="1" s="1"/>
  <c r="Q825" i="1"/>
  <c r="T825" i="1" s="1"/>
  <c r="Q826" i="1"/>
  <c r="T826" i="1" s="1"/>
  <c r="Q827" i="1"/>
  <c r="T827" i="1" s="1"/>
  <c r="Q828" i="1"/>
  <c r="T828" i="1" s="1"/>
  <c r="Q829" i="1"/>
  <c r="T829" i="1" s="1"/>
  <c r="Q830" i="1"/>
  <c r="T830" i="1" s="1"/>
  <c r="Q831" i="1"/>
  <c r="T831" i="1" s="1"/>
  <c r="Q832" i="1"/>
  <c r="T832" i="1" s="1"/>
  <c r="Q833" i="1"/>
  <c r="T833" i="1" s="1"/>
  <c r="Q834" i="1"/>
  <c r="T834" i="1" s="1"/>
  <c r="Q835" i="1"/>
  <c r="T835" i="1" s="1"/>
  <c r="Q836" i="1"/>
  <c r="T836" i="1" s="1"/>
  <c r="Q837" i="1"/>
  <c r="T837" i="1" s="1"/>
  <c r="Q838" i="1"/>
  <c r="T838" i="1" s="1"/>
  <c r="Q839" i="1"/>
  <c r="T839" i="1" s="1"/>
  <c r="Q840" i="1"/>
  <c r="T840" i="1" s="1"/>
  <c r="Q841" i="1"/>
  <c r="T841" i="1" s="1"/>
  <c r="Q842" i="1"/>
  <c r="T842" i="1" s="1"/>
  <c r="Q843" i="1"/>
  <c r="T843" i="1" s="1"/>
  <c r="Q844" i="1"/>
  <c r="T844" i="1" s="1"/>
  <c r="Q845" i="1"/>
  <c r="T845" i="1" s="1"/>
  <c r="Q846" i="1"/>
  <c r="T846" i="1" s="1"/>
  <c r="Q847" i="1"/>
  <c r="T847" i="1" s="1"/>
  <c r="Q153" i="1"/>
  <c r="Q849" i="1"/>
  <c r="T849" i="1" s="1"/>
  <c r="Q850" i="1"/>
  <c r="T850" i="1" s="1"/>
  <c r="Q851" i="1"/>
  <c r="T851" i="1" s="1"/>
  <c r="Q852" i="1"/>
  <c r="T852" i="1" s="1"/>
  <c r="Q853" i="1"/>
  <c r="T853" i="1" s="1"/>
  <c r="Q854" i="1"/>
  <c r="T854" i="1" s="1"/>
  <c r="Q855" i="1"/>
  <c r="T855" i="1" s="1"/>
  <c r="Q856" i="1"/>
  <c r="T856" i="1" s="1"/>
  <c r="Q857" i="1"/>
  <c r="T857" i="1" s="1"/>
  <c r="Q858" i="1"/>
  <c r="T858" i="1" s="1"/>
  <c r="Q859" i="1"/>
  <c r="T859" i="1" s="1"/>
  <c r="Q860" i="1"/>
  <c r="T860" i="1" s="1"/>
  <c r="Q861" i="1"/>
  <c r="T861" i="1" s="1"/>
  <c r="Q862" i="1"/>
  <c r="T862" i="1" s="1"/>
  <c r="Q863" i="1"/>
  <c r="T863" i="1" s="1"/>
  <c r="Q864" i="1"/>
  <c r="T864" i="1" s="1"/>
  <c r="Q865" i="1"/>
  <c r="T865" i="1" s="1"/>
  <c r="Q866" i="1"/>
  <c r="T866" i="1" s="1"/>
  <c r="Q867" i="1"/>
  <c r="T867" i="1" s="1"/>
  <c r="Q868" i="1"/>
  <c r="T868" i="1" s="1"/>
  <c r="Q869" i="1"/>
  <c r="T869" i="1" s="1"/>
  <c r="Q870" i="1"/>
  <c r="T870" i="1" s="1"/>
  <c r="Q871" i="1"/>
  <c r="T871" i="1" s="1"/>
  <c r="Q872" i="1"/>
  <c r="T872" i="1" s="1"/>
  <c r="Q873" i="1"/>
  <c r="T873" i="1" s="1"/>
  <c r="Q874" i="1"/>
  <c r="T874" i="1" s="1"/>
  <c r="Q875" i="1"/>
  <c r="T875" i="1" s="1"/>
  <c r="Q876" i="1"/>
  <c r="T876" i="1" s="1"/>
  <c r="Q877" i="1"/>
  <c r="T877" i="1" s="1"/>
  <c r="Q878" i="1"/>
  <c r="T878" i="1" s="1"/>
  <c r="Q879" i="1"/>
  <c r="T879" i="1" s="1"/>
  <c r="Q880" i="1"/>
  <c r="T880" i="1" s="1"/>
  <c r="Q156" i="1"/>
  <c r="Q882" i="1"/>
  <c r="T882" i="1" s="1"/>
  <c r="Q883" i="1"/>
  <c r="T883" i="1" s="1"/>
  <c r="Q884" i="1"/>
  <c r="T884" i="1" s="1"/>
  <c r="Q885" i="1"/>
  <c r="T885" i="1" s="1"/>
  <c r="Q886" i="1"/>
  <c r="T886" i="1" s="1"/>
  <c r="Q157" i="1"/>
  <c r="T157" i="1" s="1"/>
  <c r="Q888" i="1"/>
  <c r="T888" i="1" s="1"/>
  <c r="Q889" i="1"/>
  <c r="T889" i="1" s="1"/>
  <c r="Q890" i="1"/>
  <c r="T890" i="1" s="1"/>
  <c r="Q891" i="1"/>
  <c r="T891" i="1" s="1"/>
  <c r="Q892" i="1"/>
  <c r="T892" i="1" s="1"/>
  <c r="Q893" i="1"/>
  <c r="T893" i="1" s="1"/>
  <c r="Q894" i="1"/>
  <c r="T894" i="1" s="1"/>
  <c r="Q895" i="1"/>
  <c r="T895" i="1" s="1"/>
  <c r="Q896" i="1"/>
  <c r="T896" i="1" s="1"/>
  <c r="Q897" i="1"/>
  <c r="Q898" i="1"/>
  <c r="T898" i="1" s="1"/>
  <c r="Q899" i="1"/>
  <c r="T899" i="1" s="1"/>
  <c r="Q900" i="1"/>
  <c r="T900" i="1" s="1"/>
  <c r="Q901" i="1"/>
  <c r="T901" i="1" s="1"/>
  <c r="Q902" i="1"/>
  <c r="T902" i="1" s="1"/>
  <c r="Q903" i="1"/>
  <c r="T903" i="1" s="1"/>
  <c r="Q904" i="1"/>
  <c r="T904" i="1" s="1"/>
  <c r="Q905" i="1"/>
  <c r="T905" i="1" s="1"/>
  <c r="Q906" i="1"/>
  <c r="T906" i="1" s="1"/>
  <c r="Q907" i="1"/>
  <c r="T907" i="1" s="1"/>
  <c r="Q908" i="1"/>
  <c r="T908" i="1" s="1"/>
  <c r="Q909" i="1"/>
  <c r="T909" i="1" s="1"/>
  <c r="Q910" i="1"/>
  <c r="T910" i="1" s="1"/>
  <c r="Q911" i="1"/>
  <c r="T911" i="1" s="1"/>
  <c r="Q912" i="1"/>
  <c r="T912" i="1" s="1"/>
  <c r="Q913" i="1"/>
  <c r="T913" i="1" s="1"/>
  <c r="Q914" i="1"/>
  <c r="T914" i="1" s="1"/>
  <c r="Q915" i="1"/>
  <c r="T915" i="1" s="1"/>
  <c r="Q164" i="1"/>
  <c r="Q917" i="1"/>
  <c r="T917" i="1" s="1"/>
  <c r="Q918" i="1"/>
  <c r="T918" i="1" s="1"/>
  <c r="Q919" i="1"/>
  <c r="T919" i="1" s="1"/>
  <c r="Q920" i="1"/>
  <c r="T920" i="1" s="1"/>
  <c r="Q921" i="1"/>
  <c r="Q922" i="1"/>
  <c r="Q923" i="1"/>
  <c r="Q924" i="1"/>
  <c r="T924" i="1" s="1"/>
  <c r="Q925" i="1"/>
  <c r="Q926" i="1"/>
  <c r="Q927" i="1"/>
  <c r="Q928" i="1"/>
  <c r="Q929" i="1"/>
  <c r="Q930" i="1"/>
  <c r="Q931" i="1"/>
  <c r="Q932" i="1"/>
  <c r="Q933" i="1"/>
  <c r="Q934" i="1"/>
  <c r="T934" i="1" s="1"/>
  <c r="Q935" i="1"/>
  <c r="Q936" i="1"/>
  <c r="Q937" i="1"/>
  <c r="T937" i="1" s="1"/>
  <c r="Q938" i="1"/>
  <c r="T938" i="1" s="1"/>
  <c r="Q939" i="1"/>
  <c r="T939" i="1" s="1"/>
  <c r="Q940" i="1"/>
  <c r="T940" i="1" s="1"/>
  <c r="Q2" i="1"/>
  <c r="T2" i="1" s="1"/>
  <c r="T922" i="1" l="1"/>
  <c r="T228" i="1"/>
  <c r="T823" i="1"/>
  <c r="T578" i="1"/>
  <c r="T929" i="1"/>
  <c r="T156" i="1"/>
  <c r="T97" i="1"/>
  <c r="T881" i="1"/>
  <c r="T579" i="1"/>
  <c r="T149" i="1"/>
  <c r="T776" i="1"/>
  <c r="T118" i="1"/>
  <c r="T935" i="1"/>
  <c r="T564" i="1"/>
  <c r="T703" i="1"/>
  <c r="T782" i="1"/>
  <c r="T798" i="1"/>
  <c r="T933" i="1"/>
  <c r="T925" i="1"/>
  <c r="T717" i="1"/>
  <c r="T172" i="1"/>
  <c r="T188" i="1"/>
  <c r="T31" i="1"/>
  <c r="T7" i="1"/>
  <c r="T695" i="1"/>
  <c r="T928" i="1"/>
  <c r="T153" i="1"/>
  <c r="T657" i="1"/>
  <c r="T561" i="1"/>
  <c r="T936" i="1"/>
  <c r="T927" i="1"/>
  <c r="T150" i="1"/>
  <c r="T711" i="1"/>
  <c r="T119" i="1"/>
  <c r="T664" i="1"/>
  <c r="T816" i="1"/>
  <c r="T921" i="1"/>
  <c r="T930" i="1"/>
  <c r="T682" i="1"/>
  <c r="T244" i="1"/>
  <c r="T580" i="1"/>
  <c r="T51" i="1"/>
  <c r="T14" i="1"/>
  <c r="T931" i="1"/>
  <c r="T923" i="1"/>
  <c r="T237" i="1"/>
  <c r="T926" i="1"/>
  <c r="T650" i="1"/>
  <c r="T727" i="1"/>
  <c r="T107" i="1"/>
  <c r="T180" i="1"/>
  <c r="T113" i="1"/>
  <c r="T67" i="1"/>
  <c r="T34" i="1"/>
  <c r="T126" i="1"/>
  <c r="T201" i="1"/>
  <c r="T164" i="1"/>
  <c r="T240" i="1"/>
  <c r="T139" i="1"/>
  <c r="T131" i="1"/>
  <c r="T932" i="1"/>
  <c r="T212" i="1"/>
  <c r="T525" i="1"/>
  <c r="T112" i="1"/>
  <c r="T104" i="1"/>
  <c r="T168" i="1"/>
  <c r="T848" i="1"/>
  <c r="T671" i="1"/>
  <c r="T143" i="1"/>
</calcChain>
</file>

<file path=xl/connections.xml><?xml version="1.0" encoding="utf-8"?>
<connections xmlns="http://schemas.openxmlformats.org/spreadsheetml/2006/main">
  <connection id="1" name="dst" type="6" refreshedVersion="5" background="1" saveData="1">
    <textPr codePage="437" sourceFile="C:\Users\Richard\Desktop\dst.txt" delimiter="(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k" type="6" refreshedVersion="5" background="1" saveData="1">
    <textPr codePage="437" sourceFile="C:\Users\Richard\Desktop\k.txt" delimiter="(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wk1" type="6" refreshedVersion="5" background="1" saveData="1">
    <textPr codePage="437" sourceFile="C:\Users\Richard\Desktop\wk1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<sst xmlns="http://schemas.openxmlformats.org/spreadsheetml/2006/main" count="7916" uniqueCount="2447">
  <si>
    <t>Id</t>
  </si>
  <si>
    <t>Position</t>
  </si>
  <si>
    <t>First Name</t>
  </si>
  <si>
    <t>Last Name</t>
  </si>
  <si>
    <t>FPPG</t>
  </si>
  <si>
    <t>Played</t>
  </si>
  <si>
    <t>Salary</t>
  </si>
  <si>
    <t>Game</t>
  </si>
  <si>
    <t>Team</t>
  </si>
  <si>
    <t>Opponent</t>
  </si>
  <si>
    <t>Injury Indicator</t>
  </si>
  <si>
    <t>Injury Details</t>
  </si>
  <si>
    <t>QB</t>
  </si>
  <si>
    <t>Aaron</t>
  </si>
  <si>
    <t>Rodgers</t>
  </si>
  <si>
    <t>GB@CHI</t>
  </si>
  <si>
    <t>GB</t>
  </si>
  <si>
    <t>CHI</t>
  </si>
  <si>
    <t>Andrew</t>
  </si>
  <si>
    <t>Luck</t>
  </si>
  <si>
    <t>IND@BUF</t>
  </si>
  <si>
    <t>IND</t>
  </si>
  <si>
    <t>BUF</t>
  </si>
  <si>
    <t>RB</t>
  </si>
  <si>
    <t>Adrian</t>
  </si>
  <si>
    <t>Peterson</t>
  </si>
  <si>
    <t>MIN@SF</t>
  </si>
  <si>
    <t>MIN</t>
  </si>
  <si>
    <t>SF</t>
  </si>
  <si>
    <t>Peyton</t>
  </si>
  <si>
    <t>Manning</t>
  </si>
  <si>
    <t>BAL@DEN</t>
  </si>
  <si>
    <t>DEN</t>
  </si>
  <si>
    <t>BAL</t>
  </si>
  <si>
    <t>Arian</t>
  </si>
  <si>
    <t>Foster</t>
  </si>
  <si>
    <t>KC@HOU</t>
  </si>
  <si>
    <t>HOU</t>
  </si>
  <si>
    <t>KC</t>
  </si>
  <si>
    <t>O</t>
  </si>
  <si>
    <t>Groin</t>
  </si>
  <si>
    <t>WR</t>
  </si>
  <si>
    <t>Julio</t>
  </si>
  <si>
    <t>Jones</t>
  </si>
  <si>
    <t>PHI@ATL</t>
  </si>
  <si>
    <t>ATL</t>
  </si>
  <si>
    <t>PHI</t>
  </si>
  <si>
    <t>Drew</t>
  </si>
  <si>
    <t>Brees</t>
  </si>
  <si>
    <t>NO@ARI</t>
  </si>
  <si>
    <t>NO</t>
  </si>
  <si>
    <t>ARI</t>
  </si>
  <si>
    <t>Jamaal</t>
  </si>
  <si>
    <t>Charles</t>
  </si>
  <si>
    <t>Odell</t>
  </si>
  <si>
    <t>Beckham Jr.</t>
  </si>
  <si>
    <t>NYG@DAL</t>
  </si>
  <si>
    <t>NYG</t>
  </si>
  <si>
    <t>DAL</t>
  </si>
  <si>
    <t>Russell</t>
  </si>
  <si>
    <t>Wilson</t>
  </si>
  <si>
    <t>SEA@STL</t>
  </si>
  <si>
    <t>SEA</t>
  </si>
  <si>
    <t>STL</t>
  </si>
  <si>
    <t>Matt</t>
  </si>
  <si>
    <t>Ryan</t>
  </si>
  <si>
    <t>Forte</t>
  </si>
  <si>
    <t>Demaryius</t>
  </si>
  <si>
    <t>Thomas</t>
  </si>
  <si>
    <t>Tony</t>
  </si>
  <si>
    <t>Romo</t>
  </si>
  <si>
    <t>Dez</t>
  </si>
  <si>
    <t>Bryant</t>
  </si>
  <si>
    <t>P</t>
  </si>
  <si>
    <t>Hamstring</t>
  </si>
  <si>
    <t>Jordy</t>
  </si>
  <si>
    <t>Nelson</t>
  </si>
  <si>
    <t>IR</t>
  </si>
  <si>
    <t>Knee</t>
  </si>
  <si>
    <t>Jeremy</t>
  </si>
  <si>
    <t>Hill</t>
  </si>
  <si>
    <t>CIN@OAK</t>
  </si>
  <si>
    <t>CIN</t>
  </si>
  <si>
    <t>OAK</t>
  </si>
  <si>
    <t>Marshawn</t>
  </si>
  <si>
    <t>Lynch</t>
  </si>
  <si>
    <t>Calvin</t>
  </si>
  <si>
    <t>Johnson</t>
  </si>
  <si>
    <t>DET@SD</t>
  </si>
  <si>
    <t>DET</t>
  </si>
  <si>
    <t>SD</t>
  </si>
  <si>
    <t>DeMarco</t>
  </si>
  <si>
    <t>Murray</t>
  </si>
  <si>
    <t>Eddie</t>
  </si>
  <si>
    <t>Lacy</t>
  </si>
  <si>
    <t>Alshon</t>
  </si>
  <si>
    <t>Jeffery</t>
  </si>
  <si>
    <t>Q</t>
  </si>
  <si>
    <t>Calf</t>
  </si>
  <si>
    <t>LeSean</t>
  </si>
  <si>
    <t>McCoy</t>
  </si>
  <si>
    <t>Cam</t>
  </si>
  <si>
    <t>Newton</t>
  </si>
  <si>
    <t>CAR@JAC</t>
  </si>
  <si>
    <t>CAR</t>
  </si>
  <si>
    <t>JAC</t>
  </si>
  <si>
    <t>Randall</t>
  </si>
  <si>
    <t>Cobb</t>
  </si>
  <si>
    <t>Shoulder</t>
  </si>
  <si>
    <t>C.J.</t>
  </si>
  <si>
    <t>Anderson</t>
  </si>
  <si>
    <t>Mike</t>
  </si>
  <si>
    <t>Evans</t>
  </si>
  <si>
    <t>TEN@TB</t>
  </si>
  <si>
    <t>TB</t>
  </si>
  <si>
    <t>TEN</t>
  </si>
  <si>
    <t>Eli</t>
  </si>
  <si>
    <t>A.J.</t>
  </si>
  <si>
    <t>Green</t>
  </si>
  <si>
    <t>Joe</t>
  </si>
  <si>
    <t>Flacco</t>
  </si>
  <si>
    <t>Emmanuel</t>
  </si>
  <si>
    <t>Sanders</t>
  </si>
  <si>
    <t>Philip</t>
  </si>
  <si>
    <t>Rivers</t>
  </si>
  <si>
    <t>Hand</t>
  </si>
  <si>
    <t>Tannehill</t>
  </si>
  <si>
    <t>MIA@WAS</t>
  </si>
  <si>
    <t>MIA</t>
  </si>
  <si>
    <t>WAS</t>
  </si>
  <si>
    <t>Jay</t>
  </si>
  <si>
    <t>Cutler</t>
  </si>
  <si>
    <t>Colin</t>
  </si>
  <si>
    <t>Kaepernick</t>
  </si>
  <si>
    <t>Keenan</t>
  </si>
  <si>
    <t>Allen</t>
  </si>
  <si>
    <t>Andre</t>
  </si>
  <si>
    <t>Ellington</t>
  </si>
  <si>
    <t>Matthew</t>
  </si>
  <si>
    <t>Stafford</t>
  </si>
  <si>
    <t>Justin</t>
  </si>
  <si>
    <t>Forsett</t>
  </si>
  <si>
    <t>T.Y.</t>
  </si>
  <si>
    <t>Hilton</t>
  </si>
  <si>
    <t>Concussion</t>
  </si>
  <si>
    <t>DeAndre</t>
  </si>
  <si>
    <t>Hopkins</t>
  </si>
  <si>
    <t>Mark</t>
  </si>
  <si>
    <t>Ingram</t>
  </si>
  <si>
    <t>Carson</t>
  </si>
  <si>
    <t>Palmer</t>
  </si>
  <si>
    <t>Roddy</t>
  </si>
  <si>
    <t>White</t>
  </si>
  <si>
    <t>Elbow</t>
  </si>
  <si>
    <t>Maclin</t>
  </si>
  <si>
    <t>Sammy</t>
  </si>
  <si>
    <t>Watkins</t>
  </si>
  <si>
    <t>Frank</t>
  </si>
  <si>
    <t>Gore</t>
  </si>
  <si>
    <t>Sam</t>
  </si>
  <si>
    <t>Bradford</t>
  </si>
  <si>
    <t>Kelvin</t>
  </si>
  <si>
    <t>Benjamin</t>
  </si>
  <si>
    <t>Alfred</t>
  </si>
  <si>
    <t>Morris</t>
  </si>
  <si>
    <t>Brandon</t>
  </si>
  <si>
    <t>Marshall</t>
  </si>
  <si>
    <t>CLE@NYJ</t>
  </si>
  <si>
    <t>NYJ</t>
  </si>
  <si>
    <t>CLE</t>
  </si>
  <si>
    <t>Brandin</t>
  </si>
  <si>
    <t>Cooks</t>
  </si>
  <si>
    <t>Latavius</t>
  </si>
  <si>
    <t>Robert</t>
  </si>
  <si>
    <t>Griffin III</t>
  </si>
  <si>
    <t>Carlos</t>
  </si>
  <si>
    <t>Hyde</t>
  </si>
  <si>
    <t>Lamar</t>
  </si>
  <si>
    <t>Miller</t>
  </si>
  <si>
    <t>Tre</t>
  </si>
  <si>
    <t>Mason</t>
  </si>
  <si>
    <t>Teddy</t>
  </si>
  <si>
    <t>Bridgewater</t>
  </si>
  <si>
    <t>Giovani</t>
  </si>
  <si>
    <t>Bernard</t>
  </si>
  <si>
    <t>Vincent</t>
  </si>
  <si>
    <t>Jackson</t>
  </si>
  <si>
    <t>DeSean</t>
  </si>
  <si>
    <t>Jonathan</t>
  </si>
  <si>
    <t>Stewart</t>
  </si>
  <si>
    <t>Andy</t>
  </si>
  <si>
    <t>Dalton</t>
  </si>
  <si>
    <t>Neck</t>
  </si>
  <si>
    <t>Marcus</t>
  </si>
  <si>
    <t>Mariota</t>
  </si>
  <si>
    <t>Golden</t>
  </si>
  <si>
    <t>Tate</t>
  </si>
  <si>
    <t>Amari</t>
  </si>
  <si>
    <t>Cooper</t>
  </si>
  <si>
    <t>Melvin</t>
  </si>
  <si>
    <t>Gordon</t>
  </si>
  <si>
    <t>T.J.</t>
  </si>
  <si>
    <t>Yeldon</t>
  </si>
  <si>
    <t>Doug</t>
  </si>
  <si>
    <t>Martin</t>
  </si>
  <si>
    <t>Joseph</t>
  </si>
  <si>
    <t>Randle</t>
  </si>
  <si>
    <t>Jarvis</t>
  </si>
  <si>
    <t>Landry</t>
  </si>
  <si>
    <t>TE</t>
  </si>
  <si>
    <t>Jimmy</t>
  </si>
  <si>
    <t>Graham</t>
  </si>
  <si>
    <t>Jameis</t>
  </si>
  <si>
    <t>Winston</t>
  </si>
  <si>
    <t>Ankle</t>
  </si>
  <si>
    <t>Geno</t>
  </si>
  <si>
    <t>Smith</t>
  </si>
  <si>
    <t>Jaw</t>
  </si>
  <si>
    <t>Fitzpatrick</t>
  </si>
  <si>
    <t>Jordan</t>
  </si>
  <si>
    <t>Matthews</t>
  </si>
  <si>
    <t>Tevin</t>
  </si>
  <si>
    <t>Coleman</t>
  </si>
  <si>
    <t>Steve</t>
  </si>
  <si>
    <t>Anquan</t>
  </si>
  <si>
    <t>Boldin</t>
  </si>
  <si>
    <t>Sanchez</t>
  </si>
  <si>
    <t>Alex</t>
  </si>
  <si>
    <t>Rashad</t>
  </si>
  <si>
    <t>Jennings</t>
  </si>
  <si>
    <t>Darren</t>
  </si>
  <si>
    <t>McFadden</t>
  </si>
  <si>
    <t>Cassel</t>
  </si>
  <si>
    <t>Todd</t>
  </si>
  <si>
    <t>Gurley</t>
  </si>
  <si>
    <t>Mallett</t>
  </si>
  <si>
    <t>Shane</t>
  </si>
  <si>
    <t>Vereen</t>
  </si>
  <si>
    <t>Brian</t>
  </si>
  <si>
    <t>Hoyer</t>
  </si>
  <si>
    <t>Joique</t>
  </si>
  <si>
    <t>Bell</t>
  </si>
  <si>
    <t>Devonta</t>
  </si>
  <si>
    <t>Freeman</t>
  </si>
  <si>
    <t>Wallace</t>
  </si>
  <si>
    <t>Nick</t>
  </si>
  <si>
    <t>Foles</t>
  </si>
  <si>
    <t>Christopher</t>
  </si>
  <si>
    <t>Ivory</t>
  </si>
  <si>
    <t>Blake</t>
  </si>
  <si>
    <t>Bortles</t>
  </si>
  <si>
    <t>E.J.</t>
  </si>
  <si>
    <t>Manuel</t>
  </si>
  <si>
    <t>Derek</t>
  </si>
  <si>
    <t>Carr</t>
  </si>
  <si>
    <t>Bishop</t>
  </si>
  <si>
    <t>Sankey</t>
  </si>
  <si>
    <t>Josh</t>
  </si>
  <si>
    <t>McCown</t>
  </si>
  <si>
    <t>Victor</t>
  </si>
  <si>
    <t>Cruz</t>
  </si>
  <si>
    <t>Spiller</t>
  </si>
  <si>
    <t>Martellus</t>
  </si>
  <si>
    <t>Bennett</t>
  </si>
  <si>
    <t>Sims</t>
  </si>
  <si>
    <t>Fred</t>
  </si>
  <si>
    <t>Michael</t>
  </si>
  <si>
    <t>Floyd</t>
  </si>
  <si>
    <t>Finger</t>
  </si>
  <si>
    <t>Isaiah</t>
  </si>
  <si>
    <t>Crowell</t>
  </si>
  <si>
    <t>Robinson</t>
  </si>
  <si>
    <t>Baldwin</t>
  </si>
  <si>
    <t>Torrey</t>
  </si>
  <si>
    <t>Chad</t>
  </si>
  <si>
    <t>Henne</t>
  </si>
  <si>
    <t>Travis</t>
  </si>
  <si>
    <t>Kelce</t>
  </si>
  <si>
    <t>Leg</t>
  </si>
  <si>
    <t>John</t>
  </si>
  <si>
    <t>Brown</t>
  </si>
  <si>
    <t>Larry</t>
  </si>
  <si>
    <t>Fitzgerald</t>
  </si>
  <si>
    <t>Kirk</t>
  </si>
  <si>
    <t>Cousins</t>
  </si>
  <si>
    <t>Knile</t>
  </si>
  <si>
    <t>Davis</t>
  </si>
  <si>
    <t>Eric</t>
  </si>
  <si>
    <t>Decker</t>
  </si>
  <si>
    <t>Danny</t>
  </si>
  <si>
    <t>Woodhead</t>
  </si>
  <si>
    <t>Johnny</t>
  </si>
  <si>
    <t>Manziel</t>
  </si>
  <si>
    <t>Greg</t>
  </si>
  <si>
    <t>Olsen</t>
  </si>
  <si>
    <t>Ameer</t>
  </si>
  <si>
    <t>Abdullah</t>
  </si>
  <si>
    <t>Mathews</t>
  </si>
  <si>
    <t>Malcom</t>
  </si>
  <si>
    <t>Brock</t>
  </si>
  <si>
    <t>Osweiler</t>
  </si>
  <si>
    <t>Kendall</t>
  </si>
  <si>
    <t>Wright</t>
  </si>
  <si>
    <t>Jason</t>
  </si>
  <si>
    <t>Witten</t>
  </si>
  <si>
    <t>Duke</t>
  </si>
  <si>
    <t>Denard</t>
  </si>
  <si>
    <t>Zach</t>
  </si>
  <si>
    <t>Mettenberger</t>
  </si>
  <si>
    <t>Blue</t>
  </si>
  <si>
    <t>Sproles</t>
  </si>
  <si>
    <t>Weeden</t>
  </si>
  <si>
    <t>Head</t>
  </si>
  <si>
    <t>Nassib</t>
  </si>
  <si>
    <t>Jerick</t>
  </si>
  <si>
    <t>McKinnon</t>
  </si>
  <si>
    <t>Ladarius</t>
  </si>
  <si>
    <t>Montee</t>
  </si>
  <si>
    <t>Ball</t>
  </si>
  <si>
    <t>Chase</t>
  </si>
  <si>
    <t>Daniel</t>
  </si>
  <si>
    <t>Branden</t>
  </si>
  <si>
    <t>Oliver</t>
  </si>
  <si>
    <t>Moore</t>
  </si>
  <si>
    <t>Percy</t>
  </si>
  <si>
    <t>Harvin</t>
  </si>
  <si>
    <t>Hip</t>
  </si>
  <si>
    <t>Marqise</t>
  </si>
  <si>
    <t>Lee</t>
  </si>
  <si>
    <t>Austin</t>
  </si>
  <si>
    <t>Blaine</t>
  </si>
  <si>
    <t>Gabbert</t>
  </si>
  <si>
    <t>Stevan</t>
  </si>
  <si>
    <t>Ridley</t>
  </si>
  <si>
    <t>NA</t>
  </si>
  <si>
    <t>Roy</t>
  </si>
  <si>
    <t>Helu</t>
  </si>
  <si>
    <t>Julius</t>
  </si>
  <si>
    <t>Crabtree</t>
  </si>
  <si>
    <t>Marques</t>
  </si>
  <si>
    <t>Colston</t>
  </si>
  <si>
    <t>Reggie</t>
  </si>
  <si>
    <t>Bush</t>
  </si>
  <si>
    <t>Davante</t>
  </si>
  <si>
    <t>Adams</t>
  </si>
  <si>
    <t>Lorenzo</t>
  </si>
  <si>
    <t>Taliaferro</t>
  </si>
  <si>
    <t>D</t>
  </si>
  <si>
    <t>Terrance</t>
  </si>
  <si>
    <t>West</t>
  </si>
  <si>
    <t>Williams</t>
  </si>
  <si>
    <t>Schaub</t>
  </si>
  <si>
    <t>Owen</t>
  </si>
  <si>
    <t>Daniels</t>
  </si>
  <si>
    <t>Dan</t>
  </si>
  <si>
    <t>Herron</t>
  </si>
  <si>
    <t>Pierre</t>
  </si>
  <si>
    <t>Garcon</t>
  </si>
  <si>
    <t>Agholor</t>
  </si>
  <si>
    <t>Breshad</t>
  </si>
  <si>
    <t>Perriman</t>
  </si>
  <si>
    <t>Cameron</t>
  </si>
  <si>
    <t>Artis-Payne</t>
  </si>
  <si>
    <t>Damien</t>
  </si>
  <si>
    <t>Kevin</t>
  </si>
  <si>
    <t>Clausen</t>
  </si>
  <si>
    <t>Ronnie</t>
  </si>
  <si>
    <t>Hillman</t>
  </si>
  <si>
    <t>Dwayne</t>
  </si>
  <si>
    <t>Quick</t>
  </si>
  <si>
    <t>Kenny</t>
  </si>
  <si>
    <t>Britt</t>
  </si>
  <si>
    <t>David</t>
  </si>
  <si>
    <t>DeVante</t>
  </si>
  <si>
    <t>Parker</t>
  </si>
  <si>
    <t>Foot</t>
  </si>
  <si>
    <t>Bowe</t>
  </si>
  <si>
    <t>Terrence</t>
  </si>
  <si>
    <t>Franks</t>
  </si>
  <si>
    <t>Tarvaris</t>
  </si>
  <si>
    <t>Delanie</t>
  </si>
  <si>
    <t>Walker</t>
  </si>
  <si>
    <t>Ertz</t>
  </si>
  <si>
    <t>Javorius</t>
  </si>
  <si>
    <t>Woods</t>
  </si>
  <si>
    <t>Christian</t>
  </si>
  <si>
    <t>Ponder</t>
  </si>
  <si>
    <t>Cecil</t>
  </si>
  <si>
    <t>Shorts</t>
  </si>
  <si>
    <t>Stills</t>
  </si>
  <si>
    <t>Ajayi</t>
  </si>
  <si>
    <t>Ribs</t>
  </si>
  <si>
    <t>Orlovsky</t>
  </si>
  <si>
    <t>Luke</t>
  </si>
  <si>
    <t>Kellen</t>
  </si>
  <si>
    <t>Clemens</t>
  </si>
  <si>
    <t>Stanton</t>
  </si>
  <si>
    <t>James</t>
  </si>
  <si>
    <t>Starks</t>
  </si>
  <si>
    <t>Rueben</t>
  </si>
  <si>
    <t>Dyer</t>
  </si>
  <si>
    <t>Jaelen</t>
  </si>
  <si>
    <t>Strong</t>
  </si>
  <si>
    <t>Scott</t>
  </si>
  <si>
    <t>Tolzien</t>
  </si>
  <si>
    <t>Jermaine</t>
  </si>
  <si>
    <t>Kearse</t>
  </si>
  <si>
    <t>Shaun</t>
  </si>
  <si>
    <t>Vernon</t>
  </si>
  <si>
    <t>Jarius</t>
  </si>
  <si>
    <t>Yates</t>
  </si>
  <si>
    <t>Kyle</t>
  </si>
  <si>
    <t>Rudolph</t>
  </si>
  <si>
    <t>Glennon</t>
  </si>
  <si>
    <t>AJ</t>
  </si>
  <si>
    <t>McCarron</t>
  </si>
  <si>
    <t>Ka'Deem</t>
  </si>
  <si>
    <t>Carey</t>
  </si>
  <si>
    <t>Donnell</t>
  </si>
  <si>
    <t>McGloin</t>
  </si>
  <si>
    <t>Trent</t>
  </si>
  <si>
    <t>Richardson</t>
  </si>
  <si>
    <t>Holmes</t>
  </si>
  <si>
    <t>Kerwynn</t>
  </si>
  <si>
    <t>Bryce</t>
  </si>
  <si>
    <t>Mohamed</t>
  </si>
  <si>
    <t>Sanu</t>
  </si>
  <si>
    <t>Bilal</t>
  </si>
  <si>
    <t>Powell</t>
  </si>
  <si>
    <t>Dexter</t>
  </si>
  <si>
    <t>McCluster</t>
  </si>
  <si>
    <t>Tim</t>
  </si>
  <si>
    <t>Tebow</t>
  </si>
  <si>
    <t>K</t>
  </si>
  <si>
    <t>Tucker</t>
  </si>
  <si>
    <t>Jared</t>
  </si>
  <si>
    <t>Cook</t>
  </si>
  <si>
    <t>Quarless</t>
  </si>
  <si>
    <t>Pead</t>
  </si>
  <si>
    <t>Coby</t>
  </si>
  <si>
    <t>Fleener</t>
  </si>
  <si>
    <t>Connor</t>
  </si>
  <si>
    <t>Barth</t>
  </si>
  <si>
    <t>Foswhitt</t>
  </si>
  <si>
    <t>Whittaker</t>
  </si>
  <si>
    <t>Malcome</t>
  </si>
  <si>
    <t>Kennedy</t>
  </si>
  <si>
    <t>Lucky</t>
  </si>
  <si>
    <t>Whitehead</t>
  </si>
  <si>
    <t>Asiata</t>
  </si>
  <si>
    <t>Benny</t>
  </si>
  <si>
    <t>Cunningham</t>
  </si>
  <si>
    <t>Wynn</t>
  </si>
  <si>
    <t>Crosby</t>
  </si>
  <si>
    <t>Steven</t>
  </si>
  <si>
    <t>Hauschka</t>
  </si>
  <si>
    <t>Rannell</t>
  </si>
  <si>
    <t>Hall</t>
  </si>
  <si>
    <t>Storm</t>
  </si>
  <si>
    <t>Mychal</t>
  </si>
  <si>
    <t>Rivera</t>
  </si>
  <si>
    <t>Dennis</t>
  </si>
  <si>
    <t>Pitta</t>
  </si>
  <si>
    <t>Dorial</t>
  </si>
  <si>
    <t>Green-Beckham</t>
  </si>
  <si>
    <t>Dylan</t>
  </si>
  <si>
    <t>Thompson</t>
  </si>
  <si>
    <t>Shaw</t>
  </si>
  <si>
    <t>Thumb</t>
  </si>
  <si>
    <t>Fales</t>
  </si>
  <si>
    <t>Logan</t>
  </si>
  <si>
    <t>Carden</t>
  </si>
  <si>
    <t>Garrett</t>
  </si>
  <si>
    <t>Grayson</t>
  </si>
  <si>
    <t>Stedman</t>
  </si>
  <si>
    <t>Bailey</t>
  </si>
  <si>
    <t>Trevor</t>
  </si>
  <si>
    <t>Siemian</t>
  </si>
  <si>
    <t>Dustin</t>
  </si>
  <si>
    <t>Vaughan</t>
  </si>
  <si>
    <t>Miles</t>
  </si>
  <si>
    <t>Jameill</t>
  </si>
  <si>
    <t>Showers</t>
  </si>
  <si>
    <t>McLeod</t>
  </si>
  <si>
    <t>Bethel-Thompson</t>
  </si>
  <si>
    <t>Seth</t>
  </si>
  <si>
    <t>Lobato</t>
  </si>
  <si>
    <t>Reed</t>
  </si>
  <si>
    <t>Cody</t>
  </si>
  <si>
    <t>Fajardo</t>
  </si>
  <si>
    <t>Hutson</t>
  </si>
  <si>
    <t>Jerry</t>
  </si>
  <si>
    <t>Lovelocke</t>
  </si>
  <si>
    <t>Tyler</t>
  </si>
  <si>
    <t>Eifert</t>
  </si>
  <si>
    <t>Jeff</t>
  </si>
  <si>
    <t>Tuel</t>
  </si>
  <si>
    <t>Stephen</t>
  </si>
  <si>
    <t>Seattle</t>
  </si>
  <si>
    <t>Seahawks</t>
  </si>
  <si>
    <t>Brad</t>
  </si>
  <si>
    <t>Sorensen</t>
  </si>
  <si>
    <t>Zac</t>
  </si>
  <si>
    <t>Dysert</t>
  </si>
  <si>
    <t>Marcel</t>
  </si>
  <si>
    <t>Reece</t>
  </si>
  <si>
    <t>Gilbert</t>
  </si>
  <si>
    <t>Cole</t>
  </si>
  <si>
    <t>Beasley</t>
  </si>
  <si>
    <t>Lance</t>
  </si>
  <si>
    <t>Dunbar</t>
  </si>
  <si>
    <t>Rettig</t>
  </si>
  <si>
    <t>Petty</t>
  </si>
  <si>
    <t>Hasselbeck</t>
  </si>
  <si>
    <t>Khiry</t>
  </si>
  <si>
    <t>Undisclosed</t>
  </si>
  <si>
    <t>Chandler</t>
  </si>
  <si>
    <t>Harnish</t>
  </si>
  <si>
    <t>Brett</t>
  </si>
  <si>
    <t>Hundley</t>
  </si>
  <si>
    <t>Hakeem</t>
  </si>
  <si>
    <t>Nicks</t>
  </si>
  <si>
    <t>Ty</t>
  </si>
  <si>
    <t>Montgomery</t>
  </si>
  <si>
    <t>Adam</t>
  </si>
  <si>
    <t>Vinatieri</t>
  </si>
  <si>
    <t>Deontay</t>
  </si>
  <si>
    <t>Greenberry</t>
  </si>
  <si>
    <t>Phil</t>
  </si>
  <si>
    <t>Dawson</t>
  </si>
  <si>
    <t>Tyrod</t>
  </si>
  <si>
    <t>Taylor</t>
  </si>
  <si>
    <t>Jake</t>
  </si>
  <si>
    <t>Waters</t>
  </si>
  <si>
    <t>Royal</t>
  </si>
  <si>
    <t>Clay</t>
  </si>
  <si>
    <t>Tom</t>
  </si>
  <si>
    <t>Savage</t>
  </si>
  <si>
    <t>Troy</t>
  </si>
  <si>
    <t>Niklas</t>
  </si>
  <si>
    <t>Simms</t>
  </si>
  <si>
    <t>Ebron</t>
  </si>
  <si>
    <t>Bryn</t>
  </si>
  <si>
    <t>Renner</t>
  </si>
  <si>
    <t>R.J.</t>
  </si>
  <si>
    <t>Archer</t>
  </si>
  <si>
    <t>Barkley</t>
  </si>
  <si>
    <t>Bobby</t>
  </si>
  <si>
    <t>Rainey</t>
  </si>
  <si>
    <t>Blanchard</t>
  </si>
  <si>
    <t>Sean</t>
  </si>
  <si>
    <t>Mannion</t>
  </si>
  <si>
    <t>Ricky</t>
  </si>
  <si>
    <t>Stanzi</t>
  </si>
  <si>
    <t>Case</t>
  </si>
  <si>
    <t>Keenum</t>
  </si>
  <si>
    <t>Heinicke</t>
  </si>
  <si>
    <t>Phillip</t>
  </si>
  <si>
    <t>Bryan</t>
  </si>
  <si>
    <t>Parkey</t>
  </si>
  <si>
    <t>Anthony</t>
  </si>
  <si>
    <t>Boone</t>
  </si>
  <si>
    <t>Toby</t>
  </si>
  <si>
    <t>Gerhart</t>
  </si>
  <si>
    <t>Abdomen</t>
  </si>
  <si>
    <t>Renfree</t>
  </si>
  <si>
    <t>Colt</t>
  </si>
  <si>
    <t>Stoudt</t>
  </si>
  <si>
    <t>Heaps</t>
  </si>
  <si>
    <t>Jaron</t>
  </si>
  <si>
    <t>Tolbert</t>
  </si>
  <si>
    <t>Charlie</t>
  </si>
  <si>
    <t>Whitehurst</t>
  </si>
  <si>
    <t>Tanney</t>
  </si>
  <si>
    <t>Bray</t>
  </si>
  <si>
    <t>Thaddeus</t>
  </si>
  <si>
    <t>Lewis</t>
  </si>
  <si>
    <t>Kafka</t>
  </si>
  <si>
    <t>Louis</t>
  </si>
  <si>
    <t>Murphy</t>
  </si>
  <si>
    <t>Stacy</t>
  </si>
  <si>
    <t>Webb</t>
  </si>
  <si>
    <t>Chris</t>
  </si>
  <si>
    <t>B.J.</t>
  </si>
  <si>
    <t>Hardy</t>
  </si>
  <si>
    <t>Jace</t>
  </si>
  <si>
    <t>Amaro</t>
  </si>
  <si>
    <t>Latimer</t>
  </si>
  <si>
    <t>Polk</t>
  </si>
  <si>
    <t>Marcedes</t>
  </si>
  <si>
    <t>Jacob</t>
  </si>
  <si>
    <t>Tamme</t>
  </si>
  <si>
    <t>Back</t>
  </si>
  <si>
    <t>Toon</t>
  </si>
  <si>
    <t>Turbin</t>
  </si>
  <si>
    <t>Rob</t>
  </si>
  <si>
    <t>Housler</t>
  </si>
  <si>
    <t>Richard</t>
  </si>
  <si>
    <t>Issac</t>
  </si>
  <si>
    <t>Blakeney</t>
  </si>
  <si>
    <t>Cumberland</t>
  </si>
  <si>
    <t>Cordarrelle</t>
  </si>
  <si>
    <t>Patterson</t>
  </si>
  <si>
    <t>Riley</t>
  </si>
  <si>
    <t>Nugent</t>
  </si>
  <si>
    <t>Maxx</t>
  </si>
  <si>
    <t>Devin</t>
  </si>
  <si>
    <t>Carolina</t>
  </si>
  <si>
    <t>Panthers</t>
  </si>
  <si>
    <t>Cairo</t>
  </si>
  <si>
    <t>Santos</t>
  </si>
  <si>
    <t>Carpenter</t>
  </si>
  <si>
    <t>Ford</t>
  </si>
  <si>
    <t>Fauria</t>
  </si>
  <si>
    <t>Hester</t>
  </si>
  <si>
    <t>Robbie</t>
  </si>
  <si>
    <t>Gould</t>
  </si>
  <si>
    <t>Zuerlein</t>
  </si>
  <si>
    <t>Randy</t>
  </si>
  <si>
    <t>Bullock</t>
  </si>
  <si>
    <t>Dion</t>
  </si>
  <si>
    <t>Donte</t>
  </si>
  <si>
    <t>Moncrief</t>
  </si>
  <si>
    <t>Kendricks</t>
  </si>
  <si>
    <t>Hunter</t>
  </si>
  <si>
    <t>Antone</t>
  </si>
  <si>
    <t>De'Anthony</t>
  </si>
  <si>
    <t>Kaelin</t>
  </si>
  <si>
    <t>Lockett</t>
  </si>
  <si>
    <t>Crockett</t>
  </si>
  <si>
    <t>Gillmore</t>
  </si>
  <si>
    <t>Hawkins</t>
  </si>
  <si>
    <t>Caleb</t>
  </si>
  <si>
    <t>Sturgis</t>
  </si>
  <si>
    <t>Smelter</t>
  </si>
  <si>
    <t>Tavon</t>
  </si>
  <si>
    <t>Willson</t>
  </si>
  <si>
    <t>Kasen</t>
  </si>
  <si>
    <t>Hogan</t>
  </si>
  <si>
    <t>Catanzaro</t>
  </si>
  <si>
    <t>Fiedorowicz</t>
  </si>
  <si>
    <t>Jack</t>
  </si>
  <si>
    <t>Doyle</t>
  </si>
  <si>
    <t>Daryl</t>
  </si>
  <si>
    <t>Blair</t>
  </si>
  <si>
    <t>Walsh</t>
  </si>
  <si>
    <t>Miami</t>
  </si>
  <si>
    <t>Dolphins</t>
  </si>
  <si>
    <t>Theo</t>
  </si>
  <si>
    <t>Riddick</t>
  </si>
  <si>
    <t>Stepfan</t>
  </si>
  <si>
    <t>Pierce</t>
  </si>
  <si>
    <t>Givens</t>
  </si>
  <si>
    <t>Prater</t>
  </si>
  <si>
    <t>Novak</t>
  </si>
  <si>
    <t>Dreamius</t>
  </si>
  <si>
    <t>Moeaki</t>
  </si>
  <si>
    <t>Seferian-Jenkins</t>
  </si>
  <si>
    <t>Thigpen</t>
  </si>
  <si>
    <t>Stefon</t>
  </si>
  <si>
    <t>Diggs</t>
  </si>
  <si>
    <t>Sebastian</t>
  </si>
  <si>
    <t>Janikowski</t>
  </si>
  <si>
    <t>Folk</t>
  </si>
  <si>
    <t>Weems</t>
  </si>
  <si>
    <t>Kai</t>
  </si>
  <si>
    <t>Forbath</t>
  </si>
  <si>
    <t>Quadriceps</t>
  </si>
  <si>
    <t>Jaxon</t>
  </si>
  <si>
    <t>Shipley</t>
  </si>
  <si>
    <t>Dres</t>
  </si>
  <si>
    <t>Avant</t>
  </si>
  <si>
    <t>Porter</t>
  </si>
  <si>
    <t>Kamar</t>
  </si>
  <si>
    <t>Aiken</t>
  </si>
  <si>
    <t>Hurns</t>
  </si>
  <si>
    <t>Dorsett</t>
  </si>
  <si>
    <t>San Francisco</t>
  </si>
  <si>
    <t>49ers</t>
  </si>
  <si>
    <t>Brice</t>
  </si>
  <si>
    <t>Butler</t>
  </si>
  <si>
    <t>Ricardo</t>
  </si>
  <si>
    <t>Lockette</t>
  </si>
  <si>
    <t>Dontrelle</t>
  </si>
  <si>
    <t>Inman</t>
  </si>
  <si>
    <t>Gano</t>
  </si>
  <si>
    <t>Cleveland</t>
  </si>
  <si>
    <t>Browns</t>
  </si>
  <si>
    <t>Cincinnati</t>
  </si>
  <si>
    <t>Bengals</t>
  </si>
  <si>
    <t>Funchess</t>
  </si>
  <si>
    <t>Jerricho</t>
  </si>
  <si>
    <t>Cotchery</t>
  </si>
  <si>
    <t>Virgil</t>
  </si>
  <si>
    <t>Rhett</t>
  </si>
  <si>
    <t>Ellison</t>
  </si>
  <si>
    <t>Succop</t>
  </si>
  <si>
    <t>Harwell</t>
  </si>
  <si>
    <t>George</t>
  </si>
  <si>
    <t>Farmer</t>
  </si>
  <si>
    <t>Preston</t>
  </si>
  <si>
    <t>Reese</t>
  </si>
  <si>
    <t>Harry</t>
  </si>
  <si>
    <t>Douglas</t>
  </si>
  <si>
    <t>Quan</t>
  </si>
  <si>
    <t>Juwan</t>
  </si>
  <si>
    <t>DeAndrew</t>
  </si>
  <si>
    <t>Ed</t>
  </si>
  <si>
    <t>Dickson</t>
  </si>
  <si>
    <t>Watson</t>
  </si>
  <si>
    <t>Dixon</t>
  </si>
  <si>
    <t>Ogletree</t>
  </si>
  <si>
    <t>LaMichael</t>
  </si>
  <si>
    <t>Chest</t>
  </si>
  <si>
    <t>Antonio</t>
  </si>
  <si>
    <t>Andrews</t>
  </si>
  <si>
    <t>DeVier</t>
  </si>
  <si>
    <t>Posey</t>
  </si>
  <si>
    <t>Gleichert</t>
  </si>
  <si>
    <t>Kenneth</t>
  </si>
  <si>
    <t>Harper</t>
  </si>
  <si>
    <t>Langford</t>
  </si>
  <si>
    <t>Broyles</t>
  </si>
  <si>
    <t>Rory</t>
  </si>
  <si>
    <t>Kenbrell</t>
  </si>
  <si>
    <t>Thompkins</t>
  </si>
  <si>
    <t>Joe Don</t>
  </si>
  <si>
    <t>Duncan</t>
  </si>
  <si>
    <t>Winn</t>
  </si>
  <si>
    <t>Jenkins</t>
  </si>
  <si>
    <t>Mitchell</t>
  </si>
  <si>
    <t>Henry</t>
  </si>
  <si>
    <t>McManus</t>
  </si>
  <si>
    <t>Corey</t>
  </si>
  <si>
    <t>Fuller</t>
  </si>
  <si>
    <t>Damiere</t>
  </si>
  <si>
    <t>Byrd</t>
  </si>
  <si>
    <t>Ifeanyi</t>
  </si>
  <si>
    <t>Momah</t>
  </si>
  <si>
    <t>Ted</t>
  </si>
  <si>
    <t>Ginn Jr.</t>
  </si>
  <si>
    <t>Jerome</t>
  </si>
  <si>
    <t>Felton</t>
  </si>
  <si>
    <t>Worthy</t>
  </si>
  <si>
    <t>Justice</t>
  </si>
  <si>
    <t>Mahina</t>
  </si>
  <si>
    <t>Bruce</t>
  </si>
  <si>
    <t>Isaac</t>
  </si>
  <si>
    <t>Fruechte</t>
  </si>
  <si>
    <t>Craig</t>
  </si>
  <si>
    <t>Stevens</t>
  </si>
  <si>
    <t>Da'Ron</t>
  </si>
  <si>
    <t>Bradley</t>
  </si>
  <si>
    <t>Marquez</t>
  </si>
  <si>
    <t>Nate</t>
  </si>
  <si>
    <t>Washington</t>
  </si>
  <si>
    <t>Jeret</t>
  </si>
  <si>
    <t>Reynolds</t>
  </si>
  <si>
    <t>Cone</t>
  </si>
  <si>
    <t>Vince</t>
  </si>
  <si>
    <t>Mayle</t>
  </si>
  <si>
    <t>MarQueis</t>
  </si>
  <si>
    <t>Gray</t>
  </si>
  <si>
    <t>Gary</t>
  </si>
  <si>
    <t>Barnidge</t>
  </si>
  <si>
    <t>Burse</t>
  </si>
  <si>
    <t>Jean</t>
  </si>
  <si>
    <t>Sifrin</t>
  </si>
  <si>
    <t>Lawrence</t>
  </si>
  <si>
    <t>Ace</t>
  </si>
  <si>
    <t>Gerald</t>
  </si>
  <si>
    <t>Brate</t>
  </si>
  <si>
    <t>Rashaun</t>
  </si>
  <si>
    <t>Maehl</t>
  </si>
  <si>
    <t>Gabriel</t>
  </si>
  <si>
    <t>Clutts</t>
  </si>
  <si>
    <t>Simonson</t>
  </si>
  <si>
    <t>Denham</t>
  </si>
  <si>
    <t>Roberts</t>
  </si>
  <si>
    <t>Marlon</t>
  </si>
  <si>
    <t>Dunn</t>
  </si>
  <si>
    <t>Harris</t>
  </si>
  <si>
    <t>Draughn</t>
  </si>
  <si>
    <t>Paul</t>
  </si>
  <si>
    <t>Conley</t>
  </si>
  <si>
    <t>Tavarres</t>
  </si>
  <si>
    <t>King</t>
  </si>
  <si>
    <t>Arthur</t>
  </si>
  <si>
    <t>Gavin</t>
  </si>
  <si>
    <t>Escobar</t>
  </si>
  <si>
    <t>Labhart</t>
  </si>
  <si>
    <t>Perillo</t>
  </si>
  <si>
    <t>Freddie</t>
  </si>
  <si>
    <t>Martino</t>
  </si>
  <si>
    <t>Charcandrick</t>
  </si>
  <si>
    <t>Ray</t>
  </si>
  <si>
    <t>Agnew</t>
  </si>
  <si>
    <t>Hynoski</t>
  </si>
  <si>
    <t>Peacock</t>
  </si>
  <si>
    <t>Corey (Philly)</t>
  </si>
  <si>
    <t>Heuerman</t>
  </si>
  <si>
    <t>Jensen</t>
  </si>
  <si>
    <t>Devante</t>
  </si>
  <si>
    <t>Seantavius</t>
  </si>
  <si>
    <t>Uzoma</t>
  </si>
  <si>
    <t>Nwachukwu</t>
  </si>
  <si>
    <t>Trey</t>
  </si>
  <si>
    <t>Leslie</t>
  </si>
  <si>
    <t>Gillislee</t>
  </si>
  <si>
    <t>Torrence</t>
  </si>
  <si>
    <t>Rod</t>
  </si>
  <si>
    <t>Frankie</t>
  </si>
  <si>
    <t>Hammond</t>
  </si>
  <si>
    <t>Quinton</t>
  </si>
  <si>
    <t>Hazel</t>
  </si>
  <si>
    <t>Janis</t>
  </si>
  <si>
    <t>Walt</t>
  </si>
  <si>
    <t>Evan</t>
  </si>
  <si>
    <t>Spencer</t>
  </si>
  <si>
    <t>Stoneburner</t>
  </si>
  <si>
    <t>Christine</t>
  </si>
  <si>
    <t>Solomon</t>
  </si>
  <si>
    <t>Patton</t>
  </si>
  <si>
    <t>Lambo</t>
  </si>
  <si>
    <t>Tomlinson</t>
  </si>
  <si>
    <t>Debose</t>
  </si>
  <si>
    <t>Achilles</t>
  </si>
  <si>
    <t>Burton</t>
  </si>
  <si>
    <t>Westbrook</t>
  </si>
  <si>
    <t>Joey</t>
  </si>
  <si>
    <t>Iosefa</t>
  </si>
  <si>
    <t>Annen</t>
  </si>
  <si>
    <t>Bogotay</t>
  </si>
  <si>
    <t>Mack</t>
  </si>
  <si>
    <t>Isiah</t>
  </si>
  <si>
    <t>Ferguson</t>
  </si>
  <si>
    <t>Vance</t>
  </si>
  <si>
    <t>McDonald</t>
  </si>
  <si>
    <t>Milton</t>
  </si>
  <si>
    <t>Williams III</t>
  </si>
  <si>
    <t>Lengel</t>
  </si>
  <si>
    <t>Obarski</t>
  </si>
  <si>
    <t>Terrell</t>
  </si>
  <si>
    <t>Duron</t>
  </si>
  <si>
    <t>Carter</t>
  </si>
  <si>
    <t>LaCosse</t>
  </si>
  <si>
    <t>Kumerow</t>
  </si>
  <si>
    <t>Gus</t>
  </si>
  <si>
    <t>Boswell</t>
  </si>
  <si>
    <t>Ross</t>
  </si>
  <si>
    <t>Lankford</t>
  </si>
  <si>
    <t>Atkinson III</t>
  </si>
  <si>
    <t>Bear</t>
  </si>
  <si>
    <t>Pascoe</t>
  </si>
  <si>
    <t>Joshua</t>
  </si>
  <si>
    <t>Stangby</t>
  </si>
  <si>
    <t>Lutman</t>
  </si>
  <si>
    <t>Beau</t>
  </si>
  <si>
    <t>Gardner</t>
  </si>
  <si>
    <t>Marquess</t>
  </si>
  <si>
    <t>Clive</t>
  </si>
  <si>
    <t>Walford</t>
  </si>
  <si>
    <t>TJ</t>
  </si>
  <si>
    <t>Coxson</t>
  </si>
  <si>
    <t>Collins</t>
  </si>
  <si>
    <t>Morgan</t>
  </si>
  <si>
    <t>Javess</t>
  </si>
  <si>
    <t>Khari</t>
  </si>
  <si>
    <t>Zenner</t>
  </si>
  <si>
    <t>Rasheed</t>
  </si>
  <si>
    <t>Desmond</t>
  </si>
  <si>
    <t>Rutenbeck</t>
  </si>
  <si>
    <t>Brindza</t>
  </si>
  <si>
    <t>Chiles</t>
  </si>
  <si>
    <t>Reisner</t>
  </si>
  <si>
    <t>Donatella</t>
  </si>
  <si>
    <t>Luckett</t>
  </si>
  <si>
    <t>Myers</t>
  </si>
  <si>
    <t>Ogbonnaya</t>
  </si>
  <si>
    <t>Mario</t>
  </si>
  <si>
    <t>Hull</t>
  </si>
  <si>
    <t>Kasey</t>
  </si>
  <si>
    <t>Closs</t>
  </si>
  <si>
    <t>Peters</t>
  </si>
  <si>
    <t>Damarr</t>
  </si>
  <si>
    <t>Aultman</t>
  </si>
  <si>
    <t>Furney</t>
  </si>
  <si>
    <t>Bibbs</t>
  </si>
  <si>
    <t>Collin</t>
  </si>
  <si>
    <t>Mooney</t>
  </si>
  <si>
    <t>Biceps</t>
  </si>
  <si>
    <t>Dominique</t>
  </si>
  <si>
    <t>Donteea</t>
  </si>
  <si>
    <t>Dye</t>
  </si>
  <si>
    <t>Konrad</t>
  </si>
  <si>
    <t>Reuland</t>
  </si>
  <si>
    <t>Abou</t>
  </si>
  <si>
    <t>Toure</t>
  </si>
  <si>
    <t>Rico</t>
  </si>
  <si>
    <t>Tampa Bay</t>
  </si>
  <si>
    <t>Buccaneers</t>
  </si>
  <si>
    <t>Willis</t>
  </si>
  <si>
    <t>Ben</t>
  </si>
  <si>
    <t>Edwards</t>
  </si>
  <si>
    <t>Lundy</t>
  </si>
  <si>
    <t>Browning</t>
  </si>
  <si>
    <t>Houston</t>
  </si>
  <si>
    <t>Texans</t>
  </si>
  <si>
    <t>Griff</t>
  </si>
  <si>
    <t>Whalen</t>
  </si>
  <si>
    <t>LaRon</t>
  </si>
  <si>
    <t>O'Shaughnessy</t>
  </si>
  <si>
    <t>Boyle</t>
  </si>
  <si>
    <t>MyCole</t>
  </si>
  <si>
    <t>Pruitt</t>
  </si>
  <si>
    <t>Alan</t>
  </si>
  <si>
    <t>Bonner</t>
  </si>
  <si>
    <t>Jarryd</t>
  </si>
  <si>
    <t>Hayne</t>
  </si>
  <si>
    <t>Grant</t>
  </si>
  <si>
    <t>McBride</t>
  </si>
  <si>
    <t>Coons</t>
  </si>
  <si>
    <t>Neal</t>
  </si>
  <si>
    <t>Sterling</t>
  </si>
  <si>
    <t>Juszczyk</t>
  </si>
  <si>
    <t>Line</t>
  </si>
  <si>
    <t>Bellamy</t>
  </si>
  <si>
    <t>Casey</t>
  </si>
  <si>
    <t>Orleans</t>
  </si>
  <si>
    <t>Darkwa</t>
  </si>
  <si>
    <t>G.J.</t>
  </si>
  <si>
    <t>Kinne</t>
  </si>
  <si>
    <t>Reedy</t>
  </si>
  <si>
    <t>Cox</t>
  </si>
  <si>
    <t>DiAndre</t>
  </si>
  <si>
    <t>Campbell</t>
  </si>
  <si>
    <t>Tommy</t>
  </si>
  <si>
    <t>Bohanon</t>
  </si>
  <si>
    <t>Patrick</t>
  </si>
  <si>
    <t>DiMarco</t>
  </si>
  <si>
    <t>Gaskins</t>
  </si>
  <si>
    <t>Armon</t>
  </si>
  <si>
    <t>Binns</t>
  </si>
  <si>
    <t>Malcolm</t>
  </si>
  <si>
    <t>Darius</t>
  </si>
  <si>
    <t>Saalim</t>
  </si>
  <si>
    <t>Hakim</t>
  </si>
  <si>
    <t>Spadola</t>
  </si>
  <si>
    <t>Harman</t>
  </si>
  <si>
    <t>Marquise</t>
  </si>
  <si>
    <t>Goodwin</t>
  </si>
  <si>
    <t>Gannon</t>
  </si>
  <si>
    <t>Sinclair</t>
  </si>
  <si>
    <t>DuJuan</t>
  </si>
  <si>
    <t>Otten</t>
  </si>
  <si>
    <t>Bolser</t>
  </si>
  <si>
    <t>Tyrell</t>
  </si>
  <si>
    <t>Alford</t>
  </si>
  <si>
    <t>Meredith</t>
  </si>
  <si>
    <t>Leonhardt</t>
  </si>
  <si>
    <t>Hughes</t>
  </si>
  <si>
    <t>Varga</t>
  </si>
  <si>
    <t>Wegher</t>
  </si>
  <si>
    <t>Brenton</t>
  </si>
  <si>
    <t>Bersin</t>
  </si>
  <si>
    <t>Weisman</t>
  </si>
  <si>
    <t>Da'Rick</t>
  </si>
  <si>
    <t>Rogers</t>
  </si>
  <si>
    <t>Banyard</t>
  </si>
  <si>
    <t>Jarrett</t>
  </si>
  <si>
    <t>Boykin</t>
  </si>
  <si>
    <t>Gerell</t>
  </si>
  <si>
    <t>Shayne</t>
  </si>
  <si>
    <t>Hartline</t>
  </si>
  <si>
    <t>Thigh</t>
  </si>
  <si>
    <t>Senorise</t>
  </si>
  <si>
    <t>Perry</t>
  </si>
  <si>
    <t>Chuck</t>
  </si>
  <si>
    <t>Jacobs</t>
  </si>
  <si>
    <t>McGrath</t>
  </si>
  <si>
    <t>Darrel</t>
  </si>
  <si>
    <t>Young</t>
  </si>
  <si>
    <t>Antwan</t>
  </si>
  <si>
    <t>Goodley</t>
  </si>
  <si>
    <t>Emil</t>
  </si>
  <si>
    <t>Igwenagu</t>
  </si>
  <si>
    <t>Damaris</t>
  </si>
  <si>
    <t>Lache</t>
  </si>
  <si>
    <t>Seastrunk</t>
  </si>
  <si>
    <t>Kroft</t>
  </si>
  <si>
    <t>Shaquelle</t>
  </si>
  <si>
    <t>Ify</t>
  </si>
  <si>
    <t>Umodu</t>
  </si>
  <si>
    <t>Hightower</t>
  </si>
  <si>
    <t>Phillips</t>
  </si>
  <si>
    <t>Levi</t>
  </si>
  <si>
    <t>Norwood</t>
  </si>
  <si>
    <t>Streeter</t>
  </si>
  <si>
    <t>Myles</t>
  </si>
  <si>
    <t>Fells</t>
  </si>
  <si>
    <t>Rishard</t>
  </si>
  <si>
    <t>Junior</t>
  </si>
  <si>
    <t>Hemingway</t>
  </si>
  <si>
    <t>Paulson</t>
  </si>
  <si>
    <t>Smelley</t>
  </si>
  <si>
    <t>Edwin</t>
  </si>
  <si>
    <t>Baker</t>
  </si>
  <si>
    <t>Will</t>
  </si>
  <si>
    <t>Tukuafu</t>
  </si>
  <si>
    <t>Brittan</t>
  </si>
  <si>
    <t>Toussaint</t>
  </si>
  <si>
    <t>Buffalo</t>
  </si>
  <si>
    <t>Bills</t>
  </si>
  <si>
    <t>Street</t>
  </si>
  <si>
    <t>Jacoby</t>
  </si>
  <si>
    <t>Keshawn</t>
  </si>
  <si>
    <t>Lasike</t>
  </si>
  <si>
    <t>Ward</t>
  </si>
  <si>
    <t>Vick</t>
  </si>
  <si>
    <t>Ballard</t>
  </si>
  <si>
    <t>Donald</t>
  </si>
  <si>
    <t>Juron</t>
  </si>
  <si>
    <t>Criner</t>
  </si>
  <si>
    <t>Green Bay</t>
  </si>
  <si>
    <t>Packers</t>
  </si>
  <si>
    <t>Maurice</t>
  </si>
  <si>
    <t>Jones-Drew</t>
  </si>
  <si>
    <t>Earnest</t>
  </si>
  <si>
    <t>Pettway</t>
  </si>
  <si>
    <t>Marvin</t>
  </si>
  <si>
    <t>Tennessee</t>
  </si>
  <si>
    <t>Titans</t>
  </si>
  <si>
    <t>Hanna</t>
  </si>
  <si>
    <t>Ausberry</t>
  </si>
  <si>
    <t>Thielen</t>
  </si>
  <si>
    <t>Cyrus</t>
  </si>
  <si>
    <t>Cribbs</t>
  </si>
  <si>
    <t>Levine</t>
  </si>
  <si>
    <t>Toilolo</t>
  </si>
  <si>
    <t>Rawls</t>
  </si>
  <si>
    <t>Knox</t>
  </si>
  <si>
    <t>Hewitt</t>
  </si>
  <si>
    <t>Brent</t>
  </si>
  <si>
    <t>Celek</t>
  </si>
  <si>
    <t>Rodriguez</t>
  </si>
  <si>
    <t>Devon</t>
  </si>
  <si>
    <t>Wylie</t>
  </si>
  <si>
    <t>Aldrick</t>
  </si>
  <si>
    <t>Koyack</t>
  </si>
  <si>
    <t>Braylon</t>
  </si>
  <si>
    <t>Keith</t>
  </si>
  <si>
    <t>Mumphery</t>
  </si>
  <si>
    <t>Niles</t>
  </si>
  <si>
    <t>Orson</t>
  </si>
  <si>
    <t>Fasano</t>
  </si>
  <si>
    <t>Lippett</t>
  </si>
  <si>
    <t>Jed</t>
  </si>
  <si>
    <t>Pontius</t>
  </si>
  <si>
    <t>Denarius</t>
  </si>
  <si>
    <t>Caldwell</t>
  </si>
  <si>
    <t>Jacquizz</t>
  </si>
  <si>
    <t>Taiwan</t>
  </si>
  <si>
    <t>Adrien</t>
  </si>
  <si>
    <t>Kerley</t>
  </si>
  <si>
    <t>Bennie</t>
  </si>
  <si>
    <t>Fowler</t>
  </si>
  <si>
    <t>Geremy</t>
  </si>
  <si>
    <t>Derrick</t>
  </si>
  <si>
    <t>Silas</t>
  </si>
  <si>
    <t>Redd</t>
  </si>
  <si>
    <t>Jamarcus</t>
  </si>
  <si>
    <t>Bud</t>
  </si>
  <si>
    <t>Sasser</t>
  </si>
  <si>
    <t>Griffin</t>
  </si>
  <si>
    <t>Deshon</t>
  </si>
  <si>
    <t>Foxx</t>
  </si>
  <si>
    <t>Telfer</t>
  </si>
  <si>
    <t>Cory</t>
  </si>
  <si>
    <t>Harkey</t>
  </si>
  <si>
    <t>Tabb</t>
  </si>
  <si>
    <t>Deonte</t>
  </si>
  <si>
    <t>Millard</t>
  </si>
  <si>
    <t>Je'Ron</t>
  </si>
  <si>
    <t>Hamm</t>
  </si>
  <si>
    <t>Carrier</t>
  </si>
  <si>
    <t>Pettis</t>
  </si>
  <si>
    <t>Julian</t>
  </si>
  <si>
    <t>Talley</t>
  </si>
  <si>
    <t>Terron</t>
  </si>
  <si>
    <t>Manton</t>
  </si>
  <si>
    <t>Streater</t>
  </si>
  <si>
    <t>Rex</t>
  </si>
  <si>
    <t>Burkhead</t>
  </si>
  <si>
    <t>Tukes</t>
  </si>
  <si>
    <t>Helfet</t>
  </si>
  <si>
    <t>Nigel</t>
  </si>
  <si>
    <t>Salas</t>
  </si>
  <si>
    <t>Edmond</t>
  </si>
  <si>
    <t>Gates</t>
  </si>
  <si>
    <t>Walters</t>
  </si>
  <si>
    <t>Maneri</t>
  </si>
  <si>
    <t>Kris</t>
  </si>
  <si>
    <t>Durham</t>
  </si>
  <si>
    <t>Gay</t>
  </si>
  <si>
    <t>Leonard</t>
  </si>
  <si>
    <t>Hankerson</t>
  </si>
  <si>
    <t>Darrin</t>
  </si>
  <si>
    <t>Reaves</t>
  </si>
  <si>
    <t>Sherman</t>
  </si>
  <si>
    <t>Richie</t>
  </si>
  <si>
    <t>Brockel</t>
  </si>
  <si>
    <t>Seyi</t>
  </si>
  <si>
    <t>Ajirotutu</t>
  </si>
  <si>
    <t>Grimes</t>
  </si>
  <si>
    <t>Kennard</t>
  </si>
  <si>
    <t>Backman</t>
  </si>
  <si>
    <t>Supernaw</t>
  </si>
  <si>
    <t>McNeil</t>
  </si>
  <si>
    <t>Stocker</t>
  </si>
  <si>
    <t>Hamlett</t>
  </si>
  <si>
    <t>Tandon</t>
  </si>
  <si>
    <t>Doss</t>
  </si>
  <si>
    <t>Dante</t>
  </si>
  <si>
    <t>Rosario</t>
  </si>
  <si>
    <t>Quincy</t>
  </si>
  <si>
    <t>Enunwa</t>
  </si>
  <si>
    <t>Tanner</t>
  </si>
  <si>
    <t>Emory</t>
  </si>
  <si>
    <t>Prosch</t>
  </si>
  <si>
    <t>Pettigrew</t>
  </si>
  <si>
    <t>J.C.</t>
  </si>
  <si>
    <t>Copeland</t>
  </si>
  <si>
    <t>Campanaro</t>
  </si>
  <si>
    <t>Neighbors</t>
  </si>
  <si>
    <t>Nikita</t>
  </si>
  <si>
    <t>Whitlock</t>
  </si>
  <si>
    <t>Hilliard</t>
  </si>
  <si>
    <t>Zurlon</t>
  </si>
  <si>
    <t>Tipton</t>
  </si>
  <si>
    <t>Shepard</t>
  </si>
  <si>
    <t>Titus</t>
  </si>
  <si>
    <t>Huff</t>
  </si>
  <si>
    <t>Kenjon</t>
  </si>
  <si>
    <t>Barner</t>
  </si>
  <si>
    <t>Ripkowski</t>
  </si>
  <si>
    <t>Damond</t>
  </si>
  <si>
    <t>Face</t>
  </si>
  <si>
    <t>Nic</t>
  </si>
  <si>
    <t>Bayer</t>
  </si>
  <si>
    <t>Kuhn</t>
  </si>
  <si>
    <t>Paulsen</t>
  </si>
  <si>
    <t>Toe</t>
  </si>
  <si>
    <t>Jonathon</t>
  </si>
  <si>
    <t>Rumph</t>
  </si>
  <si>
    <t>Ware</t>
  </si>
  <si>
    <t>Owusu</t>
  </si>
  <si>
    <t>Nathan</t>
  </si>
  <si>
    <t>Giorgio</t>
  </si>
  <si>
    <t>Tavecchio</t>
  </si>
  <si>
    <t>Magee</t>
  </si>
  <si>
    <t>Frohnapfel</t>
  </si>
  <si>
    <t>Lenz</t>
  </si>
  <si>
    <t>Jahwan</t>
  </si>
  <si>
    <t>Javontee</t>
  </si>
  <si>
    <t>Herndon</t>
  </si>
  <si>
    <t>Rodney</t>
  </si>
  <si>
    <t>Christion</t>
  </si>
  <si>
    <t>Wilder Jr.</t>
  </si>
  <si>
    <t>Vogler</t>
  </si>
  <si>
    <t>O'Leary</t>
  </si>
  <si>
    <t>Geoff</t>
  </si>
  <si>
    <t>Swaim</t>
  </si>
  <si>
    <t>Corbin</t>
  </si>
  <si>
    <t>Louks</t>
  </si>
  <si>
    <t>Kasa</t>
  </si>
  <si>
    <t>Marion</t>
  </si>
  <si>
    <t>Grice</t>
  </si>
  <si>
    <t>Arrelious</t>
  </si>
  <si>
    <t>Benn</t>
  </si>
  <si>
    <t>Collarbone</t>
  </si>
  <si>
    <t>Albert</t>
  </si>
  <si>
    <t>Jalston</t>
  </si>
  <si>
    <t>Damian</t>
  </si>
  <si>
    <t>Slavin</t>
  </si>
  <si>
    <t>Erik</t>
  </si>
  <si>
    <t>Swoope</t>
  </si>
  <si>
    <t>Jamison</t>
  </si>
  <si>
    <t>Crowder</t>
  </si>
  <si>
    <t>Turzilli</t>
  </si>
  <si>
    <t>Uzomah</t>
  </si>
  <si>
    <t>Deon</t>
  </si>
  <si>
    <t>Long</t>
  </si>
  <si>
    <t>Ezell</t>
  </si>
  <si>
    <t>Ruffin</t>
  </si>
  <si>
    <t>Humphries</t>
  </si>
  <si>
    <t>Demetrius</t>
  </si>
  <si>
    <t>Gragg</t>
  </si>
  <si>
    <t>Wes</t>
  </si>
  <si>
    <t>Saxton</t>
  </si>
  <si>
    <t>Cobi</t>
  </si>
  <si>
    <t>Hamilton</t>
  </si>
  <si>
    <t>Kiero</t>
  </si>
  <si>
    <t>Small</t>
  </si>
  <si>
    <t>Hocker</t>
  </si>
  <si>
    <t>Abbrederis</t>
  </si>
  <si>
    <t>Jim</t>
  </si>
  <si>
    <t>Dray</t>
  </si>
  <si>
    <t>Laskey</t>
  </si>
  <si>
    <t>Jamie</t>
  </si>
  <si>
    <t>Childers</t>
  </si>
  <si>
    <t>Lorig</t>
  </si>
  <si>
    <t>Jamize</t>
  </si>
  <si>
    <t>Olawale</t>
  </si>
  <si>
    <t>Bostick</t>
  </si>
  <si>
    <t>Shonn</t>
  </si>
  <si>
    <t>Greene</t>
  </si>
  <si>
    <t>Palardy</t>
  </si>
  <si>
    <t>McFarland</t>
  </si>
  <si>
    <t>Clark</t>
  </si>
  <si>
    <t>Rajion</t>
  </si>
  <si>
    <t>Jorvorskie</t>
  </si>
  <si>
    <t>Lane</t>
  </si>
  <si>
    <t>Mulligan</t>
  </si>
  <si>
    <t>Synjyn</t>
  </si>
  <si>
    <t>Days</t>
  </si>
  <si>
    <t>Manasseh</t>
  </si>
  <si>
    <t>Garner</t>
  </si>
  <si>
    <t>Akeem</t>
  </si>
  <si>
    <t>Hunt</t>
  </si>
  <si>
    <t>Gabe</t>
  </si>
  <si>
    <t>Waller</t>
  </si>
  <si>
    <t>Toben</t>
  </si>
  <si>
    <t>Opurum</t>
  </si>
  <si>
    <t>Sloat</t>
  </si>
  <si>
    <t>Easley</t>
  </si>
  <si>
    <t>Jarred</t>
  </si>
  <si>
    <t>Haggins</t>
  </si>
  <si>
    <t>Lucas</t>
  </si>
  <si>
    <t>Jimmie</t>
  </si>
  <si>
    <t>Karlos</t>
  </si>
  <si>
    <t>Harbor</t>
  </si>
  <si>
    <t>Alonzo</t>
  </si>
  <si>
    <t>Raheem</t>
  </si>
  <si>
    <t>Mostert</t>
  </si>
  <si>
    <t>Conner</t>
  </si>
  <si>
    <t>Glenn</t>
  </si>
  <si>
    <t>Simpson</t>
  </si>
  <si>
    <t>Suspension</t>
  </si>
  <si>
    <t>Carlton</t>
  </si>
  <si>
    <t>Sinz</t>
  </si>
  <si>
    <t>Cottom</t>
  </si>
  <si>
    <t>Tye</t>
  </si>
  <si>
    <t>Spear</t>
  </si>
  <si>
    <t>Trindon</t>
  </si>
  <si>
    <t>Holliday</t>
  </si>
  <si>
    <t>Cedric</t>
  </si>
  <si>
    <t>Peerman</t>
  </si>
  <si>
    <t>Mickey</t>
  </si>
  <si>
    <t>Shuler</t>
  </si>
  <si>
    <t>Marc</t>
  </si>
  <si>
    <t>Mariani</t>
  </si>
  <si>
    <t>New York</t>
  </si>
  <si>
    <t>Jets</t>
  </si>
  <si>
    <t>Minnesota</t>
  </si>
  <si>
    <t>Vikings</t>
  </si>
  <si>
    <t>Philadelphia</t>
  </si>
  <si>
    <t>Eagles</t>
  </si>
  <si>
    <t>Arizona</t>
  </si>
  <si>
    <t>Cardinals</t>
  </si>
  <si>
    <t>Kansas City</t>
  </si>
  <si>
    <t>Chiefs</t>
  </si>
  <si>
    <t>St Louis</t>
  </si>
  <si>
    <t>Rams</t>
  </si>
  <si>
    <t>Detroit</t>
  </si>
  <si>
    <t>Lions</t>
  </si>
  <si>
    <t>Indianapolis</t>
  </si>
  <si>
    <t>Colts</t>
  </si>
  <si>
    <t>San Diego</t>
  </si>
  <si>
    <t>Chargers</t>
  </si>
  <si>
    <t>Jacksonville</t>
  </si>
  <si>
    <t>Jaguars</t>
  </si>
  <si>
    <t>Denver</t>
  </si>
  <si>
    <t>Broncos</t>
  </si>
  <si>
    <t>Dallas</t>
  </si>
  <si>
    <t>Cowboys</t>
  </si>
  <si>
    <t>Redskins</t>
  </si>
  <si>
    <t>Baltimore</t>
  </si>
  <si>
    <t>Ravens</t>
  </si>
  <si>
    <t>Atlanta</t>
  </si>
  <si>
    <t>Falcons</t>
  </si>
  <si>
    <t>Giants</t>
  </si>
  <si>
    <t>New Orleans</t>
  </si>
  <si>
    <t>Saints</t>
  </si>
  <si>
    <t>Chicago</t>
  </si>
  <si>
    <t>Bears</t>
  </si>
  <si>
    <t>Oakland</t>
  </si>
  <si>
    <t>Raiders</t>
  </si>
  <si>
    <t>ForceDontUse</t>
  </si>
  <si>
    <t>ForceUse</t>
  </si>
  <si>
    <t>Picks</t>
  </si>
  <si>
    <t>#29</t>
  </si>
  <si>
    <t>#4</t>
  </si>
  <si>
    <t>WSH</t>
  </si>
  <si>
    <t>#31</t>
  </si>
  <si>
    <t>#10</t>
  </si>
  <si>
    <t>#16</t>
  </si>
  <si>
    <t>#21</t>
  </si>
  <si>
    <t>PIT</t>
  </si>
  <si>
    <t>#25</t>
  </si>
  <si>
    <t>#5</t>
  </si>
  <si>
    <t>#7</t>
  </si>
  <si>
    <t>#27</t>
  </si>
  <si>
    <t>#2</t>
  </si>
  <si>
    <t>#30</t>
  </si>
  <si>
    <t>#19</t>
  </si>
  <si>
    <t>#28</t>
  </si>
  <si>
    <t>#1</t>
  </si>
  <si>
    <t>#26</t>
  </si>
  <si>
    <t>#20</t>
  </si>
  <si>
    <t>#6</t>
  </si>
  <si>
    <t>#23</t>
  </si>
  <si>
    <t>#22</t>
  </si>
  <si>
    <t>#24</t>
  </si>
  <si>
    <t>#14</t>
  </si>
  <si>
    <t>NE</t>
  </si>
  <si>
    <t>#8</t>
  </si>
  <si>
    <t>#32</t>
  </si>
  <si>
    <t>#17</t>
  </si>
  <si>
    <t>#15</t>
  </si>
  <si>
    <t>#9</t>
  </si>
  <si>
    <t>#13</t>
  </si>
  <si>
    <t>#12</t>
  </si>
  <si>
    <t>#11</t>
  </si>
  <si>
    <t>#3</t>
  </si>
  <si>
    <t>#18</t>
  </si>
  <si>
    <t>proj</t>
  </si>
  <si>
    <t>name</t>
  </si>
  <si>
    <t>Aaron Rodgers</t>
  </si>
  <si>
    <t>Russell Wilson</t>
  </si>
  <si>
    <t>Ryan Tannehill</t>
  </si>
  <si>
    <t>Drew Brees</t>
  </si>
  <si>
    <t>Philip Rivers</t>
  </si>
  <si>
    <t>Matthew Stafford</t>
  </si>
  <si>
    <t>Tom Brady</t>
  </si>
  <si>
    <t>Matt Ryan</t>
  </si>
  <si>
    <t>Peyton Manning</t>
  </si>
  <si>
    <t>Tony Romo</t>
  </si>
  <si>
    <t>Andrew Luck</t>
  </si>
  <si>
    <t>Carson Palmer</t>
  </si>
  <si>
    <t>Eddie Lacy</t>
  </si>
  <si>
    <t>Cam Newton</t>
  </si>
  <si>
    <t>DeMarco Murray</t>
  </si>
  <si>
    <t>Sam Bradford</t>
  </si>
  <si>
    <t>Jamaal Charles</t>
  </si>
  <si>
    <t>Eli Manning</t>
  </si>
  <si>
    <t>Marshawn Lynch</t>
  </si>
  <si>
    <t>Jay Cutler</t>
  </si>
  <si>
    <t>Joe Flacco</t>
  </si>
  <si>
    <t>Colin Kaepernick</t>
  </si>
  <si>
    <t>Andy Dalton</t>
  </si>
  <si>
    <t>Matt Forte</t>
  </si>
  <si>
    <t>Marcus Mariota</t>
  </si>
  <si>
    <t>Teddy Bridgewater</t>
  </si>
  <si>
    <t>Ben Roethlisberger</t>
  </si>
  <si>
    <t>Adrian Peterson</t>
  </si>
  <si>
    <t>Jameis Winston</t>
  </si>
  <si>
    <t>Odell Beckham</t>
  </si>
  <si>
    <t>Randall Cobb</t>
  </si>
  <si>
    <t>Calvin Johnson</t>
  </si>
  <si>
    <t>Josh McCown</t>
  </si>
  <si>
    <t>Antonio Brown</t>
  </si>
  <si>
    <t>C.J. Anderson</t>
  </si>
  <si>
    <t>A.J. Green</t>
  </si>
  <si>
    <t>Lesean McCoy</t>
  </si>
  <si>
    <t>Kirk Cousins</t>
  </si>
  <si>
    <t>Alex Smith</t>
  </si>
  <si>
    <t>Demaryius Thomas</t>
  </si>
  <si>
    <t>Rob Gronkowski</t>
  </si>
  <si>
    <t>Dez Bryant</t>
  </si>
  <si>
    <t>Tyrod Taylor</t>
  </si>
  <si>
    <t>Ryan Fitzpatrick</t>
  </si>
  <si>
    <t>Chris Ivory</t>
  </si>
  <si>
    <t>Andre Ellington</t>
  </si>
  <si>
    <t>Mike Evans</t>
  </si>
  <si>
    <t>Alshon Jeffery</t>
  </si>
  <si>
    <t>Julio Jones</t>
  </si>
  <si>
    <t>Lamar Miller</t>
  </si>
  <si>
    <t>Jonathan Stewart</t>
  </si>
  <si>
    <t>Carlos Hyde</t>
  </si>
  <si>
    <t>Blake Bortles</t>
  </si>
  <si>
    <t>Jeremy Hill</t>
  </si>
  <si>
    <t>Derek Carr</t>
  </si>
  <si>
    <t>Nick Foles</t>
  </si>
  <si>
    <t>Golden Tate</t>
  </si>
  <si>
    <t>Brandin Cooks</t>
  </si>
  <si>
    <t>Jimmy Graham</t>
  </si>
  <si>
    <t>Alfred Morris</t>
  </si>
  <si>
    <t>Rashad Jennings</t>
  </si>
  <si>
    <t>Brian Hoyer</t>
  </si>
  <si>
    <t>Anquan Boldin</t>
  </si>
  <si>
    <t>Melvin Gordon</t>
  </si>
  <si>
    <t>Jordan Matthews</t>
  </si>
  <si>
    <t>Justin Forsett</t>
  </si>
  <si>
    <t>Davante Adams</t>
  </si>
  <si>
    <t>T.Y. Hilton</t>
  </si>
  <si>
    <t>DeSean Jackson</t>
  </si>
  <si>
    <t>DeAndre Hopkins</t>
  </si>
  <si>
    <t>T.J. Yeldon</t>
  </si>
  <si>
    <t>Julian Edelman</t>
  </si>
  <si>
    <t>Joseph Randle</t>
  </si>
  <si>
    <t>Alfred Blue</t>
  </si>
  <si>
    <t>Latavius Murray</t>
  </si>
  <si>
    <t>Larry Fitzgerald</t>
  </si>
  <si>
    <t>Mark Ingram</t>
  </si>
  <si>
    <t>Steve Smith</t>
  </si>
  <si>
    <t>Sammy Watkins</t>
  </si>
  <si>
    <t>Emmanuel Sanders</t>
  </si>
  <si>
    <t>Roddy White</t>
  </si>
  <si>
    <t>Jeremy Maclin</t>
  </si>
  <si>
    <t>Travis Kelce</t>
  </si>
  <si>
    <t>Joique Bell</t>
  </si>
  <si>
    <t>Isaiah Crowell</t>
  </si>
  <si>
    <t>Brandon Marshall</t>
  </si>
  <si>
    <t>Frank Gore</t>
  </si>
  <si>
    <t>Andre Johnson</t>
  </si>
  <si>
    <t>Mike Wallace</t>
  </si>
  <si>
    <t>Michael Floyd</t>
  </si>
  <si>
    <t>Ameer Abdullah</t>
  </si>
  <si>
    <t>Jason Witten</t>
  </si>
  <si>
    <t>Zach Ertz</t>
  </si>
  <si>
    <t>Martellus Bennett</t>
  </si>
  <si>
    <t>Greg Olsen</t>
  </si>
  <si>
    <t>Benny Cunningham</t>
  </si>
  <si>
    <t>Vincent Jackson</t>
  </si>
  <si>
    <t>C.J. Spiller</t>
  </si>
  <si>
    <t>Jarvis Landry</t>
  </si>
  <si>
    <t>Torrey Smith</t>
  </si>
  <si>
    <t>Keenan Allen</t>
  </si>
  <si>
    <t>DeAngelo Williams</t>
  </si>
  <si>
    <t>Nelson Agholor</t>
  </si>
  <si>
    <t>Doug Martin</t>
  </si>
  <si>
    <t>Ladarius Green</t>
  </si>
  <si>
    <t>Kendall Wright</t>
  </si>
  <si>
    <t>Charles Johnson</t>
  </si>
  <si>
    <t>Markus Wheaton</t>
  </si>
  <si>
    <t>Giovani Bernard</t>
  </si>
  <si>
    <t>Dwayne Bowe</t>
  </si>
  <si>
    <t>Marques Colston</t>
  </si>
  <si>
    <t>John Brown</t>
  </si>
  <si>
    <t>Brandon Bolden</t>
  </si>
  <si>
    <t>Amari Cooper</t>
  </si>
  <si>
    <t>Eric Decker</t>
  </si>
  <si>
    <t>Tevin Coleman</t>
  </si>
  <si>
    <t>Ryan Mathews</t>
  </si>
  <si>
    <t>Devin Funchess</t>
  </si>
  <si>
    <t>Doug Baldwin</t>
  </si>
  <si>
    <t>Eddie Royal</t>
  </si>
  <si>
    <t>Malcom Floyd</t>
  </si>
  <si>
    <t>Brian Hartline</t>
  </si>
  <si>
    <t>Danny Amendola</t>
  </si>
  <si>
    <t>Delanie Walker</t>
  </si>
  <si>
    <t>Percy Harvin</t>
  </si>
  <si>
    <t>Kenny Stills</t>
  </si>
  <si>
    <t>David Johnson</t>
  </si>
  <si>
    <t>Terrance Williams</t>
  </si>
  <si>
    <t>Brian Quick</t>
  </si>
  <si>
    <t>Owen Daniels</t>
  </si>
  <si>
    <t>Charles Sims</t>
  </si>
  <si>
    <t>Jordan Reed</t>
  </si>
  <si>
    <t>Bishop Sankey</t>
  </si>
  <si>
    <t>Pierre Garcon</t>
  </si>
  <si>
    <t>Jerricho Cotchery</t>
  </si>
  <si>
    <t>James Jones</t>
  </si>
  <si>
    <t>Dwayne Allen</t>
  </si>
  <si>
    <t>Jordan Cameron</t>
  </si>
  <si>
    <t>Darren Sproles</t>
  </si>
  <si>
    <t>Shane Vereen</t>
  </si>
  <si>
    <t>James Starks</t>
  </si>
  <si>
    <t>Marvin Jones</t>
  </si>
  <si>
    <t>Allen Robinson</t>
  </si>
  <si>
    <t>Kenny Britt</t>
  </si>
  <si>
    <t>Justin Hunter</t>
  </si>
  <si>
    <t>Greg Jennings</t>
  </si>
  <si>
    <t>Devonta Freeman</t>
  </si>
  <si>
    <t>James White</t>
  </si>
  <si>
    <t>Heath Miller</t>
  </si>
  <si>
    <t>Darren McFadden</t>
  </si>
  <si>
    <t>Matt Jones</t>
  </si>
  <si>
    <t>Brandon Coleman</t>
  </si>
  <si>
    <t>Allen Hurns</t>
  </si>
  <si>
    <t>Jermaine Kearse</t>
  </si>
  <si>
    <t>Kamar Aiken</t>
  </si>
  <si>
    <t>Vernon Davis</t>
  </si>
  <si>
    <t>Charles Clay</t>
  </si>
  <si>
    <t>Andrew Quarless</t>
  </si>
  <si>
    <t>Larry Donnell</t>
  </si>
  <si>
    <t>Danny Woodhead</t>
  </si>
  <si>
    <t>Garrett Graham</t>
  </si>
  <si>
    <t>Tyler Eifert</t>
  </si>
  <si>
    <t>Austin Seferian-Jenkins</t>
  </si>
  <si>
    <t>Reggie Bush</t>
  </si>
  <si>
    <t>Cole Beasley</t>
  </si>
  <si>
    <t>Denard Robinson</t>
  </si>
  <si>
    <t>Richard Rodgers</t>
  </si>
  <si>
    <t>Cecil Shorts</t>
  </si>
  <si>
    <t>Jarius Wright</t>
  </si>
  <si>
    <t>Andrew Hawkins</t>
  </si>
  <si>
    <t>Ronnie Hillman</t>
  </si>
  <si>
    <t>Stedman Bailey</t>
  </si>
  <si>
    <t>Michael Crabtree</t>
  </si>
  <si>
    <t>Coby Fleener</t>
  </si>
  <si>
    <t>Knile Davis</t>
  </si>
  <si>
    <t>Tre Mason</t>
  </si>
  <si>
    <t>Victor Cruz</t>
  </si>
  <si>
    <t>Kyle Rudolph</t>
  </si>
  <si>
    <t>Dorial Green-Beckham</t>
  </si>
  <si>
    <t>Taylor Gabriel</t>
  </si>
  <si>
    <t>Mychal Rivera</t>
  </si>
  <si>
    <t>Steve Johnson</t>
  </si>
  <si>
    <t>Brent Celek</t>
  </si>
  <si>
    <t>Marqise Lee</t>
  </si>
  <si>
    <t>Ka'Deem Carey</t>
  </si>
  <si>
    <t>Jared Cook</t>
  </si>
  <si>
    <t>Jeff Janis</t>
  </si>
  <si>
    <t>Cameron Artis-Payne</t>
  </si>
  <si>
    <t>Chris Johnson</t>
  </si>
  <si>
    <t>Eric Ebron</t>
  </si>
  <si>
    <t>Mohamed Sanu</t>
  </si>
  <si>
    <t>Lorenzo Taliaferro</t>
  </si>
  <si>
    <t>Jeremy Kerley</t>
  </si>
  <si>
    <t>Jeff Cumberland</t>
  </si>
  <si>
    <t>Damien Williams</t>
  </si>
  <si>
    <t>Jerick McKinnon</t>
  </si>
  <si>
    <t>Josh Huff</t>
  </si>
  <si>
    <t>Andre Holmes</t>
  </si>
  <si>
    <t>Duke Johnson</t>
  </si>
  <si>
    <t>Bilal Powell</t>
  </si>
  <si>
    <t>Benjamin Watson</t>
  </si>
  <si>
    <t>Gary Barnidge</t>
  </si>
  <si>
    <t>Fred Jackson</t>
  </si>
  <si>
    <t>Robert Woods</t>
  </si>
  <si>
    <t>Lance Dunbar</t>
  </si>
  <si>
    <t>Troy Niklas</t>
  </si>
  <si>
    <t>Harry Douglas</t>
  </si>
  <si>
    <t>DeVante Parker</t>
  </si>
  <si>
    <t>Ryan Mallett</t>
  </si>
  <si>
    <t>Marlon Brown</t>
  </si>
  <si>
    <t>Nate Washington</t>
  </si>
  <si>
    <t>Toby Gerhart</t>
  </si>
  <si>
    <t>Philly Brown</t>
  </si>
  <si>
    <t>Branden Oliver</t>
  </si>
  <si>
    <t>Chris Polk</t>
  </si>
  <si>
    <t>Donte Moncrief</t>
  </si>
  <si>
    <t>Riley Cooper</t>
  </si>
  <si>
    <t>Luke Willson</t>
  </si>
  <si>
    <t>Ricardo Lockette</t>
  </si>
  <si>
    <t>Devin Smith</t>
  </si>
  <si>
    <t>Josh Hill</t>
  </si>
  <si>
    <t>Gavin Escobar</t>
  </si>
  <si>
    <t>Justin Hardy</t>
  </si>
  <si>
    <t>Johnny Manziel</t>
  </si>
  <si>
    <t>Chris Matthews</t>
  </si>
  <si>
    <t>Scott Chandler</t>
  </si>
  <si>
    <t>Andre Williams</t>
  </si>
  <si>
    <t>Clay Harbor</t>
  </si>
  <si>
    <t>Ty Montgomery</t>
  </si>
  <si>
    <t>Terrance West</t>
  </si>
  <si>
    <t>Christine Michael</t>
  </si>
  <si>
    <t>Albert Wilson</t>
  </si>
  <si>
    <t>Jaelen Strong</t>
  </si>
  <si>
    <t>Sammie Coates</t>
  </si>
  <si>
    <t>Ryan Grant</t>
  </si>
  <si>
    <t>Josh Robinson</t>
  </si>
  <si>
    <t>Darrius Heyward-Bey</t>
  </si>
  <si>
    <t>Phillip Dorsett</t>
  </si>
  <si>
    <t>Daniel Fells</t>
  </si>
  <si>
    <t>Javorius Allen</t>
  </si>
  <si>
    <t>Jacob Tamme</t>
  </si>
  <si>
    <t>Jason Avant</t>
  </si>
  <si>
    <t>Roy Helu</t>
  </si>
  <si>
    <t>Crockett Gillmore</t>
  </si>
  <si>
    <t>Corey Fuller</t>
  </si>
  <si>
    <t>Matt Spaeth</t>
  </si>
  <si>
    <t>Brandon Tate</t>
  </si>
  <si>
    <t>Tavon Austin</t>
  </si>
  <si>
    <t>Maxx Williams</t>
  </si>
  <si>
    <t>Louis Murphy</t>
  </si>
  <si>
    <t>Arian Foster</t>
  </si>
  <si>
    <t>Jordy Nelson</t>
  </si>
  <si>
    <t>Mark Sanchez</t>
  </si>
  <si>
    <t>Mike Glennon</t>
  </si>
  <si>
    <t>Colt McCoy</t>
  </si>
  <si>
    <t>Connor Barth</t>
  </si>
  <si>
    <t>Charlie Whitehurst</t>
  </si>
  <si>
    <t>Case Keenum</t>
  </si>
  <si>
    <t>E.J. Manuel</t>
  </si>
  <si>
    <t>Kelvin Benjamin</t>
  </si>
  <si>
    <t>Geno Smith</t>
  </si>
  <si>
    <t>Austin Davis</t>
  </si>
  <si>
    <t>LeSean McCoy</t>
  </si>
  <si>
    <t>Matt Asiata</t>
  </si>
  <si>
    <t>Zach Mettenberger</t>
  </si>
  <si>
    <t>Julius Thomas</t>
  </si>
  <si>
    <t>Drew Stanton</t>
  </si>
  <si>
    <t>Shaun Hill</t>
  </si>
  <si>
    <t>Robert Griffin III</t>
  </si>
  <si>
    <t>Chad Henne</t>
  </si>
  <si>
    <t>Cody Parkey</t>
  </si>
  <si>
    <t>Adam Vinatieri</t>
  </si>
  <si>
    <t>Dan Carpenter</t>
  </si>
  <si>
    <t>Dan Bailey</t>
  </si>
  <si>
    <t>Matt Bryant</t>
  </si>
  <si>
    <t>Rueben Randle</t>
  </si>
  <si>
    <t>Mason Crosby</t>
  </si>
  <si>
    <t>Steven Hauschka</t>
  </si>
  <si>
    <t>Randy Bullock</t>
  </si>
  <si>
    <t>Christopher Ivory</t>
  </si>
  <si>
    <t>Matt Cassel</t>
  </si>
  <si>
    <t>Justin Tucker</t>
  </si>
  <si>
    <t>Caleb Sturgis</t>
  </si>
  <si>
    <t>Matt Prater</t>
  </si>
  <si>
    <t>Derek Anderson</t>
  </si>
  <si>
    <t>Nick Folk</t>
  </si>
  <si>
    <t>Stevan Ridley</t>
  </si>
  <si>
    <t>Graham Gano</t>
  </si>
  <si>
    <t>Chandler Catanzaro</t>
  </si>
  <si>
    <t>Josh Brown</t>
  </si>
  <si>
    <t>Mike Nugent</t>
  </si>
  <si>
    <t>Phil Dawson</t>
  </si>
  <si>
    <t>Blair Walsh</t>
  </si>
  <si>
    <t>Miles Austin</t>
  </si>
  <si>
    <t>Cairo Santos</t>
  </si>
  <si>
    <t>Matt McGloin</t>
  </si>
  <si>
    <t>Greg Zuerlein</t>
  </si>
  <si>
    <t>Nick Novak</t>
  </si>
  <si>
    <t>Antone Smith</t>
  </si>
  <si>
    <t>Trent Richardson</t>
  </si>
  <si>
    <t>Kai Forbath</t>
  </si>
  <si>
    <t>Dennis Pitta</t>
  </si>
  <si>
    <t>Shayne Graham</t>
  </si>
  <si>
    <t>Christian Ponder</t>
  </si>
  <si>
    <t>Patrick Murray</t>
  </si>
  <si>
    <t>Chris Thompson</t>
  </si>
  <si>
    <t>Montee Ball</t>
  </si>
  <si>
    <t>Bobby Rainey</t>
  </si>
  <si>
    <t>Sebastian Janikowski</t>
  </si>
  <si>
    <t>Rod Streater</t>
  </si>
  <si>
    <t>Tarvaris Jackson</t>
  </si>
  <si>
    <t>Khiry Robinson</t>
  </si>
  <si>
    <t>Blaine Gabbert</t>
  </si>
  <si>
    <t>Devin Hester</t>
  </si>
  <si>
    <t>Ryan Succop</t>
  </si>
  <si>
    <t>Theo Riddick</t>
  </si>
  <si>
    <t>Kerwynn Williams</t>
  </si>
  <si>
    <t>Bryce Brown</t>
  </si>
  <si>
    <t>Hakeem Nicks</t>
  </si>
  <si>
    <t>Marcedes Lewis</t>
  </si>
  <si>
    <t>Chris Hogan</t>
  </si>
  <si>
    <t>Connor Shaw</t>
  </si>
  <si>
    <t>Corey (Philly) Brown</t>
  </si>
  <si>
    <t>Michael Campanaro</t>
  </si>
  <si>
    <t>Cordarrelle Patterson</t>
  </si>
  <si>
    <t>Robbie Gould</t>
  </si>
  <si>
    <t>Austin Pettis</t>
  </si>
  <si>
    <t>Jace Amaro</t>
  </si>
  <si>
    <t>Brandon McManus</t>
  </si>
  <si>
    <t>Tim Wright</t>
  </si>
  <si>
    <t>Niles Paul</t>
  </si>
  <si>
    <t>Andre Roberts</t>
  </si>
  <si>
    <t>Donald Brown</t>
  </si>
  <si>
    <t>Preston Parker</t>
  </si>
  <si>
    <t>Dominique Jones</t>
  </si>
  <si>
    <t>Zac Stacy</t>
  </si>
  <si>
    <t>Nick Toon</t>
  </si>
  <si>
    <t>Lance Kendricks</t>
  </si>
  <si>
    <t>Stepfan Taylor</t>
  </si>
  <si>
    <t>Brandon Weeden</t>
  </si>
  <si>
    <t>Jimmy Clausen</t>
  </si>
  <si>
    <t>Matt Hasselbeck</t>
  </si>
  <si>
    <t>Robert Turbin</t>
  </si>
  <si>
    <t>De'Anthony Thomas</t>
  </si>
  <si>
    <t>Dan Herron</t>
  </si>
  <si>
    <t>Marquess Wilson</t>
  </si>
  <si>
    <t>Jacquizz Rodgers</t>
  </si>
  <si>
    <t>Anthony Dixon</t>
  </si>
  <si>
    <t>Daniel Thomas</t>
  </si>
  <si>
    <t>Joe Webb</t>
  </si>
  <si>
    <t>Chase Ford</t>
  </si>
  <si>
    <t>Tony Moeaki</t>
  </si>
  <si>
    <t>Anthony Fasano</t>
  </si>
  <si>
    <t>Shonn Greene</t>
  </si>
  <si>
    <t>Marcel Reece</t>
  </si>
  <si>
    <t>Bernard Pierce</t>
  </si>
  <si>
    <t>Dion Sims</t>
  </si>
  <si>
    <t>Travis Benjamin</t>
  </si>
  <si>
    <t>Cooper Helfet</t>
  </si>
  <si>
    <t>Dexter McCluster</t>
  </si>
  <si>
    <t>Logan Thomas</t>
  </si>
  <si>
    <t>Joseph Morgan</t>
  </si>
  <si>
    <t>Foswhitt Whittaker</t>
  </si>
  <si>
    <t>Storm Johnson</t>
  </si>
  <si>
    <t>Damaris Johnson</t>
  </si>
  <si>
    <t>Kellen Clemens</t>
  </si>
  <si>
    <t>Brice Butler</t>
  </si>
  <si>
    <t>Juwan Thompson</t>
  </si>
  <si>
    <t>Edwin Baker</t>
  </si>
  <si>
    <t>DeVier Posey</t>
  </si>
  <si>
    <t>Paul Richardson</t>
  </si>
  <si>
    <t>Dontrelle Inman</t>
  </si>
  <si>
    <t>Levine Toilolo</t>
  </si>
  <si>
    <t>Chris Owusu</t>
  </si>
  <si>
    <t>Jaron Brown</t>
  </si>
  <si>
    <t>Mike Tolbert</t>
  </si>
  <si>
    <t>Darrel Young</t>
  </si>
  <si>
    <t>Lance Moore</t>
  </si>
  <si>
    <t>Greg Salas</t>
  </si>
  <si>
    <t>Zurlon Tipton</t>
  </si>
  <si>
    <t>Jeremy Ross</t>
  </si>
  <si>
    <t>Kenbrell Thompkins</t>
  </si>
  <si>
    <t>Chase Daniel</t>
  </si>
  <si>
    <t>Joseph Fauria</t>
  </si>
  <si>
    <t>Dan Orlovsky</t>
  </si>
  <si>
    <t>Vincent Brown</t>
  </si>
  <si>
    <t>Rhett Ellison</t>
  </si>
  <si>
    <t>Bruce Miller</t>
  </si>
  <si>
    <t>Jim Dray</t>
  </si>
  <si>
    <t>Bruce Ellington</t>
  </si>
  <si>
    <t>Rishard Matthews</t>
  </si>
  <si>
    <t>Darrin Reaves</t>
  </si>
  <si>
    <t>Jack Doyle</t>
  </si>
  <si>
    <t>Ted Ginn Jr.</t>
  </si>
  <si>
    <t>Mike Brown</t>
  </si>
  <si>
    <t>Kris Durham</t>
  </si>
  <si>
    <t>Garrett Celek</t>
  </si>
  <si>
    <t>Brandon Myers</t>
  </si>
  <si>
    <t>Chris Givens</t>
  </si>
  <si>
    <t>Derrick Coleman</t>
  </si>
  <si>
    <t>Kyle Juszczyk</t>
  </si>
  <si>
    <t>Maurice Jones-Drew</t>
  </si>
  <si>
    <t>Silas Redd</t>
  </si>
  <si>
    <t>Rex Burkhead</t>
  </si>
  <si>
    <t>Robert Herron</t>
  </si>
  <si>
    <t>Matt Simms</t>
  </si>
  <si>
    <t>Brenton Bersin</t>
  </si>
  <si>
    <t>Eric Weems</t>
  </si>
  <si>
    <t>MarQueis Gray</t>
  </si>
  <si>
    <t>Jonathan Grimes</t>
  </si>
  <si>
    <t>Justin Brown</t>
  </si>
  <si>
    <t>Marion Grice</t>
  </si>
  <si>
    <t>Trindon Holliday</t>
  </si>
  <si>
    <t>T.J. Yates</t>
  </si>
  <si>
    <t>Chris Ogbonnaya</t>
  </si>
  <si>
    <t>Denarius Moore</t>
  </si>
  <si>
    <t>Kevin Norwood</t>
  </si>
  <si>
    <t>Brock Osweiler</t>
  </si>
  <si>
    <t>T.J. Graham</t>
  </si>
  <si>
    <t>A.J. Jenkins</t>
  </si>
  <si>
    <t>Quinton Patton</t>
  </si>
  <si>
    <t>Josh Morgan</t>
  </si>
  <si>
    <t>Austin Johnson</t>
  </si>
  <si>
    <t>Adam Thielen</t>
  </si>
  <si>
    <t>Ed Dickson</t>
  </si>
  <si>
    <t>Orleans Darkwa</t>
  </si>
  <si>
    <t>Fitzgerald Toussaint</t>
  </si>
  <si>
    <t>Joshua Cribbs</t>
  </si>
  <si>
    <t>Derek Carrier</t>
  </si>
  <si>
    <t>Chris Gragg</t>
  </si>
  <si>
    <t>Virgil Green</t>
  </si>
  <si>
    <t>Marcel Jensen</t>
  </si>
  <si>
    <t>Zach Line</t>
  </si>
  <si>
    <t>Michael Cox</t>
  </si>
  <si>
    <t>Joe Banyard</t>
  </si>
  <si>
    <t>Jacoby Jones</t>
  </si>
  <si>
    <t>Ryan Griffin</t>
  </si>
  <si>
    <t>James Wright</t>
  </si>
  <si>
    <t>Rob Housler</t>
  </si>
  <si>
    <t>Kevin Ogletree</t>
  </si>
  <si>
    <t>Tavarres King</t>
  </si>
  <si>
    <t>James Casey</t>
  </si>
  <si>
    <t>Robert Hughes</t>
  </si>
  <si>
    <t>Junior Hemingway</t>
  </si>
  <si>
    <t>Anthony Sherman</t>
  </si>
  <si>
    <t>Dante Rosario</t>
  </si>
  <si>
    <t>John Kuhn</t>
  </si>
  <si>
    <t>Erik Lorig</t>
  </si>
  <si>
    <t>Tommy Bohanon</t>
  </si>
  <si>
    <t>Taylor Thompson</t>
  </si>
  <si>
    <t>Cory Harkey</t>
  </si>
  <si>
    <t>Logan Paulsen</t>
  </si>
  <si>
    <t>Ace Sanders</t>
  </si>
  <si>
    <t>Corey Washington</t>
  </si>
  <si>
    <t>Patrick DiMarco</t>
  </si>
  <si>
    <t>Brian Leonhardt</t>
  </si>
  <si>
    <t>Cyrus Gray</t>
  </si>
  <si>
    <t>Lee Smith</t>
  </si>
  <si>
    <t>Darren Fells</t>
  </si>
  <si>
    <t>Jamize Olawale</t>
  </si>
  <si>
    <t>John Conner</t>
  </si>
  <si>
    <t>Jeff Maehl</t>
  </si>
  <si>
    <t>Ryan Hewitt</t>
  </si>
  <si>
    <t>Jed Collins</t>
  </si>
  <si>
    <t>Brandon Pettigrew</t>
  </si>
  <si>
    <t>Marc Mariani</t>
  </si>
  <si>
    <t>Adrien Robinson</t>
  </si>
  <si>
    <t>Marlon Moore</t>
  </si>
  <si>
    <t>Tom Savage</t>
  </si>
  <si>
    <t>C.J. Fiedorowicz</t>
  </si>
  <si>
    <t>Ryan Broyles</t>
  </si>
  <si>
    <t>Craig Stevens</t>
  </si>
  <si>
    <t>Keshawn Martin</t>
  </si>
  <si>
    <t>Dwayne Harris</t>
  </si>
  <si>
    <t>Bryan Walters</t>
  </si>
  <si>
    <t>Nic Jacobs</t>
  </si>
  <si>
    <t>Jorvorskie Lane</t>
  </si>
  <si>
    <t>Marcus Thigpen</t>
  </si>
  <si>
    <t>George Winn</t>
  </si>
  <si>
    <t>Marquise Goodwin</t>
  </si>
  <si>
    <t>Jeremy Stewart</t>
  </si>
  <si>
    <t>Phillip Supernaw</t>
  </si>
  <si>
    <t>Luke Stocker</t>
  </si>
  <si>
    <t>Damian Williams</t>
  </si>
  <si>
    <t>Brandon Bostick</t>
  </si>
  <si>
    <t>Ryan Nassib</t>
  </si>
  <si>
    <t>Antonio Andrews</t>
  </si>
  <si>
    <t>Jerome Felton</t>
  </si>
  <si>
    <t>Bear Pascoe</t>
  </si>
  <si>
    <t>Brandon Williams</t>
  </si>
  <si>
    <t>DuJuan Harris</t>
  </si>
  <si>
    <t>Andre Caldwell</t>
  </si>
  <si>
    <t>Leonard Hankerson</t>
  </si>
  <si>
    <t>Russell Shepard</t>
  </si>
  <si>
    <t>Cedric Peerman</t>
  </si>
  <si>
    <t>Cody Latimer</t>
  </si>
  <si>
    <t>Cameron Brate</t>
  </si>
  <si>
    <t>Frankie Hammond</t>
  </si>
  <si>
    <t>John Phillips</t>
  </si>
  <si>
    <t>James Hanna</t>
  </si>
  <si>
    <t>David Ausberry</t>
  </si>
  <si>
    <t>Seyi Ajirotutu</t>
  </si>
  <si>
    <t>Demetrius Harris</t>
  </si>
  <si>
    <t>Matt Moore</t>
  </si>
  <si>
    <t>Mike James</t>
  </si>
  <si>
    <t>LaMichael James</t>
  </si>
  <si>
    <t>Ray Agnew</t>
  </si>
  <si>
    <t>Solomon Patton</t>
  </si>
  <si>
    <t>Vance McDonald</t>
  </si>
  <si>
    <t>Jarrett Boykin</t>
  </si>
  <si>
    <t>Kevin Brock</t>
  </si>
  <si>
    <t>Shaun Draughn</t>
  </si>
  <si>
    <t>Devin Street</t>
  </si>
  <si>
    <t>Aldrick Robinson</t>
  </si>
  <si>
    <t>Jay Prosch</t>
  </si>
  <si>
    <t>Matt Schaub</t>
  </si>
  <si>
    <t>Henry Hynoski</t>
  </si>
  <si>
    <t>Trey Burton</t>
  </si>
  <si>
    <t>Griff Whalen</t>
  </si>
  <si>
    <t>Will Tukuafu</t>
  </si>
  <si>
    <t>Todd Gurley</t>
  </si>
  <si>
    <t>Breshad Perriman</t>
  </si>
  <si>
    <t>Kevin White</t>
  </si>
  <si>
    <t>David Cobb</t>
  </si>
  <si>
    <t>Terrence Franks</t>
  </si>
  <si>
    <t>Jay Ajayi</t>
  </si>
  <si>
    <t>Luke McCown</t>
  </si>
  <si>
    <t>Michael Dyer</t>
  </si>
  <si>
    <t>Scott Tolzien</t>
  </si>
  <si>
    <t>AJ McCarron</t>
  </si>
  <si>
    <t>Tim Tebow</t>
  </si>
  <si>
    <t>Isaiah Pead</t>
  </si>
  <si>
    <t>Malcome Kennedy</t>
  </si>
  <si>
    <t>Lucky Whitehead</t>
  </si>
  <si>
    <t>Shane Wynn</t>
  </si>
  <si>
    <t>Rannell Hall</t>
  </si>
  <si>
    <t>Dylan Thompson</t>
  </si>
  <si>
    <t>David Fales</t>
  </si>
  <si>
    <t>Shane Carden</t>
  </si>
  <si>
    <t>Garrett Grayson</t>
  </si>
  <si>
    <t>Aaron Murray</t>
  </si>
  <si>
    <t>Trevor Siemian</t>
  </si>
  <si>
    <t>Dustin Vaughan</t>
  </si>
  <si>
    <t>Jameill Showers</t>
  </si>
  <si>
    <t>McLeod Bethel-Thompson</t>
  </si>
  <si>
    <t>Seth Lobato</t>
  </si>
  <si>
    <t>Cody Fajardo</t>
  </si>
  <si>
    <t>Hutson Mason</t>
  </si>
  <si>
    <t>Jerry Lovelocke</t>
  </si>
  <si>
    <t>Jeff Tuel</t>
  </si>
  <si>
    <t>Stephen Morris</t>
  </si>
  <si>
    <t>Seattle Seahawks</t>
  </si>
  <si>
    <t>Brad Sorensen</t>
  </si>
  <si>
    <t>Zac Dysert</t>
  </si>
  <si>
    <t>Garrett Gilbert</t>
  </si>
  <si>
    <t>Chase Rettig</t>
  </si>
  <si>
    <t>Bryce Petty</t>
  </si>
  <si>
    <t>Chandler Harnish</t>
  </si>
  <si>
    <t>Brett Hundley</t>
  </si>
  <si>
    <t>Deontay Greenberry</t>
  </si>
  <si>
    <t>Jake Waters</t>
  </si>
  <si>
    <t>Kellen Moore</t>
  </si>
  <si>
    <t>Bryn Renner</t>
  </si>
  <si>
    <t>R.J. Archer</t>
  </si>
  <si>
    <t>Matt Barkley</t>
  </si>
  <si>
    <t>Matt Blanchard</t>
  </si>
  <si>
    <t>Sean Mannion</t>
  </si>
  <si>
    <t>Ricky Stanzi</t>
  </si>
  <si>
    <t>Taylor Heinicke</t>
  </si>
  <si>
    <t>Phillip Sims</t>
  </si>
  <si>
    <t>Bryan Bennett</t>
  </si>
  <si>
    <t>Anthony Boone</t>
  </si>
  <si>
    <t>Sean Renfree</t>
  </si>
  <si>
    <t>Cole Stoudt</t>
  </si>
  <si>
    <t>Josh Freeman</t>
  </si>
  <si>
    <t>Josh Johnson</t>
  </si>
  <si>
    <t>Jake Heaps</t>
  </si>
  <si>
    <t>Alex Tanney</t>
  </si>
  <si>
    <t>Tyler Bray</t>
  </si>
  <si>
    <t>Thaddeus Lewis</t>
  </si>
  <si>
    <t>Mike Kafka</t>
  </si>
  <si>
    <t>B.J. Daniels</t>
  </si>
  <si>
    <t>Issac Blakeney</t>
  </si>
  <si>
    <t>Carolina Panthers</t>
  </si>
  <si>
    <t>Kendall Hunter</t>
  </si>
  <si>
    <t>Kaelin Clay</t>
  </si>
  <si>
    <t>Dustin Hopkins</t>
  </si>
  <si>
    <t>Tyler Lockett</t>
  </si>
  <si>
    <t>DeAndre Smelter</t>
  </si>
  <si>
    <t>Kasen Williams</t>
  </si>
  <si>
    <t>Daryl Richardson</t>
  </si>
  <si>
    <t>Miami Dolphins</t>
  </si>
  <si>
    <t>Ryan Williams</t>
  </si>
  <si>
    <t>Kenny Bell</t>
  </si>
  <si>
    <t>Dreamius Smith</t>
  </si>
  <si>
    <t>Stefon Diggs</t>
  </si>
  <si>
    <t>Jaxon Shipley</t>
  </si>
  <si>
    <t>Dres Anderson</t>
  </si>
  <si>
    <t>David Porter</t>
  </si>
  <si>
    <t>San Francisco 49ers</t>
  </si>
  <si>
    <t>Cleveland Browns</t>
  </si>
  <si>
    <t>Cincinnati Bengals</t>
  </si>
  <si>
    <t>Nick Harwell</t>
  </si>
  <si>
    <t>George Farmer</t>
  </si>
  <si>
    <t>Josh Reese</t>
  </si>
  <si>
    <t>Quan Bray</t>
  </si>
  <si>
    <t>DeAndrew White</t>
  </si>
  <si>
    <t>Andre Davis</t>
  </si>
  <si>
    <t>Andrew Gleichert</t>
  </si>
  <si>
    <t>Kenneth Harper</t>
  </si>
  <si>
    <t>Jeremy Langford</t>
  </si>
  <si>
    <t>Rory Anderson</t>
  </si>
  <si>
    <t>Joe Don Duncan</t>
  </si>
  <si>
    <t>Mitchell Henry</t>
  </si>
  <si>
    <t>Stephen Hill</t>
  </si>
  <si>
    <t>Mike Davis</t>
  </si>
  <si>
    <t>Damiere Byrd</t>
  </si>
  <si>
    <t>Ifeanyi Momah</t>
  </si>
  <si>
    <t>Cam Worthy</t>
  </si>
  <si>
    <t>Justice Cunningham</t>
  </si>
  <si>
    <t>Devin Mahina</t>
  </si>
  <si>
    <t>Isaac Fruechte</t>
  </si>
  <si>
    <t>Da'Ron Brown</t>
  </si>
  <si>
    <t>Bradley Marquez</t>
  </si>
  <si>
    <t>Jeret Smith</t>
  </si>
  <si>
    <t>Chase Reynolds</t>
  </si>
  <si>
    <t>Kevin Cone</t>
  </si>
  <si>
    <t>Vince Mayle</t>
  </si>
  <si>
    <t>Jerome Smith</t>
  </si>
  <si>
    <t>Chandler Worthy</t>
  </si>
  <si>
    <t>Jean Sifrin</t>
  </si>
  <si>
    <t>Rashad Lawrence</t>
  </si>
  <si>
    <t>Kyle Prater</t>
  </si>
  <si>
    <t>Gerald Christian</t>
  </si>
  <si>
    <t>Rashaun Allen</t>
  </si>
  <si>
    <t>Tyler Clutts</t>
  </si>
  <si>
    <t>Josh Harper</t>
  </si>
  <si>
    <t>Tony Jones</t>
  </si>
  <si>
    <t>Scott Simonson</t>
  </si>
  <si>
    <t>Anthony Denham</t>
  </si>
  <si>
    <t>Seth Roberts</t>
  </si>
  <si>
    <t>Reggie Dunn</t>
  </si>
  <si>
    <t>Jake Murphy</t>
  </si>
  <si>
    <t>John Harris</t>
  </si>
  <si>
    <t>Chris Conley</t>
  </si>
  <si>
    <t>Arthur Lynch</t>
  </si>
  <si>
    <t>Travis Labhart</t>
  </si>
  <si>
    <t>Justin Perillo</t>
  </si>
  <si>
    <t>Freddie Martino</t>
  </si>
  <si>
    <t>Charcandrick West</t>
  </si>
  <si>
    <t>Andrew Peacock</t>
  </si>
  <si>
    <t>Jeff Heuerman</t>
  </si>
  <si>
    <t>Jeremy Butler</t>
  </si>
  <si>
    <t>Devante Davis</t>
  </si>
  <si>
    <t>Marcus Harris</t>
  </si>
  <si>
    <t>Seantavius Jones</t>
  </si>
  <si>
    <t>Tony Washington</t>
  </si>
  <si>
    <t>Uzoma Nwachukwu</t>
  </si>
  <si>
    <t>Trey Williams</t>
  </si>
  <si>
    <t>Jordan Leslie</t>
  </si>
  <si>
    <t>Mike Gillislee</t>
  </si>
  <si>
    <t>Chase Dixon</t>
  </si>
  <si>
    <t>Torrence Allen</t>
  </si>
  <si>
    <t>Rod Smith</t>
  </si>
  <si>
    <t>Quinton Dunbar</t>
  </si>
  <si>
    <t>Matt Hazel</t>
  </si>
  <si>
    <t>Evan Spencer</t>
  </si>
  <si>
    <t>Jake Stoneburner</t>
  </si>
  <si>
    <t>Josh Lambo</t>
  </si>
  <si>
    <t>Eric Tomlinson</t>
  </si>
  <si>
    <t>Andre Debose</t>
  </si>
  <si>
    <t>Matthew Tucker</t>
  </si>
  <si>
    <t>Tevin Westbrook</t>
  </si>
  <si>
    <t>Joey Iosefa</t>
  </si>
  <si>
    <t>Blake Annen</t>
  </si>
  <si>
    <t>Brandon Bogotay</t>
  </si>
  <si>
    <t>Mack Brown</t>
  </si>
  <si>
    <t>Jordan Thompson</t>
  </si>
  <si>
    <t>Donte Foster</t>
  </si>
  <si>
    <t>Isiah Ferguson</t>
  </si>
  <si>
    <t>Milton Williams III</t>
  </si>
  <si>
    <t>Matt Lengel</t>
  </si>
  <si>
    <t>Tom Obarski</t>
  </si>
  <si>
    <t>Terrell Watson</t>
  </si>
  <si>
    <t>Duron Carter</t>
  </si>
  <si>
    <t>Matt LaCosse</t>
  </si>
  <si>
    <t>DeAndre Carter</t>
  </si>
  <si>
    <t>Jake Kumerow</t>
  </si>
  <si>
    <t>Gus Johnson</t>
  </si>
  <si>
    <t>Chris Boswell</t>
  </si>
  <si>
    <t>Ryan Lankford</t>
  </si>
  <si>
    <t>George Atkinson III</t>
  </si>
  <si>
    <t>Joshua Stangby</t>
  </si>
  <si>
    <t>Gavin Lutman</t>
  </si>
  <si>
    <t>Beau Gardner</t>
  </si>
  <si>
    <t>Clive Walford</t>
  </si>
  <si>
    <t>TJ Jones</t>
  </si>
  <si>
    <t>John Crockett</t>
  </si>
  <si>
    <t>Adrian Coxson</t>
  </si>
  <si>
    <t>Ricky Collins</t>
  </si>
  <si>
    <t>Andrew Franks</t>
  </si>
  <si>
    <t>Javess Blue</t>
  </si>
  <si>
    <t>Khari Lee</t>
  </si>
  <si>
    <t>Zach Zenner</t>
  </si>
  <si>
    <t>Rasheed Williams</t>
  </si>
  <si>
    <t>Desmond Lawrence</t>
  </si>
  <si>
    <t>Vernon Johnson</t>
  </si>
  <si>
    <t>Tyler Rutenbeck</t>
  </si>
  <si>
    <t>Kyle Brindza</t>
  </si>
  <si>
    <t>Reggie Bell</t>
  </si>
  <si>
    <t>John Chiles</t>
  </si>
  <si>
    <t>Allen Reisner</t>
  </si>
  <si>
    <t>Donatella Luckett</t>
  </si>
  <si>
    <t>Jason Myers</t>
  </si>
  <si>
    <t>Clay Burton</t>
  </si>
  <si>
    <t>Desmond Martin</t>
  </si>
  <si>
    <t>Daniel Brown</t>
  </si>
  <si>
    <t>Mario Hull</t>
  </si>
  <si>
    <t>Kasey Closs</t>
  </si>
  <si>
    <t>John Peters</t>
  </si>
  <si>
    <t>Damarr Aultman</t>
  </si>
  <si>
    <t>Andrew Furney</t>
  </si>
  <si>
    <t>E.J. Bibbs</t>
  </si>
  <si>
    <t>Collin Mooney</t>
  </si>
  <si>
    <t>Donteea Dye</t>
  </si>
  <si>
    <t>Kenny Cook</t>
  </si>
  <si>
    <t>Konrad Reuland</t>
  </si>
  <si>
    <t>Abou Toure</t>
  </si>
  <si>
    <t>Rico Richardson</t>
  </si>
  <si>
    <t>Tampa Bay Buccaneers</t>
  </si>
  <si>
    <t>Austin Willis</t>
  </si>
  <si>
    <t>Ben Edwards</t>
  </si>
  <si>
    <t>Luke Lundy</t>
  </si>
  <si>
    <t>Paul Browning</t>
  </si>
  <si>
    <t>Jordan Taylor</t>
  </si>
  <si>
    <t>Houston Texans</t>
  </si>
  <si>
    <t>Kevin Smith</t>
  </si>
  <si>
    <t>LaRon Byrd</t>
  </si>
  <si>
    <t>James O'Shaughnessy</t>
  </si>
  <si>
    <t>Nick Boyle</t>
  </si>
  <si>
    <t>MyCole Pruitt</t>
  </si>
  <si>
    <t>Alan Bonner</t>
  </si>
  <si>
    <t>Jarryd Hayne</t>
  </si>
  <si>
    <t>Dez Lewis</t>
  </si>
  <si>
    <t>Tre McBride</t>
  </si>
  <si>
    <t>Travis Coons</t>
  </si>
  <si>
    <t>Neal Sterling</t>
  </si>
  <si>
    <t>Rasheed Bailey</t>
  </si>
  <si>
    <t>Josh Bellamy</t>
  </si>
  <si>
    <t>Michael Preston</t>
  </si>
  <si>
    <t>G.J. Kinne</t>
  </si>
  <si>
    <t>Bernard Reedy</t>
  </si>
  <si>
    <t>DiAndre Campbell</t>
  </si>
  <si>
    <t>Kendall Gaskins</t>
  </si>
  <si>
    <t>Armon Binns</t>
  </si>
  <si>
    <t>Malcolm Brown</t>
  </si>
  <si>
    <t>Darius Davis</t>
  </si>
  <si>
    <t>Saalim Hakim</t>
  </si>
  <si>
    <t>Ryan Spadola</t>
  </si>
  <si>
    <t>Trevor Harman</t>
  </si>
  <si>
    <t>Gannon Sinclair</t>
  </si>
  <si>
    <t>Ryan Otten</t>
  </si>
  <si>
    <t>Ted Bolser</t>
  </si>
  <si>
    <t>Kyle Miller</t>
  </si>
  <si>
    <t>Kellen Davis</t>
  </si>
  <si>
    <t>Tyrell Williams</t>
  </si>
  <si>
    <t>Mario Alford</t>
  </si>
  <si>
    <t>Brian Parker</t>
  </si>
  <si>
    <t>Cameron Meredith</t>
  </si>
  <si>
    <t>Tyler Varga</t>
  </si>
  <si>
    <t>Brandon Wegher</t>
  </si>
  <si>
    <t>R.J. Harris</t>
  </si>
  <si>
    <t>Mark Weisman</t>
  </si>
  <si>
    <t>Da'Rick Rogers</t>
  </si>
  <si>
    <t>Gerell Robinson</t>
  </si>
  <si>
    <t>Senorise Perry</t>
  </si>
  <si>
    <t>Chuck Jacobs</t>
  </si>
  <si>
    <t>Sean McGrath</t>
  </si>
  <si>
    <t>Antwan Goodley</t>
  </si>
  <si>
    <t>Emil Igwenagu</t>
  </si>
  <si>
    <t>Lache Seastrunk</t>
  </si>
  <si>
    <t>Tyler Kroft</t>
  </si>
  <si>
    <t>Shaquelle Evans</t>
  </si>
  <si>
    <t>Ify Umodu</t>
  </si>
  <si>
    <t>Tim Hightower</t>
  </si>
  <si>
    <t>Tevin Reese</t>
  </si>
  <si>
    <t>Levi Norwood</t>
  </si>
  <si>
    <t>Tommy Streeter</t>
  </si>
  <si>
    <t>Myles White</t>
  </si>
  <si>
    <t>Michael Burton</t>
  </si>
  <si>
    <t>David Paulson</t>
  </si>
  <si>
    <t>Brad Smelley</t>
  </si>
  <si>
    <t>Brittan Golden</t>
  </si>
  <si>
    <t>Buffalo Bills</t>
  </si>
  <si>
    <t>Keshawn Hill</t>
  </si>
  <si>
    <t>Paul Lasike</t>
  </si>
  <si>
    <t>Lee Ward</t>
  </si>
  <si>
    <t>Vick Ballard</t>
  </si>
  <si>
    <t>Juron Criner</t>
  </si>
  <si>
    <t>Green Bay Packers</t>
  </si>
  <si>
    <t>Earnest Pettway</t>
  </si>
  <si>
    <t>Tennessee Titans</t>
  </si>
  <si>
    <t>Thomas Rawls</t>
  </si>
  <si>
    <t>Ryan Taylor</t>
  </si>
  <si>
    <t>Corey Knox</t>
  </si>
  <si>
    <t>Evan Rodriguez</t>
  </si>
  <si>
    <t>Devon Wylie</t>
  </si>
  <si>
    <t>Ben Koyack</t>
  </si>
  <si>
    <t>Braylon Bell</t>
  </si>
  <si>
    <t>Keith Mumphery</t>
  </si>
  <si>
    <t>Jordan Norwood</t>
  </si>
  <si>
    <t>Orson Charles</t>
  </si>
  <si>
    <t>Tony Lippett</t>
  </si>
  <si>
    <t>Richard Gordon</t>
  </si>
  <si>
    <t>Taylor Pontius</t>
  </si>
  <si>
    <t>Taiwan Jones</t>
  </si>
  <si>
    <t>Bennie Fowler</t>
  </si>
  <si>
    <t>Geremy Davis</t>
  </si>
  <si>
    <t>Lance Lewis</t>
  </si>
  <si>
    <t>Jamarcus Nelson</t>
  </si>
  <si>
    <t>Nick Williams</t>
  </si>
  <si>
    <t>Bud Sasser</t>
  </si>
  <si>
    <t>Marcus Murphy</t>
  </si>
  <si>
    <t>Deshon Foxx</t>
  </si>
  <si>
    <t>Randall Telfer</t>
  </si>
  <si>
    <t>Jack Tabb</t>
  </si>
  <si>
    <t>Deonte Thompson</t>
  </si>
  <si>
    <t>Trey Millard</t>
  </si>
  <si>
    <t>Malcolm Johnson</t>
  </si>
  <si>
    <t>Je'Ron Hamm</t>
  </si>
  <si>
    <t>Julian Talley</t>
  </si>
  <si>
    <t>Terron Ward</t>
  </si>
  <si>
    <t>Justin Manton</t>
  </si>
  <si>
    <t>Justin Tukes</t>
  </si>
  <si>
    <t>Tyler McDonald</t>
  </si>
  <si>
    <t>Casey Pierce</t>
  </si>
  <si>
    <t>Nigel King</t>
  </si>
  <si>
    <t>Edmond Gates</t>
  </si>
  <si>
    <t>Steve Maneri</t>
  </si>
  <si>
    <t>Jordan Gay</t>
  </si>
  <si>
    <t>Ryan Murphy</t>
  </si>
  <si>
    <t>Richie Brockel</t>
  </si>
  <si>
    <t>Kennard Backman</t>
  </si>
  <si>
    <t>Douglas McNeil</t>
  </si>
  <si>
    <t>Connor Hamlett</t>
  </si>
  <si>
    <t>Tandon Doss</t>
  </si>
  <si>
    <t>Quincy Enunwa</t>
  </si>
  <si>
    <t>Andy Tanner</t>
  </si>
  <si>
    <t>Emory Blake</t>
  </si>
  <si>
    <t>J.C. Copeland</t>
  </si>
  <si>
    <t>Connor Neighbors</t>
  </si>
  <si>
    <t>Nikita Whitlock</t>
  </si>
  <si>
    <t>Kenny Hilliard</t>
  </si>
  <si>
    <t>Titus Davis</t>
  </si>
  <si>
    <t>Darius Jennings</t>
  </si>
  <si>
    <t>Kenjon Barner</t>
  </si>
  <si>
    <t>Blake Bell</t>
  </si>
  <si>
    <t>Aaron Ripkowski</t>
  </si>
  <si>
    <t>Corey Grant</t>
  </si>
  <si>
    <t>Damond Powell</t>
  </si>
  <si>
    <t>Alex Bayer</t>
  </si>
  <si>
    <t>Jonathon Rumph</t>
  </si>
  <si>
    <t>Spencer Ware</t>
  </si>
  <si>
    <t>Nathan Palmer</t>
  </si>
  <si>
    <t>Giorgio Tavecchio</t>
  </si>
  <si>
    <t>Terrence Magee</t>
  </si>
  <si>
    <t>Eric Frohnapfel</t>
  </si>
  <si>
    <t>Josh Stewart</t>
  </si>
  <si>
    <t>Josh Lenz</t>
  </si>
  <si>
    <t>Jahwan Edwards</t>
  </si>
  <si>
    <t>Javontee Herndon</t>
  </si>
  <si>
    <t>Rodney Smith</t>
  </si>
  <si>
    <t>Christion Jones</t>
  </si>
  <si>
    <t>James Wilder Jr.</t>
  </si>
  <si>
    <t>Brian Vogler</t>
  </si>
  <si>
    <t>Nick O'Leary</t>
  </si>
  <si>
    <t>Geoff Swaim</t>
  </si>
  <si>
    <t>Corbin Louks</t>
  </si>
  <si>
    <t>Nick Kasa</t>
  </si>
  <si>
    <t>Colin Lockett</t>
  </si>
  <si>
    <t>Arrelious Benn</t>
  </si>
  <si>
    <t>Rashad Ross</t>
  </si>
  <si>
    <t>Jalston Fowler</t>
  </si>
  <si>
    <t>Tyler Slavin</t>
  </si>
  <si>
    <t>Erik Swoope</t>
  </si>
  <si>
    <t>Jamison Crowder</t>
  </si>
  <si>
    <t>Andrew Turzilli</t>
  </si>
  <si>
    <t>C.J. Uzomah</t>
  </si>
  <si>
    <t>Austin Hill</t>
  </si>
  <si>
    <t>Deon Long</t>
  </si>
  <si>
    <t>Ezell Ruffin</t>
  </si>
  <si>
    <t>Adam Humphries</t>
  </si>
  <si>
    <t>Demetrius Wilson</t>
  </si>
  <si>
    <t>Zach Miller</t>
  </si>
  <si>
    <t>Wes Saxton</t>
  </si>
  <si>
    <t>Cobi Hamilton</t>
  </si>
  <si>
    <t>Kiero Small</t>
  </si>
  <si>
    <t>Zach Hocker</t>
  </si>
  <si>
    <t>Daniel Rodriguez</t>
  </si>
  <si>
    <t>Jared Abbrederis</t>
  </si>
  <si>
    <t>Zach Laskey</t>
  </si>
  <si>
    <t>Jamie Childers</t>
  </si>
  <si>
    <t>Jerome Cunningham</t>
  </si>
  <si>
    <t>Michael Palardy</t>
  </si>
  <si>
    <t>Mike McFarland</t>
  </si>
  <si>
    <t>Fred Williams</t>
  </si>
  <si>
    <t>Marquez Clark</t>
  </si>
  <si>
    <t>Rajion Neal</t>
  </si>
  <si>
    <t>Matthew Mulligan</t>
  </si>
  <si>
    <t>Synjyn Days</t>
  </si>
  <si>
    <t>Manasseh Garner</t>
  </si>
  <si>
    <t>Akeem Hunt</t>
  </si>
  <si>
    <t>Gabe Holmes</t>
  </si>
  <si>
    <t>Darren Waller</t>
  </si>
  <si>
    <t>Toben Opurum</t>
  </si>
  <si>
    <t>Taylor Sloat</t>
  </si>
  <si>
    <t>Marcus Easley</t>
  </si>
  <si>
    <t>Jarred Haggins</t>
  </si>
  <si>
    <t>Jacoby Ford</t>
  </si>
  <si>
    <t>Marcus Lucas</t>
  </si>
  <si>
    <t>Jimmie Hunt</t>
  </si>
  <si>
    <t>Karlos Williams</t>
  </si>
  <si>
    <t>Alonzo Harris</t>
  </si>
  <si>
    <t>Raheem Mostert</t>
  </si>
  <si>
    <t>Glenn Winston</t>
  </si>
  <si>
    <t>Jerome Simpson</t>
  </si>
  <si>
    <t>Rashad Greene</t>
  </si>
  <si>
    <t>Carlton Mitchell</t>
  </si>
  <si>
    <t>Justin Sinz</t>
  </si>
  <si>
    <t>Brandon Cottom</t>
  </si>
  <si>
    <t>Anthony McCoy</t>
  </si>
  <si>
    <t>Will Tye</t>
  </si>
  <si>
    <t>Carey Spear</t>
  </si>
  <si>
    <t>Kyle Williams</t>
  </si>
  <si>
    <t>Mickey Shuler</t>
  </si>
  <si>
    <t>New York Jets</t>
  </si>
  <si>
    <t>Minnesota Vikings</t>
  </si>
  <si>
    <t>Philadelphia Eagles</t>
  </si>
  <si>
    <t>Arizona Cardinals</t>
  </si>
  <si>
    <t>Kansas City Chiefs</t>
  </si>
  <si>
    <t>Detroit Lions</t>
  </si>
  <si>
    <t>Indianapolis Colts</t>
  </si>
  <si>
    <t>San Diego Chargers</t>
  </si>
  <si>
    <t>Jacksonville Jaguars</t>
  </si>
  <si>
    <t>Denver Broncos</t>
  </si>
  <si>
    <t>Dallas Cowboys</t>
  </si>
  <si>
    <t>Washington Redskins</t>
  </si>
  <si>
    <t>Baltimore Ravens</t>
  </si>
  <si>
    <t>Atlanta Falcons</t>
  </si>
  <si>
    <t>New York Giants</t>
  </si>
  <si>
    <t>New Orleans Saints</t>
  </si>
  <si>
    <t>Chicago Bears</t>
  </si>
  <si>
    <t>Oakland Raiders</t>
  </si>
  <si>
    <t>Isaiah Burse</t>
  </si>
  <si>
    <t>Walt Powell</t>
  </si>
  <si>
    <t>Opp</t>
  </si>
  <si>
    <t>Ranks</t>
  </si>
  <si>
    <t>Defense</t>
  </si>
  <si>
    <t>numberFire</t>
  </si>
  <si>
    <t>FanDuel</t>
  </si>
  <si>
    <t>Player</t>
  </si>
  <si>
    <t>Pos</t>
  </si>
  <si>
    <t>Points Allowed</t>
  </si>
  <si>
    <t>Yards Allowed</t>
  </si>
  <si>
    <t>Sacks</t>
  </si>
  <si>
    <t>INTs</t>
  </si>
  <si>
    <t>Fumbles</t>
  </si>
  <si>
    <t>TDs</t>
  </si>
  <si>
    <t>CI</t>
  </si>
  <si>
    <t>FP</t>
  </si>
  <si>
    <t>Cost</t>
  </si>
  <si>
    <t>Value</t>
  </si>
  <si>
    <t xml:space="preserve">Seattle D/ST </t>
  </si>
  <si>
    <t>5.23-23.23</t>
  </si>
  <si>
    <t xml:space="preserve">Cincinnati D/ST </t>
  </si>
  <si>
    <t>3.6-23.24</t>
  </si>
  <si>
    <t xml:space="preserve">Carolina D/ST </t>
  </si>
  <si>
    <t>4.63-20.89</t>
  </si>
  <si>
    <t xml:space="preserve">Indianapolis D/ST </t>
  </si>
  <si>
    <t>3.35-21.27</t>
  </si>
  <si>
    <t xml:space="preserve">San Francisco D/ST </t>
  </si>
  <si>
    <t>4.71-18.99</t>
  </si>
  <si>
    <t xml:space="preserve">Tennessee D/ST </t>
  </si>
  <si>
    <t>4.1-18.68</t>
  </si>
  <si>
    <t xml:space="preserve">New York Jets D/ST </t>
  </si>
  <si>
    <t>3.79-17.47</t>
  </si>
  <si>
    <t xml:space="preserve">Buffalo D/ST </t>
  </si>
  <si>
    <t>1.5-18.56</t>
  </si>
  <si>
    <t xml:space="preserve">Denver D/ST </t>
  </si>
  <si>
    <t>1.56-18.46</t>
  </si>
  <si>
    <t xml:space="preserve">New Orleans D/ST </t>
  </si>
  <si>
    <t>0.55-18.91</t>
  </si>
  <si>
    <t xml:space="preserve">Dallas D/ST </t>
  </si>
  <si>
    <t>2.42-16.36</t>
  </si>
  <si>
    <t xml:space="preserve">Tampa Bay D/ST </t>
  </si>
  <si>
    <t>2.17-16.39</t>
  </si>
  <si>
    <t xml:space="preserve">Philadelphia D/ST </t>
  </si>
  <si>
    <t>2.22-15.36</t>
  </si>
  <si>
    <t xml:space="preserve">Minnesota D/ST </t>
  </si>
  <si>
    <t>0.75-16.83</t>
  </si>
  <si>
    <t xml:space="preserve">Detroit D/ST </t>
  </si>
  <si>
    <t xml:space="preserve">Arizona D/ST </t>
  </si>
  <si>
    <t>2.59-14.81</t>
  </si>
  <si>
    <t xml:space="preserve">Kansas City D/ST </t>
  </si>
  <si>
    <t>1.1-15.98</t>
  </si>
  <si>
    <t xml:space="preserve">Green Bay D/ST </t>
  </si>
  <si>
    <t>1.71-14.13</t>
  </si>
  <si>
    <t xml:space="preserve">Atlanta D/ST </t>
  </si>
  <si>
    <t>0.39-15.45</t>
  </si>
  <si>
    <t xml:space="preserve">Houston D/ST </t>
  </si>
  <si>
    <t>2.48-13.34</t>
  </si>
  <si>
    <t xml:space="preserve">Cleveland D/ST </t>
  </si>
  <si>
    <t xml:space="preserve">Jacksonville D/ST </t>
  </si>
  <si>
    <t>0.08-15.02</t>
  </si>
  <si>
    <t xml:space="preserve">Miami D/ST </t>
  </si>
  <si>
    <t>1.84-13.06</t>
  </si>
  <si>
    <t xml:space="preserve">New England D/ST </t>
  </si>
  <si>
    <t>1.08-13.24</t>
  </si>
  <si>
    <t xml:space="preserve">San Diego D/ST </t>
  </si>
  <si>
    <t>0.24-13.82</t>
  </si>
  <si>
    <t xml:space="preserve">Oakland D/ST </t>
  </si>
  <si>
    <t>1.08-12.46</t>
  </si>
  <si>
    <t xml:space="preserve">Washington D/ST </t>
  </si>
  <si>
    <t>1.86-11.28</t>
  </si>
  <si>
    <t xml:space="preserve">Baltimore D/ST </t>
  </si>
  <si>
    <t>0.89-11.63</t>
  </si>
  <si>
    <t xml:space="preserve">St. Louis D/ST </t>
  </si>
  <si>
    <t>0.52-10.76</t>
  </si>
  <si>
    <t xml:space="preserve">New York Giants D/ST </t>
  </si>
  <si>
    <t xml:space="preserve">Chicago D/ST </t>
  </si>
  <si>
    <t xml:space="preserve">Pittsburgh D/ST </t>
  </si>
  <si>
    <t>St. Louis Rams</t>
  </si>
  <si>
    <t>sheet2</t>
  </si>
  <si>
    <t>Kicking</t>
  </si>
  <si>
    <t>FG Made By Distance</t>
  </si>
  <si>
    <t>Def Rank</t>
  </si>
  <si>
    <t>Ovr</t>
  </si>
  <si>
    <t>XPM</t>
  </si>
  <si>
    <t>FGA</t>
  </si>
  <si>
    <t>FGM</t>
  </si>
  <si>
    <t>0-19</t>
  </si>
  <si>
    <t>20-29</t>
  </si>
  <si>
    <t>30-39</t>
  </si>
  <si>
    <t>40-49</t>
  </si>
  <si>
    <t>50+</t>
  </si>
  <si>
    <t>K, ARI)</t>
  </si>
  <si>
    <t>4.74-13.72</t>
  </si>
  <si>
    <t>K, GB)</t>
  </si>
  <si>
    <t>5.34-13.04</t>
  </si>
  <si>
    <t>K, MIA)</t>
  </si>
  <si>
    <t>4.01-13.51</t>
  </si>
  <si>
    <t>K, SEA)</t>
  </si>
  <si>
    <t>K, PHI)</t>
  </si>
  <si>
    <t>0-17.4</t>
  </si>
  <si>
    <t>K, NYG)</t>
  </si>
  <si>
    <t>3.86-12.88</t>
  </si>
  <si>
    <t>K, TB)</t>
  </si>
  <si>
    <t>3.79-12.75</t>
  </si>
  <si>
    <t>K, HOU)</t>
  </si>
  <si>
    <t>4.19-12.33</t>
  </si>
  <si>
    <t>K, NE)</t>
  </si>
  <si>
    <t>4.49-11.67</t>
  </si>
  <si>
    <t>K, SF)</t>
  </si>
  <si>
    <t>3.1-12.98</t>
  </si>
  <si>
    <t>K, CHI)</t>
  </si>
  <si>
    <t>3.55-12.39</t>
  </si>
  <si>
    <t>K, CIN)</t>
  </si>
  <si>
    <t>3.65-12.09</t>
  </si>
  <si>
    <t>K, DAL)</t>
  </si>
  <si>
    <t>4.05-11.59</t>
  </si>
  <si>
    <t>K, TEN)</t>
  </si>
  <si>
    <t>3.65-11.85</t>
  </si>
  <si>
    <t>K, BAL)</t>
  </si>
  <si>
    <t>0.02-15.44</t>
  </si>
  <si>
    <t>K, DET)</t>
  </si>
  <si>
    <t>4.41-10.81</t>
  </si>
  <si>
    <t>K, DEN)</t>
  </si>
  <si>
    <t>2.99-11.89</t>
  </si>
  <si>
    <t>K, IND)</t>
  </si>
  <si>
    <t>K, WSH)</t>
  </si>
  <si>
    <t>3.02-11.8</t>
  </si>
  <si>
    <t>K, BUF)</t>
  </si>
  <si>
    <t>3.43-11.29</t>
  </si>
  <si>
    <t>K, KC)</t>
  </si>
  <si>
    <t>3.11-11.19</t>
  </si>
  <si>
    <t>K, ATL)</t>
  </si>
  <si>
    <t>2.72-11.56</t>
  </si>
  <si>
    <t>K, MIN)</t>
  </si>
  <si>
    <t>2.06-12.2</t>
  </si>
  <si>
    <t>K, SD)</t>
  </si>
  <si>
    <t>2.95-11.15</t>
  </si>
  <si>
    <t>K, PIT)</t>
  </si>
  <si>
    <t>3.19-10.73</t>
  </si>
  <si>
    <t>K, CAR)</t>
  </si>
  <si>
    <t>0-13.9</t>
  </si>
  <si>
    <t>K, OAK)</t>
  </si>
  <si>
    <t>2.41-11.43</t>
  </si>
  <si>
    <t>K, NYJ)</t>
  </si>
  <si>
    <t>3.24-10.44</t>
  </si>
  <si>
    <t>K, STL)</t>
  </si>
  <si>
    <t>3.11-10.23</t>
  </si>
  <si>
    <t>K, CLE)</t>
  </si>
  <si>
    <t>2.68-10.56</t>
  </si>
  <si>
    <t>K, JAC)</t>
  </si>
  <si>
    <t>3.16-9.94</t>
  </si>
  <si>
    <t>sheet3</t>
  </si>
  <si>
    <t>Stephen Gostkowski</t>
  </si>
  <si>
    <t>Josh Scobee</t>
  </si>
  <si>
    <t>totals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</si>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</sst>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k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s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k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940"/>
  <sheetViews>
    <sheetView tabSelected="1" topLeftCell="B1" zoomScale="175" zoomScaleNormal="175" workbookViewId="0">
      <selection activeCell="T525" sqref="T525"/>
    </sheetView>
  </sheetViews>
  <sheetFormatPr defaultRowHeight="15" x14ac:dyDescent="0.25"/>
  <cols>
    <col min="1" max="1" width="0" hidden="1" customWidth="1"/>
    <col min="3" max="3" width="13.140625" hidden="1" customWidth="1"/>
    <col min="4" max="4" width="17" hidden="1" customWidth="1"/>
    <col min="5" max="5" width="24.5703125" bestFit="1" customWidth="1"/>
    <col min="6" max="7" width="0" hidden="1" customWidth="1"/>
    <col min="10" max="13" width="0" hidden="1" customWidth="1"/>
    <col min="14" max="14" width="15.85546875" bestFit="1" customWidth="1"/>
    <col min="15" max="15" width="11.42578125" bestFit="1" customWidth="1"/>
    <col min="17" max="17" width="9.140625" customWidth="1"/>
    <col min="18" max="19" width="9.140625" hidden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2446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1297</v>
      </c>
      <c r="O1" t="s">
        <v>1298</v>
      </c>
      <c r="P1" t="s">
        <v>1299</v>
      </c>
      <c r="Q1" t="s">
        <v>1335</v>
      </c>
      <c r="R1" t="s">
        <v>2369</v>
      </c>
      <c r="S1" t="s">
        <v>2442</v>
      </c>
      <c r="T1" t="s">
        <v>2445</v>
      </c>
    </row>
    <row r="2" spans="1:20" hidden="1" x14ac:dyDescent="0.25">
      <c r="A2">
        <v>21939</v>
      </c>
      <c r="B2" t="s">
        <v>12</v>
      </c>
      <c r="C2" t="s">
        <v>18</v>
      </c>
      <c r="D2" t="s">
        <v>19</v>
      </c>
      <c r="E2" t="s">
        <v>1347</v>
      </c>
      <c r="F2">
        <v>23</v>
      </c>
      <c r="G2">
        <v>16</v>
      </c>
      <c r="H2">
        <v>9200</v>
      </c>
      <c r="I2" t="s">
        <v>20</v>
      </c>
      <c r="J2" t="s">
        <v>21</v>
      </c>
      <c r="K2" t="s">
        <v>22</v>
      </c>
      <c r="N2">
        <v>0</v>
      </c>
      <c r="O2">
        <v>0</v>
      </c>
      <c r="P2">
        <v>0</v>
      </c>
      <c r="Q2">
        <f>_xlfn.IFNA(VLOOKUP(E2,Sheet1!$A$2:$O$251,15,FALSE),0)</f>
        <v>17.149999999999999</v>
      </c>
      <c r="T2">
        <f>SUM(Q2:S2)</f>
        <v>17.149999999999999</v>
      </c>
    </row>
    <row r="3" spans="1:20" hidden="1" x14ac:dyDescent="0.25">
      <c r="A3">
        <v>6894</v>
      </c>
      <c r="B3" t="s">
        <v>12</v>
      </c>
      <c r="C3" t="s">
        <v>13</v>
      </c>
      <c r="D3" t="s">
        <v>14</v>
      </c>
      <c r="E3" t="s">
        <v>1337</v>
      </c>
      <c r="F3">
        <v>22.3</v>
      </c>
      <c r="G3">
        <v>16</v>
      </c>
      <c r="H3">
        <v>9700</v>
      </c>
      <c r="I3" t="s">
        <v>15</v>
      </c>
      <c r="J3" t="s">
        <v>16</v>
      </c>
      <c r="K3" t="s">
        <v>17</v>
      </c>
      <c r="N3">
        <v>0</v>
      </c>
      <c r="O3">
        <v>0</v>
      </c>
      <c r="P3">
        <v>0</v>
      </c>
      <c r="Q3">
        <f>_xlfn.IFNA(VLOOKUP(E3,Sheet1!$A$2:$O$251,15,FALSE),0)</f>
        <v>21.86</v>
      </c>
      <c r="T3">
        <f t="shared" ref="T3:T66" si="0">SUM(Q3:S3)</f>
        <v>21.86</v>
      </c>
    </row>
    <row r="4" spans="1:20" hidden="1" x14ac:dyDescent="0.25">
      <c r="A4">
        <v>22015</v>
      </c>
      <c r="B4" t="s">
        <v>12</v>
      </c>
      <c r="C4" t="s">
        <v>59</v>
      </c>
      <c r="D4" t="s">
        <v>60</v>
      </c>
      <c r="E4" t="s">
        <v>1338</v>
      </c>
      <c r="F4">
        <v>20.9</v>
      </c>
      <c r="G4">
        <v>16</v>
      </c>
      <c r="H4">
        <v>8800</v>
      </c>
      <c r="I4" t="s">
        <v>61</v>
      </c>
      <c r="J4" t="s">
        <v>62</v>
      </c>
      <c r="K4" t="s">
        <v>63</v>
      </c>
      <c r="N4">
        <v>0</v>
      </c>
      <c r="O4">
        <v>0</v>
      </c>
      <c r="P4">
        <v>0</v>
      </c>
      <c r="Q4">
        <f>_xlfn.IFNA(VLOOKUP(E4,Sheet1!$A$2:$O$251,15,FALSE),0)</f>
        <v>20.16</v>
      </c>
      <c r="T4">
        <f t="shared" si="0"/>
        <v>20.16</v>
      </c>
    </row>
    <row r="5" spans="1:20" hidden="1" x14ac:dyDescent="0.25">
      <c r="A5">
        <v>31360</v>
      </c>
      <c r="B5" t="s">
        <v>41</v>
      </c>
      <c r="C5" t="s">
        <v>54</v>
      </c>
      <c r="D5" t="s">
        <v>55</v>
      </c>
      <c r="E5" t="s">
        <v>1366</v>
      </c>
      <c r="F5">
        <v>20.8</v>
      </c>
      <c r="G5">
        <v>12</v>
      </c>
      <c r="H5">
        <v>8900</v>
      </c>
      <c r="I5" t="s">
        <v>56</v>
      </c>
      <c r="J5" t="s">
        <v>57</v>
      </c>
      <c r="K5" t="s">
        <v>58</v>
      </c>
      <c r="N5">
        <v>0</v>
      </c>
      <c r="O5">
        <v>0</v>
      </c>
      <c r="P5">
        <v>0</v>
      </c>
      <c r="Q5">
        <f>_xlfn.IFNA(VLOOKUP(E5,Sheet1!$A$2:$O$251,15,FALSE),0)</f>
        <v>13.55</v>
      </c>
      <c r="T5">
        <f t="shared" si="0"/>
        <v>13.55</v>
      </c>
    </row>
    <row r="6" spans="1:20" hidden="1" x14ac:dyDescent="0.25">
      <c r="A6">
        <v>6661</v>
      </c>
      <c r="B6" t="s">
        <v>12</v>
      </c>
      <c r="C6" t="s">
        <v>29</v>
      </c>
      <c r="D6" t="s">
        <v>30</v>
      </c>
      <c r="E6" t="s">
        <v>1345</v>
      </c>
      <c r="F6">
        <v>20.2</v>
      </c>
      <c r="G6">
        <v>16</v>
      </c>
      <c r="H6">
        <v>9100</v>
      </c>
      <c r="I6" t="s">
        <v>31</v>
      </c>
      <c r="J6" t="s">
        <v>32</v>
      </c>
      <c r="K6" t="s">
        <v>33</v>
      </c>
      <c r="N6">
        <v>0</v>
      </c>
      <c r="O6">
        <v>0</v>
      </c>
      <c r="P6">
        <v>0</v>
      </c>
      <c r="Q6">
        <f>_xlfn.IFNA(VLOOKUP(E6,Sheet1!$A$2:$O$251,15,FALSE),0)</f>
        <v>17.940000000000001</v>
      </c>
      <c r="T6">
        <f t="shared" si="0"/>
        <v>17.940000000000001</v>
      </c>
    </row>
    <row r="7" spans="1:20" x14ac:dyDescent="0.25">
      <c r="A7">
        <v>12550</v>
      </c>
      <c r="B7" t="s">
        <v>347</v>
      </c>
      <c r="C7" t="s">
        <v>498</v>
      </c>
      <c r="D7" t="s">
        <v>499</v>
      </c>
      <c r="E7" t="s">
        <v>1888</v>
      </c>
      <c r="F7">
        <v>0</v>
      </c>
      <c r="G7">
        <v>0</v>
      </c>
      <c r="H7">
        <v>5000</v>
      </c>
      <c r="I7" t="s">
        <v>61</v>
      </c>
      <c r="J7" t="s">
        <v>62</v>
      </c>
      <c r="K7" t="s">
        <v>63</v>
      </c>
      <c r="N7">
        <v>0</v>
      </c>
      <c r="O7">
        <v>0</v>
      </c>
      <c r="P7">
        <v>1</v>
      </c>
      <c r="Q7">
        <f>_xlfn.IFNA(VLOOKUP(E7,Sheet1!$A$2:$O$251,15,FALSE),0)</f>
        <v>0</v>
      </c>
      <c r="R7">
        <f>VLOOKUP(C7,Sheet2!$B$4:$L$35,11,FALSE)</f>
        <v>14.23</v>
      </c>
      <c r="T7">
        <f t="shared" si="0"/>
        <v>14.23</v>
      </c>
    </row>
    <row r="8" spans="1:20" hidden="1" x14ac:dyDescent="0.25">
      <c r="A8">
        <v>6504</v>
      </c>
      <c r="B8" t="s">
        <v>12</v>
      </c>
      <c r="C8" t="s">
        <v>47</v>
      </c>
      <c r="D8" t="s">
        <v>48</v>
      </c>
      <c r="E8" t="s">
        <v>1340</v>
      </c>
      <c r="F8">
        <v>20</v>
      </c>
      <c r="G8">
        <v>16</v>
      </c>
      <c r="H8">
        <v>8900</v>
      </c>
      <c r="I8" t="s">
        <v>49</v>
      </c>
      <c r="J8" t="s">
        <v>50</v>
      </c>
      <c r="K8" t="s">
        <v>51</v>
      </c>
      <c r="N8">
        <v>0</v>
      </c>
      <c r="O8">
        <v>0</v>
      </c>
      <c r="P8">
        <v>0</v>
      </c>
      <c r="Q8">
        <f>_xlfn.IFNA(VLOOKUP(E8,Sheet1!$A$2:$O$251,15,FALSE),0)</f>
        <v>18.57</v>
      </c>
      <c r="T8">
        <f t="shared" si="0"/>
        <v>18.57</v>
      </c>
    </row>
    <row r="9" spans="1:20" hidden="1" x14ac:dyDescent="0.25">
      <c r="A9">
        <v>10777</v>
      </c>
      <c r="B9" t="s">
        <v>23</v>
      </c>
      <c r="C9" t="s">
        <v>34</v>
      </c>
      <c r="D9" t="s">
        <v>35</v>
      </c>
      <c r="E9" t="s">
        <v>1587</v>
      </c>
      <c r="F9">
        <v>19.600000000000001</v>
      </c>
      <c r="G9">
        <v>13</v>
      </c>
      <c r="H9">
        <v>9000</v>
      </c>
      <c r="I9" t="s">
        <v>36</v>
      </c>
      <c r="J9" t="s">
        <v>37</v>
      </c>
      <c r="K9" t="s">
        <v>38</v>
      </c>
      <c r="L9" t="s">
        <v>39</v>
      </c>
      <c r="M9" t="s">
        <v>40</v>
      </c>
      <c r="N9">
        <v>0</v>
      </c>
      <c r="O9">
        <v>0</v>
      </c>
      <c r="P9">
        <v>0</v>
      </c>
      <c r="Q9">
        <f>_xlfn.IFNA(VLOOKUP(E9,Sheet1!$A$2:$O$251,15,FALSE),0)</f>
        <v>0</v>
      </c>
      <c r="T9">
        <f t="shared" si="0"/>
        <v>0</v>
      </c>
    </row>
    <row r="10" spans="1:20" hidden="1" x14ac:dyDescent="0.25">
      <c r="A10">
        <v>6616</v>
      </c>
      <c r="B10" t="s">
        <v>12</v>
      </c>
      <c r="C10" t="s">
        <v>64</v>
      </c>
      <c r="D10" t="s">
        <v>65</v>
      </c>
      <c r="E10" t="s">
        <v>1344</v>
      </c>
      <c r="F10">
        <v>18.5</v>
      </c>
      <c r="G10">
        <v>16</v>
      </c>
      <c r="H10">
        <v>8800</v>
      </c>
      <c r="I10" t="s">
        <v>44</v>
      </c>
      <c r="J10" t="s">
        <v>45</v>
      </c>
      <c r="K10" t="s">
        <v>46</v>
      </c>
      <c r="N10">
        <v>0</v>
      </c>
      <c r="O10">
        <v>0</v>
      </c>
      <c r="P10">
        <v>0</v>
      </c>
      <c r="Q10">
        <f>_xlfn.IFNA(VLOOKUP(E10,Sheet1!$A$2:$O$251,15,FALSE),0)</f>
        <v>18.07</v>
      </c>
      <c r="T10">
        <f t="shared" si="0"/>
        <v>18.07</v>
      </c>
    </row>
    <row r="11" spans="1:20" hidden="1" x14ac:dyDescent="0.25">
      <c r="A11">
        <v>6899</v>
      </c>
      <c r="B11" t="s">
        <v>23</v>
      </c>
      <c r="C11" t="s">
        <v>64</v>
      </c>
      <c r="D11" t="s">
        <v>66</v>
      </c>
      <c r="E11" t="s">
        <v>1360</v>
      </c>
      <c r="F11">
        <v>18.5</v>
      </c>
      <c r="G11">
        <v>16</v>
      </c>
      <c r="H11">
        <v>8800</v>
      </c>
      <c r="I11" t="s">
        <v>15</v>
      </c>
      <c r="J11" t="s">
        <v>17</v>
      </c>
      <c r="K11" t="s">
        <v>16</v>
      </c>
      <c r="N11">
        <v>0</v>
      </c>
      <c r="O11">
        <v>0</v>
      </c>
      <c r="P11">
        <v>0</v>
      </c>
      <c r="Q11">
        <f>_xlfn.IFNA(VLOOKUP(E11,Sheet1!$A$2:$O$251,15,FALSE),0)</f>
        <v>14.66</v>
      </c>
      <c r="T11">
        <f t="shared" si="0"/>
        <v>14.66</v>
      </c>
    </row>
    <row r="12" spans="1:20" hidden="1" x14ac:dyDescent="0.25">
      <c r="A12">
        <v>14185</v>
      </c>
      <c r="B12" t="s">
        <v>12</v>
      </c>
      <c r="C12" t="s">
        <v>101</v>
      </c>
      <c r="D12" t="s">
        <v>102</v>
      </c>
      <c r="E12" t="s">
        <v>1350</v>
      </c>
      <c r="F12">
        <v>18.5</v>
      </c>
      <c r="G12">
        <v>14</v>
      </c>
      <c r="H12">
        <v>8400</v>
      </c>
      <c r="I12" t="s">
        <v>103</v>
      </c>
      <c r="J12" t="s">
        <v>104</v>
      </c>
      <c r="K12" t="s">
        <v>105</v>
      </c>
      <c r="N12">
        <v>0</v>
      </c>
      <c r="O12">
        <v>0</v>
      </c>
      <c r="P12">
        <v>0</v>
      </c>
      <c r="Q12">
        <f>_xlfn.IFNA(VLOOKUP(E12,Sheet1!$A$2:$O$251,15,FALSE),0)</f>
        <v>16.25</v>
      </c>
      <c r="T12">
        <f t="shared" si="0"/>
        <v>16.25</v>
      </c>
    </row>
    <row r="13" spans="1:20" hidden="1" x14ac:dyDescent="0.25">
      <c r="A13">
        <v>6639</v>
      </c>
      <c r="B13" t="s">
        <v>12</v>
      </c>
      <c r="C13" t="s">
        <v>69</v>
      </c>
      <c r="D13" t="s">
        <v>70</v>
      </c>
      <c r="E13" t="s">
        <v>1346</v>
      </c>
      <c r="F13">
        <v>18.399999999999999</v>
      </c>
      <c r="G13">
        <v>15</v>
      </c>
      <c r="H13">
        <v>8700</v>
      </c>
      <c r="I13" t="s">
        <v>56</v>
      </c>
      <c r="J13" t="s">
        <v>58</v>
      </c>
      <c r="K13" t="s">
        <v>57</v>
      </c>
      <c r="N13">
        <v>0</v>
      </c>
      <c r="O13">
        <v>0</v>
      </c>
      <c r="P13">
        <v>0</v>
      </c>
      <c r="Q13">
        <f>_xlfn.IFNA(VLOOKUP(E13,Sheet1!$A$2:$O$251,15,FALSE),0)</f>
        <v>17.5</v>
      </c>
      <c r="T13">
        <f t="shared" si="0"/>
        <v>17.5</v>
      </c>
    </row>
    <row r="14" spans="1:20" x14ac:dyDescent="0.25">
      <c r="A14">
        <v>24569</v>
      </c>
      <c r="B14" t="s">
        <v>433</v>
      </c>
      <c r="C14" t="s">
        <v>516</v>
      </c>
      <c r="D14" t="s">
        <v>639</v>
      </c>
      <c r="E14" t="s">
        <v>1625</v>
      </c>
      <c r="F14">
        <v>8</v>
      </c>
      <c r="G14">
        <v>16</v>
      </c>
      <c r="H14">
        <v>4700</v>
      </c>
      <c r="I14" t="s">
        <v>49</v>
      </c>
      <c r="J14" t="s">
        <v>51</v>
      </c>
      <c r="K14" t="s">
        <v>50</v>
      </c>
      <c r="N14">
        <v>0</v>
      </c>
      <c r="O14">
        <v>0</v>
      </c>
      <c r="P14">
        <v>1</v>
      </c>
      <c r="Q14">
        <f>_xlfn.IFNA(VLOOKUP(E14,Sheet1!$A$2:$O$251,15,FALSE),0)</f>
        <v>0</v>
      </c>
      <c r="S14">
        <f>_xlfn.IFNA(VLOOKUP(TRIM(E14),Sheet3!$A$4:$P$34,16,FALSE),0)</f>
        <v>9.23</v>
      </c>
      <c r="T14">
        <f t="shared" si="0"/>
        <v>9.23</v>
      </c>
    </row>
    <row r="15" spans="1:20" hidden="1" x14ac:dyDescent="0.25">
      <c r="A15">
        <v>11432</v>
      </c>
      <c r="B15" t="s">
        <v>41</v>
      </c>
      <c r="C15" t="s">
        <v>67</v>
      </c>
      <c r="D15" t="s">
        <v>68</v>
      </c>
      <c r="E15" t="s">
        <v>1376</v>
      </c>
      <c r="F15">
        <v>17.8</v>
      </c>
      <c r="G15">
        <v>16</v>
      </c>
      <c r="H15">
        <v>8800</v>
      </c>
      <c r="I15" t="s">
        <v>31</v>
      </c>
      <c r="J15" t="s">
        <v>32</v>
      </c>
      <c r="K15" t="s">
        <v>33</v>
      </c>
      <c r="N15">
        <v>0</v>
      </c>
      <c r="O15">
        <v>0</v>
      </c>
      <c r="P15">
        <v>0</v>
      </c>
      <c r="Q15">
        <f>_xlfn.IFNA(VLOOKUP(E15,Sheet1!$A$2:$O$251,15,FALSE),0)</f>
        <v>11.74</v>
      </c>
      <c r="T15">
        <f t="shared" si="0"/>
        <v>11.74</v>
      </c>
    </row>
    <row r="16" spans="1:20" hidden="1" x14ac:dyDescent="0.25">
      <c r="A16">
        <v>6748</v>
      </c>
      <c r="B16" t="s">
        <v>12</v>
      </c>
      <c r="C16" t="s">
        <v>149</v>
      </c>
      <c r="D16" t="s">
        <v>150</v>
      </c>
      <c r="E16" t="s">
        <v>1348</v>
      </c>
      <c r="F16">
        <v>17.8</v>
      </c>
      <c r="G16">
        <v>6</v>
      </c>
      <c r="H16">
        <v>7700</v>
      </c>
      <c r="I16" t="s">
        <v>49</v>
      </c>
      <c r="J16" t="s">
        <v>51</v>
      </c>
      <c r="K16" t="s">
        <v>50</v>
      </c>
      <c r="N16">
        <v>0</v>
      </c>
      <c r="O16">
        <v>0</v>
      </c>
      <c r="P16">
        <v>0</v>
      </c>
      <c r="Q16">
        <f>_xlfn.IFNA(VLOOKUP(E16,Sheet1!$A$2:$O$251,15,FALSE),0)</f>
        <v>16.8</v>
      </c>
      <c r="T16">
        <f t="shared" si="0"/>
        <v>16.8</v>
      </c>
    </row>
    <row r="17" spans="1:20" hidden="1" x14ac:dyDescent="0.25">
      <c r="A17">
        <v>9371</v>
      </c>
      <c r="B17" t="s">
        <v>23</v>
      </c>
      <c r="C17" t="s">
        <v>84</v>
      </c>
      <c r="D17" t="s">
        <v>85</v>
      </c>
      <c r="E17" t="s">
        <v>1355</v>
      </c>
      <c r="F17">
        <v>17.7</v>
      </c>
      <c r="G17">
        <v>16</v>
      </c>
      <c r="H17">
        <v>8600</v>
      </c>
      <c r="I17" t="s">
        <v>61</v>
      </c>
      <c r="J17" t="s">
        <v>62</v>
      </c>
      <c r="K17" t="s">
        <v>63</v>
      </c>
      <c r="N17">
        <v>0</v>
      </c>
      <c r="O17">
        <v>0</v>
      </c>
      <c r="P17">
        <v>0</v>
      </c>
      <c r="Q17">
        <f>_xlfn.IFNA(VLOOKUP(E17,Sheet1!$A$2:$O$251,15,FALSE),0)</f>
        <v>15.37</v>
      </c>
      <c r="T17">
        <f t="shared" si="0"/>
        <v>15.37</v>
      </c>
    </row>
    <row r="18" spans="1:20" hidden="1" x14ac:dyDescent="0.25">
      <c r="A18">
        <v>6826</v>
      </c>
      <c r="B18" t="s">
        <v>12</v>
      </c>
      <c r="C18" t="s">
        <v>116</v>
      </c>
      <c r="D18" t="s">
        <v>30</v>
      </c>
      <c r="E18" t="s">
        <v>1354</v>
      </c>
      <c r="F18">
        <v>17.7</v>
      </c>
      <c r="G18">
        <v>16</v>
      </c>
      <c r="H18">
        <v>8300</v>
      </c>
      <c r="I18" t="s">
        <v>56</v>
      </c>
      <c r="J18" t="s">
        <v>57</v>
      </c>
      <c r="K18" t="s">
        <v>58</v>
      </c>
      <c r="N18">
        <v>0</v>
      </c>
      <c r="O18">
        <v>0</v>
      </c>
      <c r="P18">
        <v>0</v>
      </c>
      <c r="Q18">
        <f>_xlfn.IFNA(VLOOKUP(E18,Sheet1!$A$2:$O$251,15,FALSE),0)</f>
        <v>15.37</v>
      </c>
      <c r="T18">
        <f t="shared" si="0"/>
        <v>15.37</v>
      </c>
    </row>
    <row r="19" spans="1:20" hidden="1" x14ac:dyDescent="0.25">
      <c r="A19">
        <v>7968</v>
      </c>
      <c r="B19" t="s">
        <v>12</v>
      </c>
      <c r="C19" t="s">
        <v>123</v>
      </c>
      <c r="D19" t="s">
        <v>124</v>
      </c>
      <c r="E19" t="s">
        <v>1341</v>
      </c>
      <c r="F19">
        <v>17.7</v>
      </c>
      <c r="G19">
        <v>16</v>
      </c>
      <c r="H19">
        <v>8100</v>
      </c>
      <c r="I19" t="s">
        <v>88</v>
      </c>
      <c r="J19" t="s">
        <v>90</v>
      </c>
      <c r="K19" t="s">
        <v>89</v>
      </c>
      <c r="L19" t="s">
        <v>73</v>
      </c>
      <c r="M19" t="s">
        <v>125</v>
      </c>
      <c r="N19">
        <v>0</v>
      </c>
      <c r="O19">
        <v>0</v>
      </c>
      <c r="P19">
        <v>0</v>
      </c>
      <c r="Q19">
        <f>_xlfn.IFNA(VLOOKUP(E19,Sheet1!$A$2:$O$251,15,FALSE),0)</f>
        <v>18.510000000000002</v>
      </c>
      <c r="T19">
        <f t="shared" si="0"/>
        <v>18.510000000000002</v>
      </c>
    </row>
    <row r="20" spans="1:20" hidden="1" x14ac:dyDescent="0.25">
      <c r="A20">
        <v>6898</v>
      </c>
      <c r="B20" t="s">
        <v>12</v>
      </c>
      <c r="C20" t="s">
        <v>130</v>
      </c>
      <c r="D20" t="s">
        <v>131</v>
      </c>
      <c r="E20" t="s">
        <v>1356</v>
      </c>
      <c r="F20">
        <v>17.7</v>
      </c>
      <c r="G20">
        <v>15</v>
      </c>
      <c r="H20">
        <v>7900</v>
      </c>
      <c r="I20" t="s">
        <v>15</v>
      </c>
      <c r="J20" t="s">
        <v>17</v>
      </c>
      <c r="K20" t="s">
        <v>16</v>
      </c>
      <c r="N20">
        <v>0</v>
      </c>
      <c r="O20">
        <v>0</v>
      </c>
      <c r="P20">
        <v>0</v>
      </c>
      <c r="Q20">
        <f>_xlfn.IFNA(VLOOKUP(E20,Sheet1!$A$2:$O$251,15,FALSE),0)</f>
        <v>15.37</v>
      </c>
      <c r="T20">
        <f t="shared" si="0"/>
        <v>15.37</v>
      </c>
    </row>
    <row r="21" spans="1:20" hidden="1" x14ac:dyDescent="0.25">
      <c r="A21">
        <v>6893</v>
      </c>
      <c r="B21" t="s">
        <v>41</v>
      </c>
      <c r="C21" t="s">
        <v>75</v>
      </c>
      <c r="D21" t="s">
        <v>76</v>
      </c>
      <c r="E21" t="s">
        <v>1588</v>
      </c>
      <c r="F21">
        <v>17.399999999999999</v>
      </c>
      <c r="G21">
        <v>16</v>
      </c>
      <c r="H21">
        <v>8600</v>
      </c>
      <c r="I21" t="s">
        <v>15</v>
      </c>
      <c r="J21" t="s">
        <v>16</v>
      </c>
      <c r="K21" t="s">
        <v>17</v>
      </c>
      <c r="L21" t="s">
        <v>77</v>
      </c>
      <c r="M21" t="s">
        <v>78</v>
      </c>
      <c r="N21">
        <v>0</v>
      </c>
      <c r="O21">
        <v>0</v>
      </c>
      <c r="P21">
        <v>0</v>
      </c>
      <c r="Q21">
        <f>_xlfn.IFNA(VLOOKUP(E21,Sheet1!$A$2:$O$251,15,FALSE),0)</f>
        <v>0</v>
      </c>
      <c r="T21">
        <f t="shared" si="0"/>
        <v>0</v>
      </c>
    </row>
    <row r="22" spans="1:20" hidden="1" x14ac:dyDescent="0.25">
      <c r="A22">
        <v>6714</v>
      </c>
      <c r="B22" t="s">
        <v>12</v>
      </c>
      <c r="C22" t="s">
        <v>119</v>
      </c>
      <c r="D22" t="s">
        <v>120</v>
      </c>
      <c r="E22" t="s">
        <v>1357</v>
      </c>
      <c r="F22">
        <v>17.2</v>
      </c>
      <c r="G22">
        <v>16</v>
      </c>
      <c r="H22">
        <v>8200</v>
      </c>
      <c r="I22" t="s">
        <v>31</v>
      </c>
      <c r="J22" t="s">
        <v>33</v>
      </c>
      <c r="K22" t="s">
        <v>32</v>
      </c>
      <c r="N22">
        <v>0</v>
      </c>
      <c r="O22">
        <v>0</v>
      </c>
      <c r="P22">
        <v>0</v>
      </c>
      <c r="Q22">
        <f>_xlfn.IFNA(VLOOKUP(E22,Sheet1!$A$2:$O$251,15,FALSE),0)</f>
        <v>15.24</v>
      </c>
      <c r="T22">
        <f t="shared" si="0"/>
        <v>15.24</v>
      </c>
    </row>
    <row r="23" spans="1:20" hidden="1" x14ac:dyDescent="0.25">
      <c r="A23">
        <v>11435</v>
      </c>
      <c r="B23" t="s">
        <v>41</v>
      </c>
      <c r="C23" t="s">
        <v>71</v>
      </c>
      <c r="D23" t="s">
        <v>72</v>
      </c>
      <c r="E23" t="s">
        <v>1378</v>
      </c>
      <c r="F23">
        <v>17</v>
      </c>
      <c r="G23">
        <v>16</v>
      </c>
      <c r="H23">
        <v>8700</v>
      </c>
      <c r="I23" t="s">
        <v>56</v>
      </c>
      <c r="J23" t="s">
        <v>58</v>
      </c>
      <c r="K23" t="s">
        <v>57</v>
      </c>
      <c r="L23" t="s">
        <v>73</v>
      </c>
      <c r="M23" t="s">
        <v>74</v>
      </c>
      <c r="N23">
        <v>0</v>
      </c>
      <c r="O23">
        <v>0</v>
      </c>
      <c r="P23">
        <v>0</v>
      </c>
      <c r="Q23">
        <f>_xlfn.IFNA(VLOOKUP(E23,Sheet1!$A$2:$O$251,15,FALSE),0)</f>
        <v>11.69</v>
      </c>
      <c r="T23">
        <f t="shared" si="0"/>
        <v>11.69</v>
      </c>
    </row>
    <row r="24" spans="1:20" hidden="1" x14ac:dyDescent="0.25">
      <c r="A24">
        <v>6687</v>
      </c>
      <c r="B24" t="s">
        <v>12</v>
      </c>
      <c r="C24" t="s">
        <v>147</v>
      </c>
      <c r="D24" t="s">
        <v>226</v>
      </c>
      <c r="E24" t="s">
        <v>1589</v>
      </c>
      <c r="F24">
        <v>16.7</v>
      </c>
      <c r="G24">
        <v>9</v>
      </c>
      <c r="H24">
        <v>6600</v>
      </c>
      <c r="I24" t="s">
        <v>44</v>
      </c>
      <c r="J24" t="s">
        <v>46</v>
      </c>
      <c r="K24" t="s">
        <v>45</v>
      </c>
      <c r="N24">
        <v>0</v>
      </c>
      <c r="O24">
        <v>0</v>
      </c>
      <c r="P24">
        <v>0</v>
      </c>
      <c r="Q24">
        <f>_xlfn.IFNA(VLOOKUP(E24,Sheet1!$A$2:$O$251,15,FALSE),0)</f>
        <v>0</v>
      </c>
      <c r="T24">
        <f t="shared" si="0"/>
        <v>0</v>
      </c>
    </row>
    <row r="25" spans="1:20" hidden="1" x14ac:dyDescent="0.25">
      <c r="A25">
        <v>14190</v>
      </c>
      <c r="B25" t="s">
        <v>41</v>
      </c>
      <c r="C25" t="s">
        <v>42</v>
      </c>
      <c r="D25" t="s">
        <v>43</v>
      </c>
      <c r="E25" t="s">
        <v>1385</v>
      </c>
      <c r="F25">
        <v>16.399999999999999</v>
      </c>
      <c r="G25">
        <v>15</v>
      </c>
      <c r="H25">
        <v>9000</v>
      </c>
      <c r="I25" t="s">
        <v>44</v>
      </c>
      <c r="J25" t="s">
        <v>45</v>
      </c>
      <c r="K25" t="s">
        <v>46</v>
      </c>
      <c r="N25">
        <v>0</v>
      </c>
      <c r="O25">
        <v>0</v>
      </c>
      <c r="P25">
        <v>0</v>
      </c>
      <c r="Q25">
        <f>_xlfn.IFNA(VLOOKUP(E25,Sheet1!$A$2:$O$251,15,FALSE),0)</f>
        <v>10.78</v>
      </c>
      <c r="T25">
        <f t="shared" si="0"/>
        <v>10.78</v>
      </c>
    </row>
    <row r="26" spans="1:20" hidden="1" x14ac:dyDescent="0.25">
      <c r="A26">
        <v>14231</v>
      </c>
      <c r="B26" t="s">
        <v>12</v>
      </c>
      <c r="C26" t="s">
        <v>132</v>
      </c>
      <c r="D26" t="s">
        <v>133</v>
      </c>
      <c r="E26" t="s">
        <v>1358</v>
      </c>
      <c r="F26">
        <v>16.3</v>
      </c>
      <c r="G26">
        <v>16</v>
      </c>
      <c r="H26">
        <v>7900</v>
      </c>
      <c r="I26" t="s">
        <v>26</v>
      </c>
      <c r="J26" t="s">
        <v>28</v>
      </c>
      <c r="K26" t="s">
        <v>27</v>
      </c>
      <c r="N26">
        <v>0</v>
      </c>
      <c r="O26">
        <v>0</v>
      </c>
      <c r="P26">
        <v>0</v>
      </c>
      <c r="Q26">
        <f>_xlfn.IFNA(VLOOKUP(E26,Sheet1!$A$2:$O$251,15,FALSE),0)</f>
        <v>15.16</v>
      </c>
      <c r="T26">
        <f t="shared" si="0"/>
        <v>15.16</v>
      </c>
    </row>
    <row r="27" spans="1:20" hidden="1" x14ac:dyDescent="0.25">
      <c r="A27">
        <v>6654</v>
      </c>
      <c r="B27" t="s">
        <v>12</v>
      </c>
      <c r="C27" t="s">
        <v>138</v>
      </c>
      <c r="D27" t="s">
        <v>139</v>
      </c>
      <c r="E27" t="s">
        <v>1342</v>
      </c>
      <c r="F27">
        <v>16.3</v>
      </c>
      <c r="G27">
        <v>16</v>
      </c>
      <c r="H27">
        <v>7800</v>
      </c>
      <c r="I27" t="s">
        <v>88</v>
      </c>
      <c r="J27" t="s">
        <v>89</v>
      </c>
      <c r="K27" t="s">
        <v>90</v>
      </c>
      <c r="N27">
        <v>0</v>
      </c>
      <c r="O27">
        <v>0</v>
      </c>
      <c r="P27">
        <v>0</v>
      </c>
      <c r="Q27">
        <f>_xlfn.IFNA(VLOOKUP(E27,Sheet1!$A$2:$O$251,15,FALSE),0)</f>
        <v>18.329999999999998</v>
      </c>
      <c r="T27">
        <f t="shared" si="0"/>
        <v>18.329999999999998</v>
      </c>
    </row>
    <row r="28" spans="1:20" hidden="1" x14ac:dyDescent="0.25">
      <c r="A28">
        <v>22027</v>
      </c>
      <c r="B28" t="s">
        <v>12</v>
      </c>
      <c r="C28" t="s">
        <v>245</v>
      </c>
      <c r="D28" t="s">
        <v>246</v>
      </c>
      <c r="E28" t="s">
        <v>1392</v>
      </c>
      <c r="F28">
        <v>16.2</v>
      </c>
      <c r="G28">
        <v>8</v>
      </c>
      <c r="H28">
        <v>6400</v>
      </c>
      <c r="I28" t="s">
        <v>61</v>
      </c>
      <c r="J28" t="s">
        <v>63</v>
      </c>
      <c r="K28" t="s">
        <v>62</v>
      </c>
      <c r="N28">
        <v>0</v>
      </c>
      <c r="O28">
        <v>0</v>
      </c>
      <c r="P28">
        <v>0</v>
      </c>
      <c r="Q28">
        <f>_xlfn.IFNA(VLOOKUP(E28,Sheet1!$A$2:$O$251,15,FALSE),0)</f>
        <v>10.33</v>
      </c>
      <c r="T28">
        <f t="shared" si="0"/>
        <v>10.33</v>
      </c>
    </row>
    <row r="29" spans="1:20" hidden="1" x14ac:dyDescent="0.25">
      <c r="A29">
        <v>22038</v>
      </c>
      <c r="B29" t="s">
        <v>12</v>
      </c>
      <c r="C29" t="s">
        <v>283</v>
      </c>
      <c r="D29" t="s">
        <v>284</v>
      </c>
      <c r="E29" t="s">
        <v>1374</v>
      </c>
      <c r="F29">
        <v>16.2</v>
      </c>
      <c r="G29">
        <v>6</v>
      </c>
      <c r="H29">
        <v>6000</v>
      </c>
      <c r="I29" t="s">
        <v>127</v>
      </c>
      <c r="J29" t="s">
        <v>129</v>
      </c>
      <c r="K29" t="s">
        <v>128</v>
      </c>
      <c r="N29">
        <v>0</v>
      </c>
      <c r="O29">
        <v>0</v>
      </c>
      <c r="P29">
        <v>0</v>
      </c>
      <c r="Q29">
        <f>_xlfn.IFNA(VLOOKUP(E29,Sheet1!$A$2:$O$251,15,FALSE),0)</f>
        <v>12.52</v>
      </c>
      <c r="T29">
        <f t="shared" si="0"/>
        <v>12.52</v>
      </c>
    </row>
    <row r="30" spans="1:20" hidden="1" x14ac:dyDescent="0.25">
      <c r="A30">
        <v>25410</v>
      </c>
      <c r="B30" t="s">
        <v>12</v>
      </c>
      <c r="C30" t="s">
        <v>111</v>
      </c>
      <c r="D30" t="s">
        <v>413</v>
      </c>
      <c r="E30" t="s">
        <v>1590</v>
      </c>
      <c r="F30">
        <v>15.9</v>
      </c>
      <c r="G30">
        <v>6</v>
      </c>
      <c r="H30">
        <v>5300</v>
      </c>
      <c r="I30" t="s">
        <v>113</v>
      </c>
      <c r="J30" t="s">
        <v>114</v>
      </c>
      <c r="K30" t="s">
        <v>115</v>
      </c>
      <c r="N30">
        <v>0</v>
      </c>
      <c r="O30">
        <v>0</v>
      </c>
      <c r="P30">
        <v>0</v>
      </c>
      <c r="Q30">
        <f>_xlfn.IFNA(VLOOKUP(E30,Sheet1!$A$2:$O$251,15,FALSE),0)</f>
        <v>0</v>
      </c>
      <c r="T30">
        <f t="shared" si="0"/>
        <v>0</v>
      </c>
    </row>
    <row r="31" spans="1:20" x14ac:dyDescent="0.25">
      <c r="A31">
        <v>21948</v>
      </c>
      <c r="B31" t="s">
        <v>12</v>
      </c>
      <c r="C31" t="s">
        <v>65</v>
      </c>
      <c r="D31" t="s">
        <v>126</v>
      </c>
      <c r="E31" t="s">
        <v>1339</v>
      </c>
      <c r="F31">
        <v>18.2</v>
      </c>
      <c r="G31">
        <v>16</v>
      </c>
      <c r="H31">
        <v>8000</v>
      </c>
      <c r="I31" t="s">
        <v>127</v>
      </c>
      <c r="J31" t="s">
        <v>128</v>
      </c>
      <c r="K31" t="s">
        <v>129</v>
      </c>
      <c r="N31">
        <v>0</v>
      </c>
      <c r="O31">
        <v>0</v>
      </c>
      <c r="P31">
        <v>1</v>
      </c>
      <c r="Q31">
        <f>_xlfn.IFNA(VLOOKUP(E31,Sheet1!$A$2:$O$251,15,FALSE),0)</f>
        <v>19.45</v>
      </c>
      <c r="T31">
        <f t="shared" si="0"/>
        <v>19.45</v>
      </c>
    </row>
    <row r="32" spans="1:20" hidden="1" x14ac:dyDescent="0.25">
      <c r="A32">
        <v>11505</v>
      </c>
      <c r="B32" t="s">
        <v>41</v>
      </c>
      <c r="C32" t="s">
        <v>121</v>
      </c>
      <c r="D32" t="s">
        <v>122</v>
      </c>
      <c r="E32" t="s">
        <v>1416</v>
      </c>
      <c r="F32">
        <v>15.7</v>
      </c>
      <c r="G32">
        <v>16</v>
      </c>
      <c r="H32">
        <v>8200</v>
      </c>
      <c r="I32" t="s">
        <v>31</v>
      </c>
      <c r="J32" t="s">
        <v>32</v>
      </c>
      <c r="K32" t="s">
        <v>33</v>
      </c>
      <c r="L32" t="s">
        <v>73</v>
      </c>
      <c r="M32" t="s">
        <v>74</v>
      </c>
      <c r="N32">
        <v>0</v>
      </c>
      <c r="O32">
        <v>0</v>
      </c>
      <c r="P32">
        <v>0</v>
      </c>
      <c r="Q32">
        <f>_xlfn.IFNA(VLOOKUP(E32,Sheet1!$A$2:$O$251,15,FALSE),0)</f>
        <v>8.07</v>
      </c>
      <c r="T32">
        <f t="shared" si="0"/>
        <v>8.07</v>
      </c>
    </row>
    <row r="33" spans="1:20" hidden="1" x14ac:dyDescent="0.25">
      <c r="A33">
        <v>7659</v>
      </c>
      <c r="B33" t="s">
        <v>12</v>
      </c>
      <c r="C33" t="s">
        <v>65</v>
      </c>
      <c r="D33" t="s">
        <v>218</v>
      </c>
      <c r="E33" t="s">
        <v>1380</v>
      </c>
      <c r="F33">
        <v>15.6</v>
      </c>
      <c r="G33">
        <v>12</v>
      </c>
      <c r="H33">
        <v>6800</v>
      </c>
      <c r="I33" t="s">
        <v>167</v>
      </c>
      <c r="J33" t="s">
        <v>168</v>
      </c>
      <c r="K33" t="s">
        <v>169</v>
      </c>
      <c r="N33">
        <v>0</v>
      </c>
      <c r="O33">
        <v>0</v>
      </c>
      <c r="P33">
        <v>0</v>
      </c>
      <c r="Q33">
        <f>_xlfn.IFNA(VLOOKUP(E33,Sheet1!$A$2:$O$251,15,FALSE),0)</f>
        <v>11.4</v>
      </c>
      <c r="T33">
        <f t="shared" si="0"/>
        <v>11.4</v>
      </c>
    </row>
    <row r="34" spans="1:20" x14ac:dyDescent="0.25">
      <c r="A34">
        <v>14254</v>
      </c>
      <c r="B34" t="s">
        <v>23</v>
      </c>
      <c r="C34" t="s">
        <v>91</v>
      </c>
      <c r="D34" t="s">
        <v>92</v>
      </c>
      <c r="E34" t="s">
        <v>1351</v>
      </c>
      <c r="F34">
        <v>20.2</v>
      </c>
      <c r="G34">
        <v>16</v>
      </c>
      <c r="H34">
        <v>8500</v>
      </c>
      <c r="I34" t="s">
        <v>44</v>
      </c>
      <c r="J34" t="s">
        <v>46</v>
      </c>
      <c r="K34" t="s">
        <v>45</v>
      </c>
      <c r="N34">
        <v>0</v>
      </c>
      <c r="O34">
        <v>0</v>
      </c>
      <c r="P34">
        <v>1</v>
      </c>
      <c r="Q34">
        <f>_xlfn.IFNA(VLOOKUP(E34,Sheet1!$A$2:$O$251,15,FALSE),0)</f>
        <v>15.84</v>
      </c>
      <c r="T34">
        <f t="shared" si="0"/>
        <v>15.84</v>
      </c>
    </row>
    <row r="35" spans="1:20" hidden="1" x14ac:dyDescent="0.25">
      <c r="A35">
        <v>6728</v>
      </c>
      <c r="B35" t="s">
        <v>23</v>
      </c>
      <c r="C35" t="s">
        <v>52</v>
      </c>
      <c r="D35" t="s">
        <v>53</v>
      </c>
      <c r="E35" t="s">
        <v>1353</v>
      </c>
      <c r="F35">
        <v>15.4</v>
      </c>
      <c r="G35">
        <v>15</v>
      </c>
      <c r="H35">
        <v>8900</v>
      </c>
      <c r="I35" t="s">
        <v>36</v>
      </c>
      <c r="J35" t="s">
        <v>38</v>
      </c>
      <c r="K35" t="s">
        <v>37</v>
      </c>
      <c r="N35">
        <v>0</v>
      </c>
      <c r="O35">
        <v>0</v>
      </c>
      <c r="P35">
        <v>0</v>
      </c>
      <c r="Q35">
        <f>_xlfn.IFNA(VLOOKUP(E35,Sheet1!$A$2:$O$251,15,FALSE),0)</f>
        <v>15.51</v>
      </c>
      <c r="T35">
        <f t="shared" si="0"/>
        <v>15.51</v>
      </c>
    </row>
    <row r="36" spans="1:20" hidden="1" x14ac:dyDescent="0.25">
      <c r="A36">
        <v>8005</v>
      </c>
      <c r="B36" t="s">
        <v>12</v>
      </c>
      <c r="C36" t="s">
        <v>227</v>
      </c>
      <c r="D36" t="s">
        <v>216</v>
      </c>
      <c r="E36" t="s">
        <v>1375</v>
      </c>
      <c r="F36">
        <v>15.1</v>
      </c>
      <c r="G36">
        <v>15</v>
      </c>
      <c r="H36">
        <v>6600</v>
      </c>
      <c r="I36" t="s">
        <v>36</v>
      </c>
      <c r="J36" t="s">
        <v>38</v>
      </c>
      <c r="K36" t="s">
        <v>37</v>
      </c>
      <c r="N36">
        <v>0</v>
      </c>
      <c r="O36">
        <v>0</v>
      </c>
      <c r="P36">
        <v>0</v>
      </c>
      <c r="Q36">
        <f>_xlfn.IFNA(VLOOKUP(E36,Sheet1!$A$2:$O$251,15,FALSE),0)</f>
        <v>12.3</v>
      </c>
      <c r="T36">
        <f t="shared" si="0"/>
        <v>12.3</v>
      </c>
    </row>
    <row r="37" spans="1:20" hidden="1" x14ac:dyDescent="0.25">
      <c r="A37">
        <v>14225</v>
      </c>
      <c r="B37" t="s">
        <v>12</v>
      </c>
      <c r="C37" t="s">
        <v>190</v>
      </c>
      <c r="D37" t="s">
        <v>191</v>
      </c>
      <c r="E37" t="s">
        <v>1359</v>
      </c>
      <c r="F37">
        <v>15</v>
      </c>
      <c r="G37">
        <v>16</v>
      </c>
      <c r="H37">
        <v>7100</v>
      </c>
      <c r="I37" t="s">
        <v>81</v>
      </c>
      <c r="J37" t="s">
        <v>82</v>
      </c>
      <c r="K37" t="s">
        <v>83</v>
      </c>
      <c r="L37" t="s">
        <v>73</v>
      </c>
      <c r="M37" t="s">
        <v>192</v>
      </c>
      <c r="N37">
        <v>0</v>
      </c>
      <c r="O37">
        <v>0</v>
      </c>
      <c r="P37">
        <v>0</v>
      </c>
      <c r="Q37">
        <f>_xlfn.IFNA(VLOOKUP(E37,Sheet1!$A$2:$O$251,15,FALSE),0)</f>
        <v>14.81</v>
      </c>
      <c r="T37">
        <f t="shared" si="0"/>
        <v>14.81</v>
      </c>
    </row>
    <row r="38" spans="1:20" hidden="1" x14ac:dyDescent="0.25">
      <c r="A38">
        <v>6655</v>
      </c>
      <c r="B38" t="s">
        <v>41</v>
      </c>
      <c r="C38" t="s">
        <v>86</v>
      </c>
      <c r="D38" t="s">
        <v>87</v>
      </c>
      <c r="E38" t="s">
        <v>1368</v>
      </c>
      <c r="F38">
        <v>14.7</v>
      </c>
      <c r="G38">
        <v>13</v>
      </c>
      <c r="H38">
        <v>8500</v>
      </c>
      <c r="I38" t="s">
        <v>88</v>
      </c>
      <c r="J38" t="s">
        <v>89</v>
      </c>
      <c r="K38" t="s">
        <v>90</v>
      </c>
      <c r="N38">
        <v>0</v>
      </c>
      <c r="O38">
        <v>0</v>
      </c>
      <c r="P38">
        <v>0</v>
      </c>
      <c r="Q38">
        <f>_xlfn.IFNA(VLOOKUP(E38,Sheet1!$A$2:$O$251,15,FALSE),0)</f>
        <v>13.43</v>
      </c>
      <c r="T38">
        <f t="shared" si="0"/>
        <v>13.43</v>
      </c>
    </row>
    <row r="39" spans="1:20" hidden="1" x14ac:dyDescent="0.25">
      <c r="A39">
        <v>7283</v>
      </c>
      <c r="B39" t="s">
        <v>41</v>
      </c>
      <c r="C39" t="s">
        <v>79</v>
      </c>
      <c r="D39" t="s">
        <v>154</v>
      </c>
      <c r="E39" t="s">
        <v>1418</v>
      </c>
      <c r="F39">
        <v>14.6</v>
      </c>
      <c r="G39">
        <v>16</v>
      </c>
      <c r="H39">
        <v>7600</v>
      </c>
      <c r="I39" t="s">
        <v>36</v>
      </c>
      <c r="J39" t="s">
        <v>38</v>
      </c>
      <c r="K39" t="s">
        <v>37</v>
      </c>
      <c r="N39">
        <v>0</v>
      </c>
      <c r="O39">
        <v>0</v>
      </c>
      <c r="P39">
        <v>0</v>
      </c>
      <c r="Q39">
        <f>_xlfn.IFNA(VLOOKUP(E39,Sheet1!$A$2:$O$251,15,FALSE),0)</f>
        <v>7.89</v>
      </c>
      <c r="T39">
        <f t="shared" si="0"/>
        <v>7.89</v>
      </c>
    </row>
    <row r="40" spans="1:20" hidden="1" x14ac:dyDescent="0.25">
      <c r="A40">
        <v>22031</v>
      </c>
      <c r="B40" t="s">
        <v>41</v>
      </c>
      <c r="C40" t="s">
        <v>142</v>
      </c>
      <c r="D40" t="s">
        <v>143</v>
      </c>
      <c r="E40" t="s">
        <v>1404</v>
      </c>
      <c r="F40">
        <v>14.5</v>
      </c>
      <c r="G40">
        <v>15</v>
      </c>
      <c r="H40">
        <v>7800</v>
      </c>
      <c r="I40" t="s">
        <v>20</v>
      </c>
      <c r="J40" t="s">
        <v>21</v>
      </c>
      <c r="K40" t="s">
        <v>22</v>
      </c>
      <c r="L40" t="s">
        <v>97</v>
      </c>
      <c r="M40" t="s">
        <v>144</v>
      </c>
      <c r="N40">
        <v>0</v>
      </c>
      <c r="O40">
        <v>0</v>
      </c>
      <c r="P40">
        <v>0</v>
      </c>
      <c r="Q40">
        <f>_xlfn.IFNA(VLOOKUP(E40,Sheet1!$A$2:$O$251,15,FALSE),0)</f>
        <v>8.8000000000000007</v>
      </c>
      <c r="T40">
        <f t="shared" si="0"/>
        <v>8.8000000000000007</v>
      </c>
    </row>
    <row r="41" spans="1:20" hidden="1" x14ac:dyDescent="0.25">
      <c r="A41">
        <v>33259</v>
      </c>
      <c r="B41" t="s">
        <v>12</v>
      </c>
      <c r="C41" t="s">
        <v>181</v>
      </c>
      <c r="D41" t="s">
        <v>182</v>
      </c>
      <c r="E41" t="s">
        <v>1362</v>
      </c>
      <c r="F41">
        <v>14.4</v>
      </c>
      <c r="G41">
        <v>13</v>
      </c>
      <c r="H41">
        <v>7200</v>
      </c>
      <c r="I41" t="s">
        <v>26</v>
      </c>
      <c r="J41" t="s">
        <v>27</v>
      </c>
      <c r="K41" t="s">
        <v>28</v>
      </c>
      <c r="N41">
        <v>0</v>
      </c>
      <c r="O41">
        <v>0</v>
      </c>
      <c r="P41">
        <v>0</v>
      </c>
      <c r="Q41">
        <f>_xlfn.IFNA(VLOOKUP(E41,Sheet1!$A$2:$O$251,15,FALSE),0)</f>
        <v>14.07</v>
      </c>
      <c r="T41">
        <f t="shared" si="0"/>
        <v>14.07</v>
      </c>
    </row>
    <row r="42" spans="1:20" hidden="1" x14ac:dyDescent="0.25">
      <c r="A42">
        <v>32384</v>
      </c>
      <c r="B42" t="s">
        <v>41</v>
      </c>
      <c r="C42" t="s">
        <v>111</v>
      </c>
      <c r="D42" t="s">
        <v>112</v>
      </c>
      <c r="E42" t="s">
        <v>1383</v>
      </c>
      <c r="F42">
        <v>14.1</v>
      </c>
      <c r="G42">
        <v>15</v>
      </c>
      <c r="H42">
        <v>8300</v>
      </c>
      <c r="I42" t="s">
        <v>113</v>
      </c>
      <c r="J42" t="s">
        <v>114</v>
      </c>
      <c r="K42" t="s">
        <v>115</v>
      </c>
      <c r="L42" t="s">
        <v>97</v>
      </c>
      <c r="M42" t="s">
        <v>74</v>
      </c>
      <c r="N42">
        <v>0</v>
      </c>
      <c r="O42">
        <v>0</v>
      </c>
      <c r="P42">
        <v>0</v>
      </c>
      <c r="Q42">
        <f>_xlfn.IFNA(VLOOKUP(E42,Sheet1!$A$2:$O$251,15,FALSE),0)</f>
        <v>10.85</v>
      </c>
      <c r="T42">
        <f t="shared" si="0"/>
        <v>10.85</v>
      </c>
    </row>
    <row r="43" spans="1:20" hidden="1" x14ac:dyDescent="0.25">
      <c r="A43">
        <v>6857</v>
      </c>
      <c r="B43" t="s">
        <v>23</v>
      </c>
      <c r="C43" t="s">
        <v>140</v>
      </c>
      <c r="D43" t="s">
        <v>141</v>
      </c>
      <c r="E43" t="s">
        <v>1402</v>
      </c>
      <c r="F43">
        <v>14.1</v>
      </c>
      <c r="G43">
        <v>16</v>
      </c>
      <c r="H43">
        <v>7800</v>
      </c>
      <c r="I43" t="s">
        <v>31</v>
      </c>
      <c r="J43" t="s">
        <v>33</v>
      </c>
      <c r="K43" t="s">
        <v>32</v>
      </c>
      <c r="N43">
        <v>0</v>
      </c>
      <c r="O43">
        <v>0</v>
      </c>
      <c r="P43">
        <v>0</v>
      </c>
      <c r="Q43">
        <f>_xlfn.IFNA(VLOOKUP(E43,Sheet1!$A$2:$O$251,15,FALSE),0)</f>
        <v>8.9600000000000009</v>
      </c>
      <c r="T43">
        <f t="shared" si="0"/>
        <v>8.9600000000000009</v>
      </c>
    </row>
    <row r="44" spans="1:20" hidden="1" x14ac:dyDescent="0.25">
      <c r="A44">
        <v>21980</v>
      </c>
      <c r="B44" t="s">
        <v>41</v>
      </c>
      <c r="C44" t="s">
        <v>95</v>
      </c>
      <c r="D44" t="s">
        <v>96</v>
      </c>
      <c r="E44" t="s">
        <v>1384</v>
      </c>
      <c r="F44">
        <v>13.7</v>
      </c>
      <c r="G44">
        <v>16</v>
      </c>
      <c r="H44">
        <v>8400</v>
      </c>
      <c r="I44" t="s">
        <v>15</v>
      </c>
      <c r="J44" t="s">
        <v>17</v>
      </c>
      <c r="K44" t="s">
        <v>16</v>
      </c>
      <c r="L44" t="s">
        <v>97</v>
      </c>
      <c r="M44" t="s">
        <v>98</v>
      </c>
      <c r="N44">
        <v>0</v>
      </c>
      <c r="O44">
        <v>0</v>
      </c>
      <c r="P44">
        <v>0</v>
      </c>
      <c r="Q44">
        <f>_xlfn.IFNA(VLOOKUP(E44,Sheet1!$A$2:$O$251,15,FALSE),0)</f>
        <v>10.84</v>
      </c>
      <c r="T44">
        <f t="shared" si="0"/>
        <v>10.84</v>
      </c>
    </row>
    <row r="45" spans="1:20" hidden="1" x14ac:dyDescent="0.25">
      <c r="A45">
        <v>14211</v>
      </c>
      <c r="B45" t="s">
        <v>23</v>
      </c>
      <c r="C45" t="s">
        <v>147</v>
      </c>
      <c r="D45" t="s">
        <v>148</v>
      </c>
      <c r="E45" t="s">
        <v>1413</v>
      </c>
      <c r="F45">
        <v>13.6</v>
      </c>
      <c r="G45">
        <v>13</v>
      </c>
      <c r="H45">
        <v>7800</v>
      </c>
      <c r="I45" t="s">
        <v>49</v>
      </c>
      <c r="J45" t="s">
        <v>50</v>
      </c>
      <c r="K45" t="s">
        <v>51</v>
      </c>
      <c r="N45">
        <v>0</v>
      </c>
      <c r="O45">
        <v>0</v>
      </c>
      <c r="P45">
        <v>0</v>
      </c>
      <c r="Q45">
        <f>_xlfn.IFNA(VLOOKUP(E45,Sheet1!$A$2:$O$251,15,FALSE),0)</f>
        <v>8.19</v>
      </c>
      <c r="T45">
        <f t="shared" si="0"/>
        <v>8.19</v>
      </c>
    </row>
    <row r="46" spans="1:20" hidden="1" x14ac:dyDescent="0.25">
      <c r="A46">
        <v>11500</v>
      </c>
      <c r="B46" t="s">
        <v>12</v>
      </c>
      <c r="C46" t="s">
        <v>566</v>
      </c>
      <c r="D46" t="s">
        <v>100</v>
      </c>
      <c r="E46" t="s">
        <v>1591</v>
      </c>
      <c r="F46">
        <v>13.2</v>
      </c>
      <c r="G46">
        <v>5</v>
      </c>
      <c r="H46">
        <v>5000</v>
      </c>
      <c r="I46" t="s">
        <v>127</v>
      </c>
      <c r="J46" t="s">
        <v>129</v>
      </c>
      <c r="K46" t="s">
        <v>128</v>
      </c>
      <c r="N46">
        <v>0</v>
      </c>
      <c r="O46">
        <v>0</v>
      </c>
      <c r="P46">
        <v>0</v>
      </c>
      <c r="Q46">
        <f>_xlfn.IFNA(VLOOKUP(E46,Sheet1!$A$2:$O$251,15,FALSE),0)</f>
        <v>0</v>
      </c>
      <c r="T46">
        <f t="shared" si="0"/>
        <v>0</v>
      </c>
    </row>
    <row r="47" spans="1:20" hidden="1" x14ac:dyDescent="0.25">
      <c r="A47">
        <v>14187</v>
      </c>
      <c r="B47" t="s">
        <v>41</v>
      </c>
      <c r="C47" t="s">
        <v>117</v>
      </c>
      <c r="D47" t="s">
        <v>118</v>
      </c>
      <c r="E47" t="s">
        <v>1372</v>
      </c>
      <c r="F47">
        <v>13.1</v>
      </c>
      <c r="G47">
        <v>13</v>
      </c>
      <c r="H47">
        <v>8300</v>
      </c>
      <c r="I47" t="s">
        <v>81</v>
      </c>
      <c r="J47" t="s">
        <v>82</v>
      </c>
      <c r="K47" t="s">
        <v>83</v>
      </c>
      <c r="N47">
        <v>0</v>
      </c>
      <c r="O47">
        <v>0</v>
      </c>
      <c r="P47">
        <v>0</v>
      </c>
      <c r="Q47">
        <f>_xlfn.IFNA(VLOOKUP(E47,Sheet1!$A$2:$O$251,15,FALSE),0)</f>
        <v>12.54</v>
      </c>
      <c r="T47">
        <f t="shared" si="0"/>
        <v>12.54</v>
      </c>
    </row>
    <row r="48" spans="1:20" hidden="1" x14ac:dyDescent="0.25">
      <c r="A48">
        <v>11485</v>
      </c>
      <c r="B48" t="s">
        <v>41</v>
      </c>
      <c r="C48" t="s">
        <v>195</v>
      </c>
      <c r="D48" t="s">
        <v>196</v>
      </c>
      <c r="E48" t="s">
        <v>1393</v>
      </c>
      <c r="F48">
        <v>13.1</v>
      </c>
      <c r="G48">
        <v>16</v>
      </c>
      <c r="H48">
        <v>7100</v>
      </c>
      <c r="I48" t="s">
        <v>88</v>
      </c>
      <c r="J48" t="s">
        <v>89</v>
      </c>
      <c r="K48" t="s">
        <v>90</v>
      </c>
      <c r="N48">
        <v>0</v>
      </c>
      <c r="O48">
        <v>0</v>
      </c>
      <c r="P48">
        <v>0</v>
      </c>
      <c r="Q48">
        <f>_xlfn.IFNA(VLOOKUP(E48,Sheet1!$A$2:$O$251,15,FALSE),0)</f>
        <v>10.09</v>
      </c>
      <c r="T48">
        <f t="shared" si="0"/>
        <v>10.09</v>
      </c>
    </row>
    <row r="49" spans="1:20" hidden="1" x14ac:dyDescent="0.25">
      <c r="A49">
        <v>34308</v>
      </c>
      <c r="B49" t="s">
        <v>12</v>
      </c>
      <c r="C49" t="s">
        <v>249</v>
      </c>
      <c r="D49" t="s">
        <v>250</v>
      </c>
      <c r="E49" t="s">
        <v>1389</v>
      </c>
      <c r="F49">
        <v>13.1</v>
      </c>
      <c r="G49">
        <v>14</v>
      </c>
      <c r="H49">
        <v>6400</v>
      </c>
      <c r="I49" t="s">
        <v>103</v>
      </c>
      <c r="J49" t="s">
        <v>105</v>
      </c>
      <c r="K49" t="s">
        <v>104</v>
      </c>
      <c r="N49">
        <v>0</v>
      </c>
      <c r="O49">
        <v>0</v>
      </c>
      <c r="P49">
        <v>0</v>
      </c>
      <c r="Q49">
        <f>_xlfn.IFNA(VLOOKUP(E49,Sheet1!$A$2:$O$251,15,FALSE),0)</f>
        <v>10.51</v>
      </c>
      <c r="T49">
        <f t="shared" si="0"/>
        <v>10.51</v>
      </c>
    </row>
    <row r="50" spans="1:20" hidden="1" x14ac:dyDescent="0.25">
      <c r="A50">
        <v>29249</v>
      </c>
      <c r="B50" t="s">
        <v>23</v>
      </c>
      <c r="C50" t="s">
        <v>109</v>
      </c>
      <c r="D50" t="s">
        <v>110</v>
      </c>
      <c r="E50" t="s">
        <v>1371</v>
      </c>
      <c r="F50">
        <v>13</v>
      </c>
      <c r="G50">
        <v>15</v>
      </c>
      <c r="H50">
        <v>8400</v>
      </c>
      <c r="I50" t="s">
        <v>31</v>
      </c>
      <c r="J50" t="s">
        <v>32</v>
      </c>
      <c r="K50" t="s">
        <v>33</v>
      </c>
      <c r="N50">
        <v>0</v>
      </c>
      <c r="O50">
        <v>0</v>
      </c>
      <c r="P50">
        <v>0</v>
      </c>
      <c r="Q50">
        <f>_xlfn.IFNA(VLOOKUP(E50,Sheet1!$A$2:$O$251,15,FALSE),0)</f>
        <v>12.58</v>
      </c>
      <c r="T50">
        <f t="shared" si="0"/>
        <v>12.58</v>
      </c>
    </row>
    <row r="51" spans="1:20" hidden="1" x14ac:dyDescent="0.25">
      <c r="A51">
        <v>6522</v>
      </c>
      <c r="B51" t="s">
        <v>433</v>
      </c>
      <c r="C51" t="s">
        <v>257</v>
      </c>
      <c r="D51" t="s">
        <v>280</v>
      </c>
      <c r="E51" t="s">
        <v>1626</v>
      </c>
      <c r="F51">
        <v>8</v>
      </c>
      <c r="G51">
        <v>16</v>
      </c>
      <c r="H51">
        <v>4500</v>
      </c>
      <c r="I51" t="s">
        <v>56</v>
      </c>
      <c r="J51" t="s">
        <v>57</v>
      </c>
      <c r="K51" t="s">
        <v>58</v>
      </c>
      <c r="L51" t="s">
        <v>97</v>
      </c>
      <c r="M51" t="s">
        <v>278</v>
      </c>
      <c r="N51">
        <v>0</v>
      </c>
      <c r="O51">
        <v>0</v>
      </c>
      <c r="P51">
        <v>0</v>
      </c>
      <c r="Q51">
        <f>_xlfn.IFNA(VLOOKUP(E51,Sheet1!$A$2:$O$251,15,FALSE),0)</f>
        <v>0</v>
      </c>
      <c r="S51">
        <f>_xlfn.IFNA(VLOOKUP(TRIM(E51),Sheet3!$A$4:$P$34,16,FALSE),0)</f>
        <v>8.3699999999999992</v>
      </c>
      <c r="T51">
        <f t="shared" si="0"/>
        <v>8.3699999999999992</v>
      </c>
    </row>
    <row r="52" spans="1:20" hidden="1" x14ac:dyDescent="0.25">
      <c r="A52">
        <v>24682</v>
      </c>
      <c r="B52" t="s">
        <v>23</v>
      </c>
      <c r="C52" t="s">
        <v>136</v>
      </c>
      <c r="D52" t="s">
        <v>137</v>
      </c>
      <c r="E52" t="s">
        <v>1382</v>
      </c>
      <c r="F52">
        <v>12.9</v>
      </c>
      <c r="G52">
        <v>12</v>
      </c>
      <c r="H52">
        <v>7900</v>
      </c>
      <c r="I52" t="s">
        <v>49</v>
      </c>
      <c r="J52" t="s">
        <v>51</v>
      </c>
      <c r="K52" t="s">
        <v>50</v>
      </c>
      <c r="N52">
        <v>0</v>
      </c>
      <c r="O52">
        <v>0</v>
      </c>
      <c r="P52">
        <v>0</v>
      </c>
      <c r="Q52">
        <f>_xlfn.IFNA(VLOOKUP(E52,Sheet1!$A$2:$O$251,15,FALSE),0)</f>
        <v>10.87</v>
      </c>
      <c r="T52">
        <f t="shared" si="0"/>
        <v>10.87</v>
      </c>
    </row>
    <row r="53" spans="1:20" hidden="1" x14ac:dyDescent="0.25">
      <c r="A53">
        <v>22037</v>
      </c>
      <c r="B53" t="s">
        <v>23</v>
      </c>
      <c r="C53" t="s">
        <v>177</v>
      </c>
      <c r="D53" t="s">
        <v>178</v>
      </c>
      <c r="E53" t="s">
        <v>1386</v>
      </c>
      <c r="F53">
        <v>12.8</v>
      </c>
      <c r="G53">
        <v>16</v>
      </c>
      <c r="H53">
        <v>7300</v>
      </c>
      <c r="I53" t="s">
        <v>127</v>
      </c>
      <c r="J53" t="s">
        <v>128</v>
      </c>
      <c r="K53" t="s">
        <v>129</v>
      </c>
      <c r="N53">
        <v>0</v>
      </c>
      <c r="O53">
        <v>0</v>
      </c>
      <c r="P53">
        <v>0</v>
      </c>
      <c r="Q53">
        <f>_xlfn.IFNA(VLOOKUP(E53,Sheet1!$A$2:$O$251,15,FALSE),0)</f>
        <v>10.74</v>
      </c>
      <c r="T53">
        <f t="shared" si="0"/>
        <v>10.74</v>
      </c>
    </row>
    <row r="54" spans="1:20" hidden="1" x14ac:dyDescent="0.25">
      <c r="A54">
        <v>25290</v>
      </c>
      <c r="B54" t="s">
        <v>23</v>
      </c>
      <c r="C54" t="s">
        <v>183</v>
      </c>
      <c r="D54" t="s">
        <v>184</v>
      </c>
      <c r="E54" t="s">
        <v>1445</v>
      </c>
      <c r="F54">
        <v>12.8</v>
      </c>
      <c r="G54">
        <v>13</v>
      </c>
      <c r="H54">
        <v>7200</v>
      </c>
      <c r="I54" t="s">
        <v>81</v>
      </c>
      <c r="J54" t="s">
        <v>82</v>
      </c>
      <c r="K54" t="s">
        <v>83</v>
      </c>
      <c r="N54">
        <v>0</v>
      </c>
      <c r="O54">
        <v>0</v>
      </c>
      <c r="P54">
        <v>0</v>
      </c>
      <c r="Q54">
        <f>_xlfn.IFNA(VLOOKUP(E54,Sheet1!$A$2:$O$251,15,FALSE),0)</f>
        <v>6.45</v>
      </c>
      <c r="T54">
        <f t="shared" si="0"/>
        <v>6.45</v>
      </c>
    </row>
    <row r="55" spans="1:20" hidden="1" x14ac:dyDescent="0.25">
      <c r="A55">
        <v>6803</v>
      </c>
      <c r="B55" t="s">
        <v>12</v>
      </c>
      <c r="C55" t="s">
        <v>257</v>
      </c>
      <c r="D55" t="s">
        <v>258</v>
      </c>
      <c r="E55" t="s">
        <v>1369</v>
      </c>
      <c r="F55">
        <v>12.8</v>
      </c>
      <c r="G55">
        <v>11</v>
      </c>
      <c r="H55">
        <v>6300</v>
      </c>
      <c r="I55" t="s">
        <v>167</v>
      </c>
      <c r="J55" t="s">
        <v>169</v>
      </c>
      <c r="K55" t="s">
        <v>168</v>
      </c>
      <c r="N55">
        <v>0</v>
      </c>
      <c r="O55">
        <v>0</v>
      </c>
      <c r="P55">
        <v>0</v>
      </c>
      <c r="Q55">
        <f>_xlfn.IFNA(VLOOKUP(E55,Sheet1!$A$2:$O$251,15,FALSE),0)</f>
        <v>13.24</v>
      </c>
      <c r="T55">
        <f t="shared" si="0"/>
        <v>13.24</v>
      </c>
    </row>
    <row r="56" spans="1:20" hidden="1" x14ac:dyDescent="0.25">
      <c r="A56">
        <v>45859</v>
      </c>
      <c r="B56" t="s">
        <v>12</v>
      </c>
      <c r="C56" t="s">
        <v>253</v>
      </c>
      <c r="D56" t="s">
        <v>254</v>
      </c>
      <c r="E56" t="s">
        <v>1391</v>
      </c>
      <c r="F56">
        <v>12.7</v>
      </c>
      <c r="G56">
        <v>16</v>
      </c>
      <c r="H56">
        <v>6300</v>
      </c>
      <c r="I56" t="s">
        <v>81</v>
      </c>
      <c r="J56" t="s">
        <v>83</v>
      </c>
      <c r="K56" t="s">
        <v>82</v>
      </c>
      <c r="N56">
        <v>0</v>
      </c>
      <c r="O56">
        <v>0</v>
      </c>
      <c r="P56">
        <v>0</v>
      </c>
      <c r="Q56">
        <f>_xlfn.IFNA(VLOOKUP(E56,Sheet1!$A$2:$O$251,15,FALSE),0)</f>
        <v>10.41</v>
      </c>
      <c r="T56">
        <f t="shared" si="0"/>
        <v>10.41</v>
      </c>
    </row>
    <row r="57" spans="1:20" hidden="1" x14ac:dyDescent="0.25">
      <c r="A57">
        <v>7970</v>
      </c>
      <c r="B57" t="s">
        <v>12</v>
      </c>
      <c r="C57" t="s">
        <v>571</v>
      </c>
      <c r="D57" t="s">
        <v>572</v>
      </c>
      <c r="E57" t="s">
        <v>1593</v>
      </c>
      <c r="F57">
        <v>12.7</v>
      </c>
      <c r="G57">
        <v>7</v>
      </c>
      <c r="H57">
        <v>5000</v>
      </c>
      <c r="I57" t="s">
        <v>113</v>
      </c>
      <c r="J57" t="s">
        <v>115</v>
      </c>
      <c r="K57" t="s">
        <v>114</v>
      </c>
      <c r="N57">
        <v>0</v>
      </c>
      <c r="O57">
        <v>0</v>
      </c>
      <c r="P57">
        <v>0</v>
      </c>
      <c r="Q57">
        <f>_xlfn.IFNA(VLOOKUP(E57,Sheet1!$A$2:$O$251,15,FALSE),0)</f>
        <v>0</v>
      </c>
      <c r="T57">
        <f t="shared" si="0"/>
        <v>0</v>
      </c>
    </row>
    <row r="58" spans="1:20" hidden="1" x14ac:dyDescent="0.25">
      <c r="A58">
        <v>22994</v>
      </c>
      <c r="B58" t="s">
        <v>12</v>
      </c>
      <c r="C58" t="s">
        <v>554</v>
      </c>
      <c r="D58" t="s">
        <v>555</v>
      </c>
      <c r="E58" t="s">
        <v>1594</v>
      </c>
      <c r="F58">
        <v>12.4</v>
      </c>
      <c r="G58">
        <v>2</v>
      </c>
      <c r="H58">
        <v>5000</v>
      </c>
      <c r="I58" t="s">
        <v>61</v>
      </c>
      <c r="J58" t="s">
        <v>63</v>
      </c>
      <c r="K58" t="s">
        <v>62</v>
      </c>
      <c r="N58">
        <v>0</v>
      </c>
      <c r="O58">
        <v>0</v>
      </c>
      <c r="P58">
        <v>0</v>
      </c>
      <c r="Q58">
        <f>_xlfn.IFNA(VLOOKUP(E58,Sheet1!$A$2:$O$251,15,FALSE),0)</f>
        <v>0</v>
      </c>
      <c r="T58">
        <f t="shared" si="0"/>
        <v>0</v>
      </c>
    </row>
    <row r="59" spans="1:20" hidden="1" x14ac:dyDescent="0.25">
      <c r="A59">
        <v>31397</v>
      </c>
      <c r="B59" t="s">
        <v>23</v>
      </c>
      <c r="C59" t="s">
        <v>79</v>
      </c>
      <c r="D59" t="s">
        <v>80</v>
      </c>
      <c r="E59" t="s">
        <v>1390</v>
      </c>
      <c r="F59">
        <v>12.3</v>
      </c>
      <c r="G59">
        <v>16</v>
      </c>
      <c r="H59">
        <v>8600</v>
      </c>
      <c r="I59" t="s">
        <v>81</v>
      </c>
      <c r="J59" t="s">
        <v>82</v>
      </c>
      <c r="K59" t="s">
        <v>83</v>
      </c>
      <c r="N59">
        <v>0</v>
      </c>
      <c r="O59">
        <v>0</v>
      </c>
      <c r="P59">
        <v>0</v>
      </c>
      <c r="Q59">
        <f>_xlfn.IFNA(VLOOKUP(E59,Sheet1!$A$2:$O$251,15,FALSE),0)</f>
        <v>10.44</v>
      </c>
      <c r="T59">
        <f t="shared" si="0"/>
        <v>10.44</v>
      </c>
    </row>
    <row r="60" spans="1:20" hidden="1" x14ac:dyDescent="0.25">
      <c r="A60">
        <v>6618</v>
      </c>
      <c r="B60" t="s">
        <v>41</v>
      </c>
      <c r="C60" t="s">
        <v>151</v>
      </c>
      <c r="D60" t="s">
        <v>152</v>
      </c>
      <c r="E60" t="s">
        <v>1417</v>
      </c>
      <c r="F60">
        <v>12.3</v>
      </c>
      <c r="G60">
        <v>14</v>
      </c>
      <c r="H60">
        <v>7600</v>
      </c>
      <c r="I60" t="s">
        <v>44</v>
      </c>
      <c r="J60" t="s">
        <v>45</v>
      </c>
      <c r="K60" t="s">
        <v>46</v>
      </c>
      <c r="L60" t="s">
        <v>97</v>
      </c>
      <c r="M60" t="s">
        <v>153</v>
      </c>
      <c r="N60">
        <v>0</v>
      </c>
      <c r="O60">
        <v>0</v>
      </c>
      <c r="P60">
        <v>0</v>
      </c>
      <c r="Q60">
        <f>_xlfn.IFNA(VLOOKUP(E60,Sheet1!$A$2:$O$251,15,FALSE),0)</f>
        <v>8.0299999999999994</v>
      </c>
      <c r="T60">
        <f t="shared" si="0"/>
        <v>8.0299999999999994</v>
      </c>
    </row>
    <row r="61" spans="1:20" hidden="1" x14ac:dyDescent="0.25">
      <c r="A61">
        <v>24949</v>
      </c>
      <c r="B61" t="s">
        <v>12</v>
      </c>
      <c r="C61" t="s">
        <v>251</v>
      </c>
      <c r="D61" t="s">
        <v>252</v>
      </c>
      <c r="E61" t="s">
        <v>1595</v>
      </c>
      <c r="F61">
        <v>12.3</v>
      </c>
      <c r="G61">
        <v>5</v>
      </c>
      <c r="H61">
        <v>6400</v>
      </c>
      <c r="I61" t="s">
        <v>20</v>
      </c>
      <c r="J61" t="s">
        <v>22</v>
      </c>
      <c r="K61" t="s">
        <v>21</v>
      </c>
      <c r="N61">
        <v>0</v>
      </c>
      <c r="O61">
        <v>0</v>
      </c>
      <c r="P61">
        <v>0</v>
      </c>
      <c r="Q61">
        <f>_xlfn.IFNA(VLOOKUP(E61,Sheet1!$A$2:$O$251,15,FALSE),0)</f>
        <v>0</v>
      </c>
      <c r="T61">
        <f t="shared" si="0"/>
        <v>0</v>
      </c>
    </row>
    <row r="62" spans="1:20" hidden="1" x14ac:dyDescent="0.25">
      <c r="A62">
        <v>16606</v>
      </c>
      <c r="B62" t="s">
        <v>41</v>
      </c>
      <c r="C62" t="s">
        <v>145</v>
      </c>
      <c r="D62" t="s">
        <v>146</v>
      </c>
      <c r="E62" t="s">
        <v>1406</v>
      </c>
      <c r="F62">
        <v>12.1</v>
      </c>
      <c r="G62">
        <v>16</v>
      </c>
      <c r="H62">
        <v>7800</v>
      </c>
      <c r="I62" t="s">
        <v>36</v>
      </c>
      <c r="J62" t="s">
        <v>37</v>
      </c>
      <c r="K62" t="s">
        <v>38</v>
      </c>
      <c r="N62">
        <v>0</v>
      </c>
      <c r="O62">
        <v>0</v>
      </c>
      <c r="P62">
        <v>0</v>
      </c>
      <c r="Q62">
        <f>_xlfn.IFNA(VLOOKUP(E62,Sheet1!$A$2:$O$251,15,FALSE),0)</f>
        <v>8.73</v>
      </c>
      <c r="T62">
        <f t="shared" si="0"/>
        <v>8.73</v>
      </c>
    </row>
    <row r="63" spans="1:20" hidden="1" x14ac:dyDescent="0.25">
      <c r="A63">
        <v>6739</v>
      </c>
      <c r="B63" t="s">
        <v>41</v>
      </c>
      <c r="C63" t="s">
        <v>187</v>
      </c>
      <c r="D63" t="s">
        <v>186</v>
      </c>
      <c r="E63" t="s">
        <v>1405</v>
      </c>
      <c r="F63">
        <v>12.1</v>
      </c>
      <c r="G63">
        <v>15</v>
      </c>
      <c r="H63">
        <v>7100</v>
      </c>
      <c r="I63" t="s">
        <v>127</v>
      </c>
      <c r="J63" t="s">
        <v>129</v>
      </c>
      <c r="K63" t="s">
        <v>128</v>
      </c>
      <c r="L63" t="s">
        <v>73</v>
      </c>
      <c r="M63" t="s">
        <v>108</v>
      </c>
      <c r="N63">
        <v>0</v>
      </c>
      <c r="O63">
        <v>0</v>
      </c>
      <c r="P63">
        <v>0</v>
      </c>
      <c r="Q63">
        <f>_xlfn.IFNA(VLOOKUP(E63,Sheet1!$A$2:$O$251,15,FALSE),0)</f>
        <v>8.74</v>
      </c>
      <c r="T63">
        <f t="shared" si="0"/>
        <v>8.74</v>
      </c>
    </row>
    <row r="64" spans="1:20" hidden="1" x14ac:dyDescent="0.25">
      <c r="A64">
        <v>7872</v>
      </c>
      <c r="B64" t="s">
        <v>12</v>
      </c>
      <c r="C64" t="s">
        <v>238</v>
      </c>
      <c r="D64" t="s">
        <v>239</v>
      </c>
      <c r="E64" t="s">
        <v>1398</v>
      </c>
      <c r="F64">
        <v>12.1</v>
      </c>
      <c r="G64">
        <v>14</v>
      </c>
      <c r="H64">
        <v>6500</v>
      </c>
      <c r="I64" t="s">
        <v>36</v>
      </c>
      <c r="J64" t="s">
        <v>37</v>
      </c>
      <c r="K64" t="s">
        <v>38</v>
      </c>
      <c r="N64">
        <v>0</v>
      </c>
      <c r="O64">
        <v>0</v>
      </c>
      <c r="P64">
        <v>0</v>
      </c>
      <c r="Q64">
        <f>_xlfn.IFNA(VLOOKUP(E64,Sheet1!$A$2:$O$251,15,FALSE),0)</f>
        <v>9.15</v>
      </c>
      <c r="T64">
        <f t="shared" si="0"/>
        <v>9.15</v>
      </c>
    </row>
    <row r="65" spans="1:20" hidden="1" x14ac:dyDescent="0.25">
      <c r="A65">
        <v>11712</v>
      </c>
      <c r="B65" t="s">
        <v>23</v>
      </c>
      <c r="C65" t="s">
        <v>240</v>
      </c>
      <c r="D65" t="s">
        <v>241</v>
      </c>
      <c r="E65" t="s">
        <v>1420</v>
      </c>
      <c r="F65">
        <v>12.1</v>
      </c>
      <c r="G65">
        <v>15</v>
      </c>
      <c r="H65">
        <v>6500</v>
      </c>
      <c r="I65" t="s">
        <v>88</v>
      </c>
      <c r="J65" t="s">
        <v>89</v>
      </c>
      <c r="K65" t="s">
        <v>90</v>
      </c>
      <c r="L65" t="s">
        <v>97</v>
      </c>
      <c r="M65" t="s">
        <v>78</v>
      </c>
      <c r="N65">
        <v>0</v>
      </c>
      <c r="O65">
        <v>0</v>
      </c>
      <c r="P65">
        <v>0</v>
      </c>
      <c r="Q65">
        <f>_xlfn.IFNA(VLOOKUP(E65,Sheet1!$A$2:$O$251,15,FALSE),0)</f>
        <v>7.86</v>
      </c>
      <c r="T65">
        <f t="shared" si="0"/>
        <v>7.86</v>
      </c>
    </row>
    <row r="66" spans="1:20" hidden="1" x14ac:dyDescent="0.25">
      <c r="A66">
        <v>24929</v>
      </c>
      <c r="B66" t="s">
        <v>41</v>
      </c>
      <c r="C66" t="s">
        <v>161</v>
      </c>
      <c r="D66" t="s">
        <v>162</v>
      </c>
      <c r="E66" t="s">
        <v>1596</v>
      </c>
      <c r="F66">
        <v>11.8</v>
      </c>
      <c r="G66">
        <v>16</v>
      </c>
      <c r="H66">
        <v>7500</v>
      </c>
      <c r="I66" t="s">
        <v>103</v>
      </c>
      <c r="J66" t="s">
        <v>104</v>
      </c>
      <c r="K66" t="s">
        <v>105</v>
      </c>
      <c r="L66" t="s">
        <v>77</v>
      </c>
      <c r="M66" t="s">
        <v>78</v>
      </c>
      <c r="N66">
        <v>0</v>
      </c>
      <c r="O66">
        <v>0</v>
      </c>
      <c r="P66">
        <v>0</v>
      </c>
      <c r="Q66">
        <f>_xlfn.IFNA(VLOOKUP(E66,Sheet1!$A$2:$O$251,15,FALSE),0)</f>
        <v>0</v>
      </c>
      <c r="T66">
        <f t="shared" si="0"/>
        <v>0</v>
      </c>
    </row>
    <row r="67" spans="1:20" x14ac:dyDescent="0.25">
      <c r="A67">
        <v>30968</v>
      </c>
      <c r="B67" t="s">
        <v>23</v>
      </c>
      <c r="C67" t="s">
        <v>93</v>
      </c>
      <c r="D67" t="s">
        <v>94</v>
      </c>
      <c r="E67" t="s">
        <v>1349</v>
      </c>
      <c r="F67">
        <v>15.7</v>
      </c>
      <c r="G67">
        <v>16</v>
      </c>
      <c r="H67">
        <v>8500</v>
      </c>
      <c r="I67" t="s">
        <v>15</v>
      </c>
      <c r="J67" t="s">
        <v>16</v>
      </c>
      <c r="K67" t="s">
        <v>17</v>
      </c>
      <c r="N67">
        <v>0</v>
      </c>
      <c r="O67">
        <v>0</v>
      </c>
      <c r="P67">
        <v>1</v>
      </c>
      <c r="Q67">
        <f>_xlfn.IFNA(VLOOKUP(E67,Sheet1!$A$2:$O$251,15,FALSE),0)</f>
        <v>16.73</v>
      </c>
      <c r="T67">
        <f t="shared" ref="T67:T130" si="1">SUM(Q67:S67)</f>
        <v>16.73</v>
      </c>
    </row>
    <row r="68" spans="1:20" hidden="1" x14ac:dyDescent="0.25">
      <c r="A68">
        <v>26483</v>
      </c>
      <c r="B68" t="s">
        <v>12</v>
      </c>
      <c r="C68" t="s">
        <v>215</v>
      </c>
      <c r="D68" t="s">
        <v>216</v>
      </c>
      <c r="E68" t="s">
        <v>1597</v>
      </c>
      <c r="F68">
        <v>11.7</v>
      </c>
      <c r="G68">
        <v>14</v>
      </c>
      <c r="H68">
        <v>6800</v>
      </c>
      <c r="I68" t="s">
        <v>167</v>
      </c>
      <c r="J68" t="s">
        <v>168</v>
      </c>
      <c r="K68" t="s">
        <v>169</v>
      </c>
      <c r="L68" t="s">
        <v>39</v>
      </c>
      <c r="M68" t="s">
        <v>217</v>
      </c>
      <c r="N68">
        <v>0</v>
      </c>
      <c r="O68">
        <v>0</v>
      </c>
      <c r="P68">
        <v>0</v>
      </c>
      <c r="Q68">
        <f>_xlfn.IFNA(VLOOKUP(E68,Sheet1!$A$2:$O$251,15,FALSE),0)</f>
        <v>0</v>
      </c>
      <c r="T68">
        <f t="shared" si="1"/>
        <v>0</v>
      </c>
    </row>
    <row r="69" spans="1:20" hidden="1" x14ac:dyDescent="0.25">
      <c r="A69">
        <v>22848</v>
      </c>
      <c r="B69" t="s">
        <v>12</v>
      </c>
      <c r="C69" t="s">
        <v>329</v>
      </c>
      <c r="D69" t="s">
        <v>286</v>
      </c>
      <c r="E69" t="s">
        <v>1598</v>
      </c>
      <c r="F69">
        <v>11.7</v>
      </c>
      <c r="G69">
        <v>10</v>
      </c>
      <c r="H69">
        <v>5600</v>
      </c>
      <c r="I69" t="s">
        <v>61</v>
      </c>
      <c r="J69" t="s">
        <v>63</v>
      </c>
      <c r="K69" t="s">
        <v>62</v>
      </c>
      <c r="N69">
        <v>0</v>
      </c>
      <c r="O69">
        <v>0</v>
      </c>
      <c r="P69">
        <v>0</v>
      </c>
      <c r="Q69">
        <f>_xlfn.IFNA(VLOOKUP(E69,Sheet1!$A$2:$O$251,15,FALSE),0)</f>
        <v>0</v>
      </c>
      <c r="T69">
        <f t="shared" si="1"/>
        <v>0</v>
      </c>
    </row>
    <row r="70" spans="1:20" hidden="1" x14ac:dyDescent="0.25">
      <c r="A70">
        <v>6779</v>
      </c>
      <c r="B70" t="s">
        <v>23</v>
      </c>
      <c r="C70" t="s">
        <v>99</v>
      </c>
      <c r="D70" t="s">
        <v>100</v>
      </c>
      <c r="E70" t="s">
        <v>1599</v>
      </c>
      <c r="F70">
        <v>11.6</v>
      </c>
      <c r="G70">
        <v>16</v>
      </c>
      <c r="H70">
        <v>8400</v>
      </c>
      <c r="I70" t="s">
        <v>20</v>
      </c>
      <c r="J70" t="s">
        <v>22</v>
      </c>
      <c r="K70" t="s">
        <v>21</v>
      </c>
      <c r="L70" t="s">
        <v>97</v>
      </c>
      <c r="M70" t="s">
        <v>74</v>
      </c>
      <c r="N70">
        <v>0</v>
      </c>
      <c r="O70">
        <v>0</v>
      </c>
      <c r="P70">
        <v>0</v>
      </c>
      <c r="Q70">
        <f>_xlfn.IFNA(VLOOKUP(E70,Sheet1!$A$2:$O$251,15,FALSE),0)</f>
        <v>12.53</v>
      </c>
      <c r="T70">
        <f t="shared" si="1"/>
        <v>12.53</v>
      </c>
    </row>
    <row r="71" spans="1:20" hidden="1" x14ac:dyDescent="0.25">
      <c r="A71">
        <v>22003</v>
      </c>
      <c r="B71" t="s">
        <v>23</v>
      </c>
      <c r="C71" t="s">
        <v>366</v>
      </c>
      <c r="D71" t="s">
        <v>367</v>
      </c>
      <c r="E71" t="s">
        <v>1507</v>
      </c>
      <c r="F71">
        <v>11.5</v>
      </c>
      <c r="G71">
        <v>8</v>
      </c>
      <c r="H71">
        <v>5400</v>
      </c>
      <c r="I71" t="s">
        <v>31</v>
      </c>
      <c r="J71" t="s">
        <v>32</v>
      </c>
      <c r="K71" t="s">
        <v>33</v>
      </c>
      <c r="N71">
        <v>0</v>
      </c>
      <c r="O71">
        <v>0</v>
      </c>
      <c r="P71">
        <v>0</v>
      </c>
      <c r="Q71">
        <f>_xlfn.IFNA(VLOOKUP(E71,Sheet1!$A$2:$O$251,15,FALSE),0)</f>
        <v>3.98</v>
      </c>
      <c r="T71">
        <f t="shared" si="1"/>
        <v>3.98</v>
      </c>
    </row>
    <row r="72" spans="1:20" hidden="1" x14ac:dyDescent="0.25">
      <c r="A72">
        <v>14757</v>
      </c>
      <c r="B72" t="s">
        <v>23</v>
      </c>
      <c r="C72" t="s">
        <v>64</v>
      </c>
      <c r="D72" t="s">
        <v>449</v>
      </c>
      <c r="E72" t="s">
        <v>1600</v>
      </c>
      <c r="F72">
        <v>11.5</v>
      </c>
      <c r="G72">
        <v>15</v>
      </c>
      <c r="H72">
        <v>5100</v>
      </c>
      <c r="I72" t="s">
        <v>26</v>
      </c>
      <c r="J72" t="s">
        <v>27</v>
      </c>
      <c r="K72" t="s">
        <v>28</v>
      </c>
      <c r="N72">
        <v>0</v>
      </c>
      <c r="O72">
        <v>0</v>
      </c>
      <c r="P72">
        <v>0</v>
      </c>
      <c r="Q72">
        <f>_xlfn.IFNA(VLOOKUP(E72,Sheet1!$A$2:$O$251,15,FALSE),0)</f>
        <v>0</v>
      </c>
      <c r="T72">
        <f t="shared" si="1"/>
        <v>0</v>
      </c>
    </row>
    <row r="73" spans="1:20" hidden="1" x14ac:dyDescent="0.25">
      <c r="A73">
        <v>6759</v>
      </c>
      <c r="B73" t="s">
        <v>41</v>
      </c>
      <c r="C73" t="s">
        <v>165</v>
      </c>
      <c r="D73" t="s">
        <v>166</v>
      </c>
      <c r="E73" t="s">
        <v>1422</v>
      </c>
      <c r="F73">
        <v>11.4</v>
      </c>
      <c r="G73">
        <v>13</v>
      </c>
      <c r="H73">
        <v>7400</v>
      </c>
      <c r="I73" t="s">
        <v>167</v>
      </c>
      <c r="J73" t="s">
        <v>168</v>
      </c>
      <c r="K73" t="s">
        <v>169</v>
      </c>
      <c r="N73">
        <v>0</v>
      </c>
      <c r="O73">
        <v>0</v>
      </c>
      <c r="P73">
        <v>0</v>
      </c>
      <c r="Q73">
        <f>_xlfn.IFNA(VLOOKUP(E73,Sheet1!$A$2:$O$251,15,FALSE),0)</f>
        <v>7.73</v>
      </c>
      <c r="T73">
        <f t="shared" si="1"/>
        <v>7.73</v>
      </c>
    </row>
    <row r="74" spans="1:20" hidden="1" x14ac:dyDescent="0.25">
      <c r="A74">
        <v>29501</v>
      </c>
      <c r="B74" t="s">
        <v>41</v>
      </c>
      <c r="C74" t="s">
        <v>170</v>
      </c>
      <c r="D74" t="s">
        <v>171</v>
      </c>
      <c r="E74" t="s">
        <v>1394</v>
      </c>
      <c r="F74">
        <v>11.3</v>
      </c>
      <c r="G74">
        <v>10</v>
      </c>
      <c r="H74">
        <v>7400</v>
      </c>
      <c r="I74" t="s">
        <v>49</v>
      </c>
      <c r="J74" t="s">
        <v>50</v>
      </c>
      <c r="K74" t="s">
        <v>51</v>
      </c>
      <c r="N74">
        <v>0</v>
      </c>
      <c r="O74">
        <v>0</v>
      </c>
      <c r="P74">
        <v>0</v>
      </c>
      <c r="Q74">
        <f>_xlfn.IFNA(VLOOKUP(E74,Sheet1!$A$2:$O$251,15,FALSE),0)</f>
        <v>9.9</v>
      </c>
      <c r="T74">
        <f t="shared" si="1"/>
        <v>9.9</v>
      </c>
    </row>
    <row r="75" spans="1:20" hidden="1" x14ac:dyDescent="0.25">
      <c r="A75">
        <v>6735</v>
      </c>
      <c r="B75" t="s">
        <v>41</v>
      </c>
      <c r="C75" t="s">
        <v>223</v>
      </c>
      <c r="D75" t="s">
        <v>216</v>
      </c>
      <c r="E75" t="s">
        <v>1414</v>
      </c>
      <c r="F75">
        <v>11.3</v>
      </c>
      <c r="G75">
        <v>16</v>
      </c>
      <c r="H75">
        <v>6700</v>
      </c>
      <c r="I75" t="s">
        <v>31</v>
      </c>
      <c r="J75" t="s">
        <v>33</v>
      </c>
      <c r="K75" t="s">
        <v>32</v>
      </c>
      <c r="N75">
        <v>0</v>
      </c>
      <c r="O75">
        <v>0</v>
      </c>
      <c r="P75">
        <v>0</v>
      </c>
      <c r="Q75">
        <f>_xlfn.IFNA(VLOOKUP(E75,Sheet1!$A$2:$O$251,15,FALSE),0)</f>
        <v>8.1</v>
      </c>
      <c r="T75">
        <f t="shared" si="1"/>
        <v>8.1</v>
      </c>
    </row>
    <row r="76" spans="1:20" hidden="1" x14ac:dyDescent="0.25">
      <c r="A76">
        <v>22113</v>
      </c>
      <c r="B76" t="s">
        <v>23</v>
      </c>
      <c r="C76" t="s">
        <v>163</v>
      </c>
      <c r="D76" t="s">
        <v>164</v>
      </c>
      <c r="E76" t="s">
        <v>1396</v>
      </c>
      <c r="F76">
        <v>11.2</v>
      </c>
      <c r="G76">
        <v>16</v>
      </c>
      <c r="H76">
        <v>7400</v>
      </c>
      <c r="I76" t="s">
        <v>127</v>
      </c>
      <c r="J76" t="s">
        <v>129</v>
      </c>
      <c r="K76" t="s">
        <v>128</v>
      </c>
      <c r="N76">
        <v>0</v>
      </c>
      <c r="O76">
        <v>0</v>
      </c>
      <c r="P76">
        <v>0</v>
      </c>
      <c r="Q76">
        <f>_xlfn.IFNA(VLOOKUP(E76,Sheet1!$A$2:$O$251,15,FALSE),0)</f>
        <v>9.76</v>
      </c>
      <c r="T76">
        <f t="shared" si="1"/>
        <v>9.76</v>
      </c>
    </row>
    <row r="77" spans="1:20" hidden="1" x14ac:dyDescent="0.25">
      <c r="A77">
        <v>8052</v>
      </c>
      <c r="B77" t="s">
        <v>23</v>
      </c>
      <c r="C77" t="s">
        <v>228</v>
      </c>
      <c r="D77" t="s">
        <v>229</v>
      </c>
      <c r="E77" t="s">
        <v>1397</v>
      </c>
      <c r="F77">
        <v>11.2</v>
      </c>
      <c r="G77">
        <v>11</v>
      </c>
      <c r="H77">
        <v>6600</v>
      </c>
      <c r="I77" t="s">
        <v>56</v>
      </c>
      <c r="J77" t="s">
        <v>57</v>
      </c>
      <c r="K77" t="s">
        <v>58</v>
      </c>
      <c r="N77">
        <v>0</v>
      </c>
      <c r="O77">
        <v>0</v>
      </c>
      <c r="P77">
        <v>0</v>
      </c>
      <c r="Q77">
        <f>_xlfn.IFNA(VLOOKUP(E77,Sheet1!$A$2:$O$251,15,FALSE),0)</f>
        <v>9.76</v>
      </c>
      <c r="T77">
        <f t="shared" si="1"/>
        <v>9.76</v>
      </c>
    </row>
    <row r="78" spans="1:20" hidden="1" x14ac:dyDescent="0.25">
      <c r="A78">
        <v>6607</v>
      </c>
      <c r="B78" t="s">
        <v>41</v>
      </c>
      <c r="C78" t="s">
        <v>111</v>
      </c>
      <c r="D78" t="s">
        <v>244</v>
      </c>
      <c r="E78" t="s">
        <v>1425</v>
      </c>
      <c r="F78">
        <v>11.2</v>
      </c>
      <c r="G78">
        <v>16</v>
      </c>
      <c r="H78">
        <v>6400</v>
      </c>
      <c r="I78" t="s">
        <v>26</v>
      </c>
      <c r="J78" t="s">
        <v>27</v>
      </c>
      <c r="K78" t="s">
        <v>28</v>
      </c>
      <c r="N78">
        <v>0</v>
      </c>
      <c r="O78">
        <v>0</v>
      </c>
      <c r="P78">
        <v>0</v>
      </c>
      <c r="Q78">
        <f>_xlfn.IFNA(VLOOKUP(E78,Sheet1!$A$2:$O$251,15,FALSE),0)</f>
        <v>7.63</v>
      </c>
      <c r="T78">
        <f t="shared" si="1"/>
        <v>7.63</v>
      </c>
    </row>
    <row r="79" spans="1:20" hidden="1" x14ac:dyDescent="0.25">
      <c r="A79">
        <v>6914</v>
      </c>
      <c r="B79" t="s">
        <v>209</v>
      </c>
      <c r="C79" t="s">
        <v>293</v>
      </c>
      <c r="D79" t="s">
        <v>294</v>
      </c>
      <c r="E79" t="s">
        <v>1431</v>
      </c>
      <c r="F79">
        <v>11.2</v>
      </c>
      <c r="G79">
        <v>16</v>
      </c>
      <c r="H79">
        <v>5900</v>
      </c>
      <c r="I79" t="s">
        <v>103</v>
      </c>
      <c r="J79" t="s">
        <v>104</v>
      </c>
      <c r="K79" t="s">
        <v>105</v>
      </c>
      <c r="N79">
        <v>0</v>
      </c>
      <c r="O79">
        <v>0</v>
      </c>
      <c r="P79">
        <v>0</v>
      </c>
      <c r="Q79">
        <f>_xlfn.IFNA(VLOOKUP(E79,Sheet1!$A$2:$O$251,15,FALSE),0)</f>
        <v>7.3</v>
      </c>
      <c r="T79">
        <f t="shared" si="1"/>
        <v>7.3</v>
      </c>
    </row>
    <row r="80" spans="1:20" hidden="1" x14ac:dyDescent="0.25">
      <c r="A80">
        <v>6479</v>
      </c>
      <c r="B80" t="s">
        <v>41</v>
      </c>
      <c r="C80" t="s">
        <v>224</v>
      </c>
      <c r="D80" t="s">
        <v>225</v>
      </c>
      <c r="E80" t="s">
        <v>1399</v>
      </c>
      <c r="F80">
        <v>11.1</v>
      </c>
      <c r="G80">
        <v>16</v>
      </c>
      <c r="H80">
        <v>6600</v>
      </c>
      <c r="I80" t="s">
        <v>26</v>
      </c>
      <c r="J80" t="s">
        <v>28</v>
      </c>
      <c r="K80" t="s">
        <v>27</v>
      </c>
      <c r="N80">
        <v>0</v>
      </c>
      <c r="O80">
        <v>0</v>
      </c>
      <c r="P80">
        <v>0</v>
      </c>
      <c r="Q80">
        <f>_xlfn.IFNA(VLOOKUP(E80,Sheet1!$A$2:$O$251,15,FALSE),0)</f>
        <v>9.15</v>
      </c>
      <c r="T80">
        <f t="shared" si="1"/>
        <v>9.15</v>
      </c>
    </row>
    <row r="81" spans="1:20" hidden="1" x14ac:dyDescent="0.25">
      <c r="A81">
        <v>7660</v>
      </c>
      <c r="B81" t="s">
        <v>23</v>
      </c>
      <c r="C81" t="s">
        <v>265</v>
      </c>
      <c r="D81" t="s">
        <v>186</v>
      </c>
      <c r="E81" t="s">
        <v>1539</v>
      </c>
      <c r="F81">
        <v>11.1</v>
      </c>
      <c r="G81">
        <v>14</v>
      </c>
      <c r="H81">
        <v>6200</v>
      </c>
      <c r="I81" t="s">
        <v>20</v>
      </c>
      <c r="J81" t="s">
        <v>22</v>
      </c>
      <c r="K81" t="s">
        <v>21</v>
      </c>
      <c r="N81">
        <v>0</v>
      </c>
      <c r="O81">
        <v>0</v>
      </c>
      <c r="P81">
        <v>0</v>
      </c>
      <c r="Q81">
        <f>_xlfn.IFNA(VLOOKUP(E81,Sheet1!$A$2:$O$251,15,FALSE),0)</f>
        <v>3.14</v>
      </c>
      <c r="T81">
        <f t="shared" si="1"/>
        <v>3.14</v>
      </c>
    </row>
    <row r="82" spans="1:20" hidden="1" x14ac:dyDescent="0.25">
      <c r="A82">
        <v>31421</v>
      </c>
      <c r="B82" t="s">
        <v>12</v>
      </c>
      <c r="C82" t="s">
        <v>307</v>
      </c>
      <c r="D82" t="s">
        <v>308</v>
      </c>
      <c r="E82" t="s">
        <v>1601</v>
      </c>
      <c r="F82">
        <v>11.1</v>
      </c>
      <c r="G82">
        <v>7</v>
      </c>
      <c r="H82">
        <v>5800</v>
      </c>
      <c r="I82" t="s">
        <v>113</v>
      </c>
      <c r="J82" t="s">
        <v>115</v>
      </c>
      <c r="K82" t="s">
        <v>114</v>
      </c>
      <c r="N82">
        <v>0</v>
      </c>
      <c r="O82">
        <v>0</v>
      </c>
      <c r="P82">
        <v>0</v>
      </c>
      <c r="Q82">
        <f>_xlfn.IFNA(VLOOKUP(E82,Sheet1!$A$2:$O$251,15,FALSE),0)</f>
        <v>0</v>
      </c>
      <c r="T82">
        <f t="shared" si="1"/>
        <v>0</v>
      </c>
    </row>
    <row r="83" spans="1:20" hidden="1" x14ac:dyDescent="0.25">
      <c r="A83">
        <v>6448</v>
      </c>
      <c r="B83" t="s">
        <v>209</v>
      </c>
      <c r="C83" t="s">
        <v>262</v>
      </c>
      <c r="D83" t="s">
        <v>263</v>
      </c>
      <c r="E83" t="s">
        <v>1430</v>
      </c>
      <c r="F83">
        <v>11</v>
      </c>
      <c r="G83">
        <v>16</v>
      </c>
      <c r="H83">
        <v>6200</v>
      </c>
      <c r="I83" t="s">
        <v>15</v>
      </c>
      <c r="J83" t="s">
        <v>17</v>
      </c>
      <c r="K83" t="s">
        <v>16</v>
      </c>
      <c r="N83">
        <v>0</v>
      </c>
      <c r="O83">
        <v>0</v>
      </c>
      <c r="P83">
        <v>0</v>
      </c>
      <c r="Q83">
        <f>_xlfn.IFNA(VLOOKUP(E83,Sheet1!$A$2:$O$251,15,FALSE),0)</f>
        <v>7.37</v>
      </c>
      <c r="T83">
        <f t="shared" si="1"/>
        <v>7.37</v>
      </c>
    </row>
    <row r="84" spans="1:20" hidden="1" x14ac:dyDescent="0.25">
      <c r="A84">
        <v>14317</v>
      </c>
      <c r="B84" t="s">
        <v>209</v>
      </c>
      <c r="C84" t="s">
        <v>337</v>
      </c>
      <c r="D84" t="s">
        <v>68</v>
      </c>
      <c r="E84" t="s">
        <v>1602</v>
      </c>
      <c r="F84">
        <v>11</v>
      </c>
      <c r="G84">
        <v>13</v>
      </c>
      <c r="H84">
        <v>5600</v>
      </c>
      <c r="I84" t="s">
        <v>103</v>
      </c>
      <c r="J84" t="s">
        <v>105</v>
      </c>
      <c r="K84" t="s">
        <v>104</v>
      </c>
      <c r="L84" t="s">
        <v>39</v>
      </c>
      <c r="M84" t="s">
        <v>268</v>
      </c>
      <c r="N84">
        <v>0</v>
      </c>
      <c r="O84">
        <v>0</v>
      </c>
      <c r="P84">
        <v>0</v>
      </c>
      <c r="Q84">
        <f>_xlfn.IFNA(VLOOKUP(E84,Sheet1!$A$2:$O$251,15,FALSE),0)</f>
        <v>0</v>
      </c>
      <c r="T84">
        <f t="shared" si="1"/>
        <v>0</v>
      </c>
    </row>
    <row r="85" spans="1:20" hidden="1" x14ac:dyDescent="0.25">
      <c r="A85">
        <v>11501</v>
      </c>
      <c r="B85" t="s">
        <v>41</v>
      </c>
      <c r="C85" t="s">
        <v>287</v>
      </c>
      <c r="D85" t="s">
        <v>288</v>
      </c>
      <c r="E85" t="s">
        <v>1451</v>
      </c>
      <c r="F85">
        <v>10.9</v>
      </c>
      <c r="G85">
        <v>15</v>
      </c>
      <c r="H85">
        <v>6000</v>
      </c>
      <c r="I85" t="s">
        <v>167</v>
      </c>
      <c r="J85" t="s">
        <v>168</v>
      </c>
      <c r="K85" t="s">
        <v>169</v>
      </c>
      <c r="N85">
        <v>0</v>
      </c>
      <c r="O85">
        <v>0</v>
      </c>
      <c r="P85">
        <v>0</v>
      </c>
      <c r="Q85">
        <f>_xlfn.IFNA(VLOOKUP(E85,Sheet1!$A$2:$O$251,15,FALSE),0)</f>
        <v>6.28</v>
      </c>
      <c r="T85">
        <f t="shared" si="1"/>
        <v>6.28</v>
      </c>
    </row>
    <row r="86" spans="1:20" hidden="1" x14ac:dyDescent="0.25">
      <c r="A86">
        <v>7744</v>
      </c>
      <c r="B86" t="s">
        <v>12</v>
      </c>
      <c r="C86" t="s">
        <v>47</v>
      </c>
      <c r="D86" t="s">
        <v>396</v>
      </c>
      <c r="E86" t="s">
        <v>1603</v>
      </c>
      <c r="F86">
        <v>10.9</v>
      </c>
      <c r="G86">
        <v>9</v>
      </c>
      <c r="H86">
        <v>5400</v>
      </c>
      <c r="I86" t="s">
        <v>49</v>
      </c>
      <c r="J86" t="s">
        <v>51</v>
      </c>
      <c r="K86" t="s">
        <v>50</v>
      </c>
      <c r="N86">
        <v>0</v>
      </c>
      <c r="O86">
        <v>0</v>
      </c>
      <c r="P86">
        <v>0</v>
      </c>
      <c r="Q86">
        <f>_xlfn.IFNA(VLOOKUP(E86,Sheet1!$A$2:$O$251,15,FALSE),0)</f>
        <v>0</v>
      </c>
      <c r="T86">
        <f t="shared" si="1"/>
        <v>0</v>
      </c>
    </row>
    <row r="87" spans="1:20" hidden="1" x14ac:dyDescent="0.25">
      <c r="A87">
        <v>6844</v>
      </c>
      <c r="B87" t="s">
        <v>12</v>
      </c>
      <c r="C87" t="s">
        <v>407</v>
      </c>
      <c r="D87" t="s">
        <v>80</v>
      </c>
      <c r="E87" t="s">
        <v>1604</v>
      </c>
      <c r="F87">
        <v>10.8</v>
      </c>
      <c r="G87">
        <v>9</v>
      </c>
      <c r="H87">
        <v>5300</v>
      </c>
      <c r="I87" t="s">
        <v>26</v>
      </c>
      <c r="J87" t="s">
        <v>27</v>
      </c>
      <c r="K87" t="s">
        <v>28</v>
      </c>
      <c r="N87">
        <v>0</v>
      </c>
      <c r="O87">
        <v>0</v>
      </c>
      <c r="P87">
        <v>0</v>
      </c>
      <c r="Q87">
        <f>_xlfn.IFNA(VLOOKUP(E87,Sheet1!$A$2:$O$251,15,FALSE),0)</f>
        <v>0</v>
      </c>
      <c r="T87">
        <f t="shared" si="1"/>
        <v>0</v>
      </c>
    </row>
    <row r="88" spans="1:20" hidden="1" x14ac:dyDescent="0.25">
      <c r="A88">
        <v>31261</v>
      </c>
      <c r="B88" t="s">
        <v>23</v>
      </c>
      <c r="C88" t="s">
        <v>179</v>
      </c>
      <c r="D88" t="s">
        <v>180</v>
      </c>
      <c r="E88" t="s">
        <v>1512</v>
      </c>
      <c r="F88">
        <v>10.6</v>
      </c>
      <c r="G88">
        <v>12</v>
      </c>
      <c r="H88">
        <v>7300</v>
      </c>
      <c r="I88" t="s">
        <v>61</v>
      </c>
      <c r="J88" t="s">
        <v>63</v>
      </c>
      <c r="K88" t="s">
        <v>62</v>
      </c>
      <c r="L88" t="s">
        <v>97</v>
      </c>
      <c r="M88" t="s">
        <v>74</v>
      </c>
      <c r="N88">
        <v>0</v>
      </c>
      <c r="O88">
        <v>0</v>
      </c>
      <c r="P88">
        <v>0</v>
      </c>
      <c r="Q88">
        <f>_xlfn.IFNA(VLOOKUP(E88,Sheet1!$A$2:$O$251,15,FALSE),0)</f>
        <v>3.8</v>
      </c>
      <c r="T88">
        <f t="shared" si="1"/>
        <v>3.8</v>
      </c>
    </row>
    <row r="89" spans="1:20" hidden="1" x14ac:dyDescent="0.25">
      <c r="A89">
        <v>30837</v>
      </c>
      <c r="B89" t="s">
        <v>41</v>
      </c>
      <c r="C89" t="s">
        <v>219</v>
      </c>
      <c r="D89" t="s">
        <v>220</v>
      </c>
      <c r="E89" t="s">
        <v>1401</v>
      </c>
      <c r="F89">
        <v>10.5</v>
      </c>
      <c r="G89">
        <v>16</v>
      </c>
      <c r="H89">
        <v>6800</v>
      </c>
      <c r="I89" t="s">
        <v>44</v>
      </c>
      <c r="J89" t="s">
        <v>46</v>
      </c>
      <c r="K89" t="s">
        <v>45</v>
      </c>
      <c r="N89">
        <v>0</v>
      </c>
      <c r="O89">
        <v>0</v>
      </c>
      <c r="P89">
        <v>0</v>
      </c>
      <c r="Q89">
        <f>_xlfn.IFNA(VLOOKUP(E89,Sheet1!$A$2:$O$251,15,FALSE),0)</f>
        <v>9.09</v>
      </c>
      <c r="T89">
        <f t="shared" si="1"/>
        <v>9.09</v>
      </c>
    </row>
    <row r="90" spans="1:20" hidden="1" x14ac:dyDescent="0.25">
      <c r="A90">
        <v>14288</v>
      </c>
      <c r="B90" t="s">
        <v>41</v>
      </c>
      <c r="C90" t="s">
        <v>273</v>
      </c>
      <c r="D90" t="s">
        <v>216</v>
      </c>
      <c r="E90" t="s">
        <v>1436</v>
      </c>
      <c r="F90">
        <v>10.5</v>
      </c>
      <c r="G90">
        <v>16</v>
      </c>
      <c r="H90">
        <v>6100</v>
      </c>
      <c r="I90" t="s">
        <v>26</v>
      </c>
      <c r="J90" t="s">
        <v>28</v>
      </c>
      <c r="K90" t="s">
        <v>27</v>
      </c>
      <c r="L90" t="s">
        <v>73</v>
      </c>
      <c r="M90" t="s">
        <v>78</v>
      </c>
      <c r="N90">
        <v>0</v>
      </c>
      <c r="O90">
        <v>0</v>
      </c>
      <c r="P90">
        <v>0</v>
      </c>
      <c r="Q90">
        <f>_xlfn.IFNA(VLOOKUP(E90,Sheet1!$A$2:$O$251,15,FALSE),0)</f>
        <v>6.97</v>
      </c>
      <c r="T90">
        <f t="shared" si="1"/>
        <v>6.97</v>
      </c>
    </row>
    <row r="91" spans="1:20" hidden="1" x14ac:dyDescent="0.25">
      <c r="A91">
        <v>21941</v>
      </c>
      <c r="B91" t="s">
        <v>12</v>
      </c>
      <c r="C91" t="s">
        <v>173</v>
      </c>
      <c r="D91" t="s">
        <v>174</v>
      </c>
      <c r="E91" t="s">
        <v>1605</v>
      </c>
      <c r="F91">
        <v>10.4</v>
      </c>
      <c r="G91">
        <v>9</v>
      </c>
      <c r="H91">
        <v>7300</v>
      </c>
      <c r="I91" t="s">
        <v>127</v>
      </c>
      <c r="J91" t="s">
        <v>129</v>
      </c>
      <c r="K91" t="s">
        <v>128</v>
      </c>
      <c r="L91" t="s">
        <v>97</v>
      </c>
      <c r="M91" t="s">
        <v>144</v>
      </c>
      <c r="N91">
        <v>0</v>
      </c>
      <c r="O91">
        <v>0</v>
      </c>
      <c r="P91">
        <v>0</v>
      </c>
      <c r="Q91">
        <f>_xlfn.IFNA(VLOOKUP(E91,Sheet1!$A$2:$O$251,15,FALSE),0)</f>
        <v>0</v>
      </c>
      <c r="T91">
        <f t="shared" si="1"/>
        <v>0</v>
      </c>
    </row>
    <row r="92" spans="1:20" hidden="1" x14ac:dyDescent="0.25">
      <c r="A92">
        <v>7844</v>
      </c>
      <c r="B92" t="s">
        <v>12</v>
      </c>
      <c r="C92" t="s">
        <v>274</v>
      </c>
      <c r="D92" t="s">
        <v>275</v>
      </c>
      <c r="E92" t="s">
        <v>1606</v>
      </c>
      <c r="F92">
        <v>10.4</v>
      </c>
      <c r="G92">
        <v>3</v>
      </c>
      <c r="H92">
        <v>6100</v>
      </c>
      <c r="I92" t="s">
        <v>103</v>
      </c>
      <c r="J92" t="s">
        <v>105</v>
      </c>
      <c r="K92" t="s">
        <v>104</v>
      </c>
      <c r="N92">
        <v>0</v>
      </c>
      <c r="O92">
        <v>0</v>
      </c>
      <c r="P92">
        <v>0</v>
      </c>
      <c r="Q92">
        <f>_xlfn.IFNA(VLOOKUP(E92,Sheet1!$A$2:$O$251,15,FALSE),0)</f>
        <v>0</v>
      </c>
      <c r="T92">
        <f t="shared" si="1"/>
        <v>0</v>
      </c>
    </row>
    <row r="93" spans="1:20" hidden="1" x14ac:dyDescent="0.25">
      <c r="A93">
        <v>11425</v>
      </c>
      <c r="B93" t="s">
        <v>23</v>
      </c>
      <c r="C93" t="s">
        <v>65</v>
      </c>
      <c r="D93" t="s">
        <v>297</v>
      </c>
      <c r="E93" t="s">
        <v>1453</v>
      </c>
      <c r="F93">
        <v>10.4</v>
      </c>
      <c r="G93">
        <v>6</v>
      </c>
      <c r="H93">
        <v>5900</v>
      </c>
      <c r="I93" t="s">
        <v>44</v>
      </c>
      <c r="J93" t="s">
        <v>46</v>
      </c>
      <c r="K93" t="s">
        <v>45</v>
      </c>
      <c r="N93">
        <v>0</v>
      </c>
      <c r="O93">
        <v>0</v>
      </c>
      <c r="P93">
        <v>0</v>
      </c>
      <c r="Q93">
        <f>_xlfn.IFNA(VLOOKUP(E93,Sheet1!$A$2:$O$251,15,FALSE),0)</f>
        <v>6.11</v>
      </c>
      <c r="T93">
        <f t="shared" si="1"/>
        <v>6.11</v>
      </c>
    </row>
    <row r="94" spans="1:20" hidden="1" x14ac:dyDescent="0.25">
      <c r="A94">
        <v>6703</v>
      </c>
      <c r="B94" t="s">
        <v>23</v>
      </c>
      <c r="C94" t="s">
        <v>24</v>
      </c>
      <c r="D94" t="s">
        <v>25</v>
      </c>
      <c r="E94" t="s">
        <v>1364</v>
      </c>
      <c r="F94">
        <v>10.3</v>
      </c>
      <c r="G94">
        <v>1</v>
      </c>
      <c r="H94">
        <v>9200</v>
      </c>
      <c r="I94" t="s">
        <v>26</v>
      </c>
      <c r="J94" t="s">
        <v>27</v>
      </c>
      <c r="K94" t="s">
        <v>28</v>
      </c>
      <c r="N94">
        <v>0</v>
      </c>
      <c r="O94">
        <v>0</v>
      </c>
      <c r="P94">
        <v>0</v>
      </c>
      <c r="Q94">
        <f>_xlfn.IFNA(VLOOKUP(E94,Sheet1!$A$2:$O$251,15,FALSE),0)</f>
        <v>14.04</v>
      </c>
      <c r="T94">
        <f t="shared" si="1"/>
        <v>14.04</v>
      </c>
    </row>
    <row r="95" spans="1:20" hidden="1" x14ac:dyDescent="0.25">
      <c r="A95">
        <v>24641</v>
      </c>
      <c r="B95" t="s">
        <v>41</v>
      </c>
      <c r="C95" t="s">
        <v>155</v>
      </c>
      <c r="D95" t="s">
        <v>156</v>
      </c>
      <c r="E95" t="s">
        <v>1415</v>
      </c>
      <c r="F95">
        <v>10.3</v>
      </c>
      <c r="G95">
        <v>16</v>
      </c>
      <c r="H95">
        <v>7600</v>
      </c>
      <c r="I95" t="s">
        <v>20</v>
      </c>
      <c r="J95" t="s">
        <v>22</v>
      </c>
      <c r="K95" t="s">
        <v>21</v>
      </c>
      <c r="N95">
        <v>0</v>
      </c>
      <c r="O95">
        <v>0</v>
      </c>
      <c r="P95">
        <v>0</v>
      </c>
      <c r="Q95">
        <f>_xlfn.IFNA(VLOOKUP(E95,Sheet1!$A$2:$O$251,15,FALSE),0)</f>
        <v>8.09</v>
      </c>
      <c r="T95">
        <f t="shared" si="1"/>
        <v>8.09</v>
      </c>
    </row>
    <row r="96" spans="1:20" hidden="1" x14ac:dyDescent="0.25">
      <c r="A96">
        <v>6733</v>
      </c>
      <c r="B96" t="s">
        <v>23</v>
      </c>
      <c r="C96" t="s">
        <v>188</v>
      </c>
      <c r="D96" t="s">
        <v>189</v>
      </c>
      <c r="E96" t="s">
        <v>1387</v>
      </c>
      <c r="F96">
        <v>10.3</v>
      </c>
      <c r="G96">
        <v>13</v>
      </c>
      <c r="H96">
        <v>7100</v>
      </c>
      <c r="I96" t="s">
        <v>103</v>
      </c>
      <c r="J96" t="s">
        <v>104</v>
      </c>
      <c r="K96" t="s">
        <v>105</v>
      </c>
      <c r="N96">
        <v>0</v>
      </c>
      <c r="O96">
        <v>0</v>
      </c>
      <c r="P96">
        <v>0</v>
      </c>
      <c r="Q96">
        <f>_xlfn.IFNA(VLOOKUP(E96,Sheet1!$A$2:$O$251,15,FALSE),0)</f>
        <v>10.71</v>
      </c>
      <c r="T96">
        <f t="shared" si="1"/>
        <v>10.71</v>
      </c>
    </row>
    <row r="97" spans="1:20" hidden="1" x14ac:dyDescent="0.25">
      <c r="A97">
        <v>6815</v>
      </c>
      <c r="B97" t="s">
        <v>433</v>
      </c>
      <c r="C97" t="s">
        <v>972</v>
      </c>
      <c r="D97" t="s">
        <v>211</v>
      </c>
      <c r="E97" t="s">
        <v>1639</v>
      </c>
      <c r="F97">
        <v>6.8</v>
      </c>
      <c r="G97">
        <v>16</v>
      </c>
      <c r="H97">
        <v>4500</v>
      </c>
      <c r="I97" t="s">
        <v>49</v>
      </c>
      <c r="J97" t="s">
        <v>50</v>
      </c>
      <c r="K97" t="s">
        <v>51</v>
      </c>
      <c r="N97">
        <v>0</v>
      </c>
      <c r="O97">
        <v>0</v>
      </c>
      <c r="P97">
        <v>0</v>
      </c>
      <c r="Q97">
        <f>_xlfn.IFNA(VLOOKUP(E97,Sheet1!$A$2:$O$251,15,FALSE),0)</f>
        <v>0</v>
      </c>
      <c r="S97">
        <f>_xlfn.IFNA(VLOOKUP(TRIM(E97),Sheet3!$A$4:$P$34,16,FALSE),0)</f>
        <v>0</v>
      </c>
      <c r="T97">
        <f t="shared" si="1"/>
        <v>0</v>
      </c>
    </row>
    <row r="98" spans="1:20" hidden="1" x14ac:dyDescent="0.25">
      <c r="A98">
        <v>21957</v>
      </c>
      <c r="B98" t="s">
        <v>41</v>
      </c>
      <c r="C98" t="s">
        <v>301</v>
      </c>
      <c r="D98" t="s">
        <v>302</v>
      </c>
      <c r="E98" t="s">
        <v>1442</v>
      </c>
      <c r="F98">
        <v>10</v>
      </c>
      <c r="G98">
        <v>14</v>
      </c>
      <c r="H98">
        <v>5800</v>
      </c>
      <c r="I98" t="s">
        <v>113</v>
      </c>
      <c r="J98" t="s">
        <v>115</v>
      </c>
      <c r="K98" t="s">
        <v>114</v>
      </c>
      <c r="N98">
        <v>0</v>
      </c>
      <c r="O98">
        <v>0</v>
      </c>
      <c r="P98">
        <v>0</v>
      </c>
      <c r="Q98">
        <f>_xlfn.IFNA(VLOOKUP(E98,Sheet1!$A$2:$O$251,15,FALSE),0)</f>
        <v>6.64</v>
      </c>
      <c r="T98">
        <f t="shared" si="1"/>
        <v>6.64</v>
      </c>
    </row>
    <row r="99" spans="1:20" hidden="1" x14ac:dyDescent="0.25">
      <c r="A99">
        <v>6681</v>
      </c>
      <c r="B99" t="s">
        <v>41</v>
      </c>
      <c r="C99" t="s">
        <v>136</v>
      </c>
      <c r="D99" t="s">
        <v>87</v>
      </c>
      <c r="E99" t="s">
        <v>1424</v>
      </c>
      <c r="F99">
        <v>9.9</v>
      </c>
      <c r="G99">
        <v>15</v>
      </c>
      <c r="H99">
        <v>6900</v>
      </c>
      <c r="I99" t="s">
        <v>20</v>
      </c>
      <c r="J99" t="s">
        <v>21</v>
      </c>
      <c r="K99" t="s">
        <v>22</v>
      </c>
      <c r="N99">
        <v>0</v>
      </c>
      <c r="O99">
        <v>0</v>
      </c>
      <c r="P99">
        <v>0</v>
      </c>
      <c r="Q99">
        <f>_xlfn.IFNA(VLOOKUP(E99,Sheet1!$A$2:$O$251,15,FALSE),0)</f>
        <v>7.66</v>
      </c>
      <c r="T99">
        <f t="shared" si="1"/>
        <v>7.66</v>
      </c>
    </row>
    <row r="100" spans="1:20" hidden="1" x14ac:dyDescent="0.25">
      <c r="A100">
        <v>29253</v>
      </c>
      <c r="B100" t="s">
        <v>41</v>
      </c>
      <c r="C100" t="s">
        <v>134</v>
      </c>
      <c r="D100" t="s">
        <v>135</v>
      </c>
      <c r="E100" t="s">
        <v>1437</v>
      </c>
      <c r="F100">
        <v>9.8000000000000007</v>
      </c>
      <c r="G100">
        <v>14</v>
      </c>
      <c r="H100">
        <v>7900</v>
      </c>
      <c r="I100" t="s">
        <v>88</v>
      </c>
      <c r="J100" t="s">
        <v>90</v>
      </c>
      <c r="K100" t="s">
        <v>89</v>
      </c>
      <c r="N100">
        <v>0</v>
      </c>
      <c r="O100">
        <v>0</v>
      </c>
      <c r="P100">
        <v>0</v>
      </c>
      <c r="Q100">
        <f>_xlfn.IFNA(VLOOKUP(E100,Sheet1!$A$2:$O$251,15,FALSE),0)</f>
        <v>6.94</v>
      </c>
      <c r="T100">
        <f t="shared" si="1"/>
        <v>6.94</v>
      </c>
    </row>
    <row r="101" spans="1:20" hidden="1" x14ac:dyDescent="0.25">
      <c r="A101">
        <v>21972</v>
      </c>
      <c r="B101" t="s">
        <v>41</v>
      </c>
      <c r="C101" t="s">
        <v>238</v>
      </c>
      <c r="D101" t="s">
        <v>369</v>
      </c>
      <c r="E101" t="s">
        <v>1465</v>
      </c>
      <c r="F101">
        <v>9.6999999999999993</v>
      </c>
      <c r="G101">
        <v>7</v>
      </c>
      <c r="H101">
        <v>5400</v>
      </c>
      <c r="I101" t="s">
        <v>61</v>
      </c>
      <c r="J101" t="s">
        <v>63</v>
      </c>
      <c r="K101" t="s">
        <v>62</v>
      </c>
      <c r="L101" t="s">
        <v>73</v>
      </c>
      <c r="M101" t="s">
        <v>108</v>
      </c>
      <c r="N101">
        <v>0</v>
      </c>
      <c r="O101">
        <v>0</v>
      </c>
      <c r="P101">
        <v>0</v>
      </c>
      <c r="Q101">
        <f>_xlfn.IFNA(VLOOKUP(E101,Sheet1!$A$2:$O$251,15,FALSE),0)</f>
        <v>5.64</v>
      </c>
      <c r="T101">
        <f t="shared" si="1"/>
        <v>5.64</v>
      </c>
    </row>
    <row r="102" spans="1:20" hidden="1" x14ac:dyDescent="0.25">
      <c r="A102">
        <v>6840</v>
      </c>
      <c r="B102" t="s">
        <v>23</v>
      </c>
      <c r="C102" t="s">
        <v>157</v>
      </c>
      <c r="D102" t="s">
        <v>158</v>
      </c>
      <c r="E102" t="s">
        <v>1423</v>
      </c>
      <c r="F102">
        <v>9.6</v>
      </c>
      <c r="G102">
        <v>16</v>
      </c>
      <c r="H102">
        <v>7500</v>
      </c>
      <c r="I102" t="s">
        <v>20</v>
      </c>
      <c r="J102" t="s">
        <v>21</v>
      </c>
      <c r="K102" t="s">
        <v>22</v>
      </c>
      <c r="N102">
        <v>0</v>
      </c>
      <c r="O102">
        <v>0</v>
      </c>
      <c r="P102">
        <v>0</v>
      </c>
      <c r="Q102">
        <f>_xlfn.IFNA(VLOOKUP(E102,Sheet1!$A$2:$O$251,15,FALSE),0)</f>
        <v>7.69</v>
      </c>
      <c r="T102">
        <f t="shared" si="1"/>
        <v>7.69</v>
      </c>
    </row>
    <row r="103" spans="1:20" hidden="1" x14ac:dyDescent="0.25">
      <c r="A103">
        <v>6863</v>
      </c>
      <c r="B103" t="s">
        <v>209</v>
      </c>
      <c r="C103" t="s">
        <v>380</v>
      </c>
      <c r="D103" t="s">
        <v>381</v>
      </c>
      <c r="E103" t="s">
        <v>1460</v>
      </c>
      <c r="F103">
        <v>9.6</v>
      </c>
      <c r="G103">
        <v>15</v>
      </c>
      <c r="H103">
        <v>5400</v>
      </c>
      <c r="I103" t="s">
        <v>113</v>
      </c>
      <c r="J103" t="s">
        <v>115</v>
      </c>
      <c r="K103" t="s">
        <v>114</v>
      </c>
      <c r="N103">
        <v>0</v>
      </c>
      <c r="O103">
        <v>0</v>
      </c>
      <c r="P103">
        <v>0</v>
      </c>
      <c r="Q103">
        <f>_xlfn.IFNA(VLOOKUP(E103,Sheet1!$A$2:$O$251,15,FALSE),0)</f>
        <v>5.92</v>
      </c>
      <c r="T103">
        <f t="shared" si="1"/>
        <v>5.92</v>
      </c>
    </row>
    <row r="104" spans="1:20" hidden="1" x14ac:dyDescent="0.25">
      <c r="A104">
        <v>52130</v>
      </c>
      <c r="B104" t="s">
        <v>433</v>
      </c>
      <c r="C104" t="s">
        <v>938</v>
      </c>
      <c r="D104" t="s">
        <v>92</v>
      </c>
      <c r="E104" t="s">
        <v>1641</v>
      </c>
      <c r="F104">
        <v>6.7</v>
      </c>
      <c r="G104">
        <v>16</v>
      </c>
      <c r="H104">
        <v>4500</v>
      </c>
      <c r="I104" t="s">
        <v>113</v>
      </c>
      <c r="J104" t="s">
        <v>114</v>
      </c>
      <c r="K104" t="s">
        <v>115</v>
      </c>
      <c r="L104" t="s">
        <v>77</v>
      </c>
      <c r="M104" t="s">
        <v>78</v>
      </c>
      <c r="N104">
        <v>0</v>
      </c>
      <c r="O104">
        <v>0</v>
      </c>
      <c r="P104">
        <v>0</v>
      </c>
      <c r="Q104">
        <f>_xlfn.IFNA(VLOOKUP(E104,Sheet1!$A$2:$O$251,15,FALSE),0)</f>
        <v>0</v>
      </c>
      <c r="S104">
        <f>_xlfn.IFNA(VLOOKUP(TRIM(E104),Sheet3!$A$4:$P$34,16,FALSE),0)</f>
        <v>0</v>
      </c>
      <c r="T104">
        <f t="shared" si="1"/>
        <v>0</v>
      </c>
    </row>
    <row r="105" spans="1:20" hidden="1" x14ac:dyDescent="0.25">
      <c r="A105">
        <v>27457</v>
      </c>
      <c r="B105" t="s">
        <v>41</v>
      </c>
      <c r="C105" t="s">
        <v>370</v>
      </c>
      <c r="D105" t="s">
        <v>389</v>
      </c>
      <c r="E105" t="s">
        <v>1462</v>
      </c>
      <c r="F105">
        <v>9.5</v>
      </c>
      <c r="G105">
        <v>15</v>
      </c>
      <c r="H105">
        <v>5400</v>
      </c>
      <c r="I105" t="s">
        <v>127</v>
      </c>
      <c r="J105" t="s">
        <v>128</v>
      </c>
      <c r="K105" t="s">
        <v>129</v>
      </c>
      <c r="N105">
        <v>0</v>
      </c>
      <c r="O105">
        <v>0</v>
      </c>
      <c r="P105">
        <v>0</v>
      </c>
      <c r="Q105">
        <f>_xlfn.IFNA(VLOOKUP(E105,Sheet1!$A$2:$O$251,15,FALSE),0)</f>
        <v>5.88</v>
      </c>
      <c r="T105">
        <f t="shared" si="1"/>
        <v>5.88</v>
      </c>
    </row>
    <row r="106" spans="1:20" hidden="1" x14ac:dyDescent="0.25">
      <c r="A106">
        <v>22018</v>
      </c>
      <c r="B106" t="s">
        <v>41</v>
      </c>
      <c r="C106" t="s">
        <v>425</v>
      </c>
      <c r="D106" t="s">
        <v>426</v>
      </c>
      <c r="E106" t="s">
        <v>1527</v>
      </c>
      <c r="F106">
        <v>9.5</v>
      </c>
      <c r="G106">
        <v>16</v>
      </c>
      <c r="H106">
        <v>5200</v>
      </c>
      <c r="I106" t="s">
        <v>81</v>
      </c>
      <c r="J106" t="s">
        <v>82</v>
      </c>
      <c r="K106" t="s">
        <v>83</v>
      </c>
      <c r="N106">
        <v>0</v>
      </c>
      <c r="O106">
        <v>0</v>
      </c>
      <c r="P106">
        <v>0</v>
      </c>
      <c r="Q106">
        <f>_xlfn.IFNA(VLOOKUP(E106,Sheet1!$A$2:$O$251,15,FALSE),0)</f>
        <v>3.43</v>
      </c>
      <c r="T106">
        <f t="shared" si="1"/>
        <v>3.43</v>
      </c>
    </row>
    <row r="107" spans="1:20" hidden="1" x14ac:dyDescent="0.25">
      <c r="A107">
        <v>26247</v>
      </c>
      <c r="B107" t="s">
        <v>433</v>
      </c>
      <c r="C107" t="s">
        <v>165</v>
      </c>
      <c r="D107" t="s">
        <v>732</v>
      </c>
      <c r="E107" t="s">
        <v>1665</v>
      </c>
      <c r="F107">
        <v>4.7</v>
      </c>
      <c r="G107">
        <v>15</v>
      </c>
      <c r="H107">
        <v>4500</v>
      </c>
      <c r="I107" t="s">
        <v>31</v>
      </c>
      <c r="J107" t="s">
        <v>32</v>
      </c>
      <c r="K107" t="s">
        <v>33</v>
      </c>
      <c r="N107">
        <v>0</v>
      </c>
      <c r="O107">
        <v>0</v>
      </c>
      <c r="P107">
        <v>0</v>
      </c>
      <c r="Q107">
        <f>_xlfn.IFNA(VLOOKUP(E107,Sheet1!$A$2:$O$251,15,FALSE),0)</f>
        <v>0</v>
      </c>
      <c r="S107">
        <f>_xlfn.IFNA(VLOOKUP(TRIM(E107),Sheet3!$A$4:$P$34,16,FALSE),0)</f>
        <v>7.44</v>
      </c>
      <c r="T107">
        <f t="shared" si="1"/>
        <v>7.44</v>
      </c>
    </row>
    <row r="108" spans="1:20" hidden="1" x14ac:dyDescent="0.25">
      <c r="A108">
        <v>33076</v>
      </c>
      <c r="B108" t="s">
        <v>209</v>
      </c>
      <c r="C108" t="s">
        <v>276</v>
      </c>
      <c r="D108" t="s">
        <v>277</v>
      </c>
      <c r="E108" t="s">
        <v>1419</v>
      </c>
      <c r="F108">
        <v>9.4</v>
      </c>
      <c r="G108">
        <v>16</v>
      </c>
      <c r="H108">
        <v>6000</v>
      </c>
      <c r="I108" t="s">
        <v>36</v>
      </c>
      <c r="J108" t="s">
        <v>38</v>
      </c>
      <c r="K108" t="s">
        <v>37</v>
      </c>
      <c r="L108" t="s">
        <v>73</v>
      </c>
      <c r="M108" t="s">
        <v>278</v>
      </c>
      <c r="N108">
        <v>0</v>
      </c>
      <c r="O108">
        <v>0</v>
      </c>
      <c r="P108">
        <v>0</v>
      </c>
      <c r="Q108">
        <f>_xlfn.IFNA(VLOOKUP(E108,Sheet1!$A$2:$O$251,15,FALSE),0)</f>
        <v>7.88</v>
      </c>
      <c r="T108">
        <f t="shared" si="1"/>
        <v>7.88</v>
      </c>
    </row>
    <row r="109" spans="1:20" hidden="1" x14ac:dyDescent="0.25">
      <c r="A109">
        <v>21971</v>
      </c>
      <c r="B109" t="s">
        <v>209</v>
      </c>
      <c r="C109" t="s">
        <v>439</v>
      </c>
      <c r="D109" t="s">
        <v>440</v>
      </c>
      <c r="E109" t="s">
        <v>1510</v>
      </c>
      <c r="F109">
        <v>9.4</v>
      </c>
      <c r="G109">
        <v>16</v>
      </c>
      <c r="H109">
        <v>5100</v>
      </c>
      <c r="I109" t="s">
        <v>20</v>
      </c>
      <c r="J109" t="s">
        <v>21</v>
      </c>
      <c r="K109" t="s">
        <v>22</v>
      </c>
      <c r="N109">
        <v>0</v>
      </c>
      <c r="O109">
        <v>0</v>
      </c>
      <c r="P109">
        <v>0</v>
      </c>
      <c r="Q109">
        <f>_xlfn.IFNA(VLOOKUP(E109,Sheet1!$A$2:$O$251,15,FALSE),0)</f>
        <v>3.88</v>
      </c>
      <c r="T109">
        <f t="shared" si="1"/>
        <v>3.88</v>
      </c>
    </row>
    <row r="110" spans="1:20" hidden="1" x14ac:dyDescent="0.25">
      <c r="A110">
        <v>6768</v>
      </c>
      <c r="B110" t="s">
        <v>41</v>
      </c>
      <c r="C110" t="s">
        <v>93</v>
      </c>
      <c r="D110" t="s">
        <v>534</v>
      </c>
      <c r="E110" t="s">
        <v>1456</v>
      </c>
      <c r="F110">
        <v>9.4</v>
      </c>
      <c r="G110">
        <v>16</v>
      </c>
      <c r="H110">
        <v>5000</v>
      </c>
      <c r="I110" t="s">
        <v>15</v>
      </c>
      <c r="J110" t="s">
        <v>17</v>
      </c>
      <c r="K110" t="s">
        <v>16</v>
      </c>
      <c r="L110" t="s">
        <v>73</v>
      </c>
      <c r="M110" t="s">
        <v>326</v>
      </c>
      <c r="N110">
        <v>0</v>
      </c>
      <c r="O110">
        <v>0</v>
      </c>
      <c r="P110">
        <v>0</v>
      </c>
      <c r="Q110">
        <f>_xlfn.IFNA(VLOOKUP(E110,Sheet1!$A$2:$O$251,15,FALSE),0)</f>
        <v>6.08</v>
      </c>
      <c r="T110">
        <f t="shared" si="1"/>
        <v>6.08</v>
      </c>
    </row>
    <row r="111" spans="1:20" hidden="1" x14ac:dyDescent="0.25">
      <c r="A111">
        <v>28643</v>
      </c>
      <c r="B111" t="s">
        <v>41</v>
      </c>
      <c r="C111" t="s">
        <v>135</v>
      </c>
      <c r="D111" t="s">
        <v>271</v>
      </c>
      <c r="E111" t="s">
        <v>1479</v>
      </c>
      <c r="F111">
        <v>9.3000000000000007</v>
      </c>
      <c r="G111">
        <v>10</v>
      </c>
      <c r="H111">
        <v>6100</v>
      </c>
      <c r="I111" t="s">
        <v>103</v>
      </c>
      <c r="J111" t="s">
        <v>105</v>
      </c>
      <c r="K111" t="s">
        <v>104</v>
      </c>
      <c r="N111">
        <v>0</v>
      </c>
      <c r="O111">
        <v>0</v>
      </c>
      <c r="P111">
        <v>0</v>
      </c>
      <c r="Q111">
        <f>_xlfn.IFNA(VLOOKUP(E111,Sheet1!$A$2:$O$251,15,FALSE),0)</f>
        <v>4.99</v>
      </c>
      <c r="T111">
        <f t="shared" si="1"/>
        <v>4.99</v>
      </c>
    </row>
    <row r="112" spans="1:20" hidden="1" x14ac:dyDescent="0.25">
      <c r="A112">
        <v>32429</v>
      </c>
      <c r="B112" t="s">
        <v>433</v>
      </c>
      <c r="C112" t="s">
        <v>257</v>
      </c>
      <c r="D112" t="s">
        <v>823</v>
      </c>
      <c r="E112" t="s">
        <v>2005</v>
      </c>
      <c r="F112">
        <v>0</v>
      </c>
      <c r="G112">
        <v>0</v>
      </c>
      <c r="H112">
        <v>4500</v>
      </c>
      <c r="I112" t="s">
        <v>88</v>
      </c>
      <c r="J112" t="s">
        <v>90</v>
      </c>
      <c r="K112" t="s">
        <v>89</v>
      </c>
      <c r="N112">
        <v>0</v>
      </c>
      <c r="O112">
        <v>0</v>
      </c>
      <c r="P112">
        <v>0</v>
      </c>
      <c r="Q112">
        <f>_xlfn.IFNA(VLOOKUP(E112,Sheet1!$A$2:$O$251,15,FALSE),0)</f>
        <v>0</v>
      </c>
      <c r="S112">
        <f>_xlfn.IFNA(VLOOKUP(TRIM(E112),Sheet3!$A$4:$P$34,16,FALSE),0)</f>
        <v>7.05</v>
      </c>
      <c r="T112">
        <f t="shared" si="1"/>
        <v>7.05</v>
      </c>
    </row>
    <row r="113" spans="1:20" hidden="1" x14ac:dyDescent="0.25">
      <c r="A113">
        <v>39237</v>
      </c>
      <c r="B113" t="s">
        <v>433</v>
      </c>
      <c r="C113" t="s">
        <v>165</v>
      </c>
      <c r="D113" t="s">
        <v>832</v>
      </c>
      <c r="E113" t="s">
        <v>2012</v>
      </c>
      <c r="F113">
        <v>0</v>
      </c>
      <c r="G113">
        <v>0</v>
      </c>
      <c r="H113">
        <v>4500</v>
      </c>
      <c r="I113" t="s">
        <v>113</v>
      </c>
      <c r="J113" t="s">
        <v>114</v>
      </c>
      <c r="K113" t="s">
        <v>115</v>
      </c>
      <c r="N113">
        <v>0</v>
      </c>
      <c r="O113">
        <v>0</v>
      </c>
      <c r="P113">
        <v>0</v>
      </c>
      <c r="Q113">
        <f>_xlfn.IFNA(VLOOKUP(E113,Sheet1!$A$2:$O$251,15,FALSE),0)</f>
        <v>0</v>
      </c>
      <c r="S113">
        <f>_xlfn.IFNA(VLOOKUP(TRIM(E113),Sheet3!$A$4:$P$34,16,FALSE),0)</f>
        <v>0</v>
      </c>
      <c r="T113">
        <f t="shared" si="1"/>
        <v>0</v>
      </c>
    </row>
    <row r="114" spans="1:20" hidden="1" x14ac:dyDescent="0.25">
      <c r="A114">
        <v>7952</v>
      </c>
      <c r="B114" t="s">
        <v>41</v>
      </c>
      <c r="C114" t="s">
        <v>298</v>
      </c>
      <c r="D114" t="s">
        <v>267</v>
      </c>
      <c r="E114" t="s">
        <v>1457</v>
      </c>
      <c r="F114">
        <v>9.1999999999999993</v>
      </c>
      <c r="G114">
        <v>16</v>
      </c>
      <c r="H114">
        <v>5900</v>
      </c>
      <c r="I114" t="s">
        <v>88</v>
      </c>
      <c r="J114" t="s">
        <v>90</v>
      </c>
      <c r="K114" t="s">
        <v>89</v>
      </c>
      <c r="N114">
        <v>0</v>
      </c>
      <c r="O114">
        <v>0</v>
      </c>
      <c r="P114">
        <v>0</v>
      </c>
      <c r="Q114">
        <f>_xlfn.IFNA(VLOOKUP(E114,Sheet1!$A$2:$O$251,15,FALSE),0)</f>
        <v>6.07</v>
      </c>
      <c r="T114">
        <f t="shared" si="1"/>
        <v>6.07</v>
      </c>
    </row>
    <row r="115" spans="1:20" hidden="1" x14ac:dyDescent="0.25">
      <c r="A115">
        <v>7972</v>
      </c>
      <c r="B115" t="s">
        <v>23</v>
      </c>
      <c r="C115" t="s">
        <v>230</v>
      </c>
      <c r="D115" t="s">
        <v>310</v>
      </c>
      <c r="E115" t="s">
        <v>1475</v>
      </c>
      <c r="F115">
        <v>9.1999999999999993</v>
      </c>
      <c r="G115">
        <v>15</v>
      </c>
      <c r="H115">
        <v>5800</v>
      </c>
      <c r="I115" t="s">
        <v>44</v>
      </c>
      <c r="J115" t="s">
        <v>46</v>
      </c>
      <c r="K115" t="s">
        <v>45</v>
      </c>
      <c r="N115">
        <v>0</v>
      </c>
      <c r="O115">
        <v>0</v>
      </c>
      <c r="P115">
        <v>0</v>
      </c>
      <c r="Q115">
        <f>_xlfn.IFNA(VLOOKUP(E115,Sheet1!$A$2:$O$251,15,FALSE),0)</f>
        <v>5.03</v>
      </c>
      <c r="T115">
        <f t="shared" si="1"/>
        <v>5.03</v>
      </c>
    </row>
    <row r="116" spans="1:20" hidden="1" x14ac:dyDescent="0.25">
      <c r="A116">
        <v>6645</v>
      </c>
      <c r="B116" t="s">
        <v>41</v>
      </c>
      <c r="C116" t="s">
        <v>339</v>
      </c>
      <c r="D116" t="s">
        <v>340</v>
      </c>
      <c r="E116" t="s">
        <v>1447</v>
      </c>
      <c r="F116">
        <v>9.1999999999999993</v>
      </c>
      <c r="G116">
        <v>16</v>
      </c>
      <c r="H116">
        <v>5500</v>
      </c>
      <c r="I116" t="s">
        <v>49</v>
      </c>
      <c r="J116" t="s">
        <v>50</v>
      </c>
      <c r="K116" t="s">
        <v>51</v>
      </c>
      <c r="N116">
        <v>0</v>
      </c>
      <c r="O116">
        <v>0</v>
      </c>
      <c r="P116">
        <v>0</v>
      </c>
      <c r="Q116">
        <f>_xlfn.IFNA(VLOOKUP(E116,Sheet1!$A$2:$O$251,15,FALSE),0)</f>
        <v>6.41</v>
      </c>
      <c r="T116">
        <f t="shared" si="1"/>
        <v>6.41</v>
      </c>
    </row>
    <row r="117" spans="1:20" hidden="1" x14ac:dyDescent="0.25">
      <c r="A117">
        <v>21999</v>
      </c>
      <c r="B117" t="s">
        <v>41</v>
      </c>
      <c r="C117" t="s">
        <v>399</v>
      </c>
      <c r="D117" t="s">
        <v>206</v>
      </c>
      <c r="E117" t="s">
        <v>1612</v>
      </c>
      <c r="F117">
        <v>9.1999999999999993</v>
      </c>
      <c r="G117">
        <v>16</v>
      </c>
      <c r="H117">
        <v>5300</v>
      </c>
      <c r="I117" t="s">
        <v>56</v>
      </c>
      <c r="J117" t="s">
        <v>57</v>
      </c>
      <c r="K117" t="s">
        <v>58</v>
      </c>
      <c r="N117">
        <v>0</v>
      </c>
      <c r="O117">
        <v>0</v>
      </c>
      <c r="P117">
        <v>0</v>
      </c>
      <c r="Q117">
        <f>_xlfn.IFNA(VLOOKUP(E117,Sheet1!$A$2:$O$251,15,FALSE),0)</f>
        <v>0</v>
      </c>
      <c r="T117">
        <f t="shared" si="1"/>
        <v>0</v>
      </c>
    </row>
    <row r="118" spans="1:20" hidden="1" x14ac:dyDescent="0.25">
      <c r="A118">
        <v>62634</v>
      </c>
      <c r="B118" t="s">
        <v>433</v>
      </c>
      <c r="C118" t="s">
        <v>536</v>
      </c>
      <c r="D118" t="s">
        <v>841</v>
      </c>
      <c r="E118" t="s">
        <v>2019</v>
      </c>
      <c r="F118">
        <v>0</v>
      </c>
      <c r="G118">
        <v>0</v>
      </c>
      <c r="H118">
        <v>4500</v>
      </c>
      <c r="I118" t="s">
        <v>81</v>
      </c>
      <c r="J118" t="s">
        <v>82</v>
      </c>
      <c r="K118" t="s">
        <v>83</v>
      </c>
      <c r="N118">
        <v>0</v>
      </c>
      <c r="O118">
        <v>0</v>
      </c>
      <c r="P118">
        <v>0</v>
      </c>
      <c r="Q118">
        <f>_xlfn.IFNA(VLOOKUP(E118,Sheet1!$A$2:$O$251,15,FALSE),0)</f>
        <v>0</v>
      </c>
      <c r="S118">
        <f>_xlfn.IFNA(VLOOKUP(TRIM(E118),Sheet3!$A$4:$P$34,16,FALSE),0)</f>
        <v>0</v>
      </c>
      <c r="T118">
        <f t="shared" si="1"/>
        <v>0</v>
      </c>
    </row>
    <row r="119" spans="1:20" hidden="1" x14ac:dyDescent="0.25">
      <c r="A119">
        <v>32058</v>
      </c>
      <c r="B119" t="s">
        <v>433</v>
      </c>
      <c r="C119" t="s">
        <v>582</v>
      </c>
      <c r="D119" t="s">
        <v>848</v>
      </c>
      <c r="E119" t="s">
        <v>2026</v>
      </c>
      <c r="F119">
        <v>0</v>
      </c>
      <c r="G119">
        <v>0</v>
      </c>
      <c r="H119">
        <v>4500</v>
      </c>
      <c r="I119" t="s">
        <v>56</v>
      </c>
      <c r="J119" t="s">
        <v>57</v>
      </c>
      <c r="K119" t="s">
        <v>58</v>
      </c>
      <c r="N119">
        <v>0</v>
      </c>
      <c r="O119">
        <v>0</v>
      </c>
      <c r="P119">
        <v>0</v>
      </c>
      <c r="Q119">
        <f>_xlfn.IFNA(VLOOKUP(E119,Sheet1!$A$2:$O$251,15,FALSE),0)</f>
        <v>0</v>
      </c>
      <c r="S119">
        <f>_xlfn.IFNA(VLOOKUP(TRIM(E119),Sheet3!$A$4:$P$34,16,FALSE),0)</f>
        <v>0</v>
      </c>
      <c r="T119">
        <f t="shared" si="1"/>
        <v>0</v>
      </c>
    </row>
    <row r="120" spans="1:20" hidden="1" x14ac:dyDescent="0.25">
      <c r="A120">
        <v>7953</v>
      </c>
      <c r="B120" t="s">
        <v>41</v>
      </c>
      <c r="C120" t="s">
        <v>185</v>
      </c>
      <c r="D120" t="s">
        <v>186</v>
      </c>
      <c r="E120" t="s">
        <v>1433</v>
      </c>
      <c r="F120">
        <v>9.1</v>
      </c>
      <c r="G120">
        <v>16</v>
      </c>
      <c r="H120">
        <v>7200</v>
      </c>
      <c r="I120" t="s">
        <v>113</v>
      </c>
      <c r="J120" t="s">
        <v>114</v>
      </c>
      <c r="K120" t="s">
        <v>115</v>
      </c>
      <c r="N120">
        <v>0</v>
      </c>
      <c r="O120">
        <v>0</v>
      </c>
      <c r="P120">
        <v>0</v>
      </c>
      <c r="Q120">
        <f>_xlfn.IFNA(VLOOKUP(E120,Sheet1!$A$2:$O$251,15,FALSE),0)</f>
        <v>7.21</v>
      </c>
      <c r="T120">
        <f t="shared" si="1"/>
        <v>7.21</v>
      </c>
    </row>
    <row r="121" spans="1:20" hidden="1" x14ac:dyDescent="0.25">
      <c r="A121">
        <v>47640</v>
      </c>
      <c r="B121" t="s">
        <v>23</v>
      </c>
      <c r="C121" t="s">
        <v>321</v>
      </c>
      <c r="D121" t="s">
        <v>322</v>
      </c>
      <c r="E121" t="s">
        <v>1550</v>
      </c>
      <c r="F121">
        <v>9.1</v>
      </c>
      <c r="G121">
        <v>14</v>
      </c>
      <c r="H121">
        <v>5600</v>
      </c>
      <c r="I121" t="s">
        <v>88</v>
      </c>
      <c r="J121" t="s">
        <v>90</v>
      </c>
      <c r="K121" t="s">
        <v>89</v>
      </c>
      <c r="N121">
        <v>0</v>
      </c>
      <c r="O121">
        <v>0</v>
      </c>
      <c r="P121">
        <v>0</v>
      </c>
      <c r="Q121">
        <f>_xlfn.IFNA(VLOOKUP(E121,Sheet1!$A$2:$O$251,15,FALSE),0)</f>
        <v>2.83</v>
      </c>
      <c r="T121">
        <f t="shared" si="1"/>
        <v>2.83</v>
      </c>
    </row>
    <row r="122" spans="1:20" hidden="1" x14ac:dyDescent="0.25">
      <c r="A122">
        <v>62619</v>
      </c>
      <c r="B122" t="s">
        <v>433</v>
      </c>
      <c r="C122" t="s">
        <v>18</v>
      </c>
      <c r="D122" t="s">
        <v>378</v>
      </c>
      <c r="E122" t="s">
        <v>2037</v>
      </c>
      <c r="F122">
        <v>0</v>
      </c>
      <c r="G122">
        <v>0</v>
      </c>
      <c r="H122">
        <v>4500</v>
      </c>
      <c r="I122" t="s">
        <v>127</v>
      </c>
      <c r="J122" t="s">
        <v>128</v>
      </c>
      <c r="K122" t="s">
        <v>129</v>
      </c>
      <c r="N122">
        <v>0</v>
      </c>
      <c r="O122">
        <v>0</v>
      </c>
      <c r="P122">
        <v>0</v>
      </c>
      <c r="Q122">
        <f>_xlfn.IFNA(VLOOKUP(E122,Sheet1!$A$2:$O$251,15,FALSE),0)</f>
        <v>0</v>
      </c>
      <c r="S122">
        <f>_xlfn.IFNA(VLOOKUP(TRIM(E122),Sheet3!$A$4:$P$34,16,FALSE),0)</f>
        <v>8.76</v>
      </c>
      <c r="T122">
        <f t="shared" si="1"/>
        <v>8.76</v>
      </c>
    </row>
    <row r="123" spans="1:20" hidden="1" x14ac:dyDescent="0.25">
      <c r="A123">
        <v>11864</v>
      </c>
      <c r="B123" t="s">
        <v>23</v>
      </c>
      <c r="C123" t="s">
        <v>247</v>
      </c>
      <c r="D123" t="s">
        <v>248</v>
      </c>
      <c r="E123" t="s">
        <v>1616</v>
      </c>
      <c r="F123">
        <v>9</v>
      </c>
      <c r="G123">
        <v>16</v>
      </c>
      <c r="H123">
        <v>6400</v>
      </c>
      <c r="I123" t="s">
        <v>167</v>
      </c>
      <c r="J123" t="s">
        <v>168</v>
      </c>
      <c r="K123" t="s">
        <v>169</v>
      </c>
      <c r="N123">
        <v>0</v>
      </c>
      <c r="O123">
        <v>0</v>
      </c>
      <c r="P123">
        <v>0</v>
      </c>
      <c r="Q123">
        <f>_xlfn.IFNA(VLOOKUP(E123,Sheet1!$A$2:$O$251,15,FALSE),0)</f>
        <v>0</v>
      </c>
      <c r="T123">
        <f t="shared" si="1"/>
        <v>0</v>
      </c>
    </row>
    <row r="124" spans="1:20" hidden="1" x14ac:dyDescent="0.25">
      <c r="A124">
        <v>7778</v>
      </c>
      <c r="B124" t="s">
        <v>12</v>
      </c>
      <c r="C124" t="s">
        <v>64</v>
      </c>
      <c r="D124" t="s">
        <v>232</v>
      </c>
      <c r="E124" t="s">
        <v>1617</v>
      </c>
      <c r="F124">
        <v>8.9</v>
      </c>
      <c r="G124">
        <v>3</v>
      </c>
      <c r="H124">
        <v>6600</v>
      </c>
      <c r="I124" t="s">
        <v>20</v>
      </c>
      <c r="J124" t="s">
        <v>22</v>
      </c>
      <c r="K124" t="s">
        <v>21</v>
      </c>
      <c r="N124">
        <v>0</v>
      </c>
      <c r="O124">
        <v>0</v>
      </c>
      <c r="P124">
        <v>0</v>
      </c>
      <c r="Q124">
        <f>_xlfn.IFNA(VLOOKUP(E124,Sheet1!$A$2:$O$251,15,FALSE),0)</f>
        <v>0</v>
      </c>
      <c r="T124">
        <f t="shared" si="1"/>
        <v>0</v>
      </c>
    </row>
    <row r="125" spans="1:20" hidden="1" x14ac:dyDescent="0.25">
      <c r="A125">
        <v>21952</v>
      </c>
      <c r="B125" t="s">
        <v>41</v>
      </c>
      <c r="C125" t="s">
        <v>266</v>
      </c>
      <c r="D125" t="s">
        <v>267</v>
      </c>
      <c r="E125" t="s">
        <v>1426</v>
      </c>
      <c r="F125">
        <v>8.9</v>
      </c>
      <c r="G125">
        <v>16</v>
      </c>
      <c r="H125">
        <v>6100</v>
      </c>
      <c r="I125" t="s">
        <v>49</v>
      </c>
      <c r="J125" t="s">
        <v>51</v>
      </c>
      <c r="K125" t="s">
        <v>50</v>
      </c>
      <c r="L125" t="s">
        <v>97</v>
      </c>
      <c r="M125" t="s">
        <v>268</v>
      </c>
      <c r="N125">
        <v>0</v>
      </c>
      <c r="O125">
        <v>0</v>
      </c>
      <c r="P125">
        <v>0</v>
      </c>
      <c r="Q125">
        <f>_xlfn.IFNA(VLOOKUP(E125,Sheet1!$A$2:$O$251,15,FALSE),0)</f>
        <v>7.54</v>
      </c>
      <c r="T125">
        <f t="shared" si="1"/>
        <v>7.54</v>
      </c>
    </row>
    <row r="126" spans="1:20" hidden="1" x14ac:dyDescent="0.25">
      <c r="A126">
        <v>33541</v>
      </c>
      <c r="B126" t="s">
        <v>433</v>
      </c>
      <c r="C126" t="s">
        <v>411</v>
      </c>
      <c r="D126" t="s">
        <v>872</v>
      </c>
      <c r="E126" t="s">
        <v>2045</v>
      </c>
      <c r="F126">
        <v>0</v>
      </c>
      <c r="G126">
        <v>0</v>
      </c>
      <c r="H126">
        <v>4500</v>
      </c>
      <c r="I126" t="s">
        <v>113</v>
      </c>
      <c r="J126" t="s">
        <v>114</v>
      </c>
      <c r="K126" t="s">
        <v>115</v>
      </c>
      <c r="N126">
        <v>0</v>
      </c>
      <c r="O126">
        <v>0</v>
      </c>
      <c r="P126">
        <v>0</v>
      </c>
      <c r="Q126">
        <f>_xlfn.IFNA(VLOOKUP(E126,Sheet1!$A$2:$O$251,15,FALSE),0)</f>
        <v>0</v>
      </c>
      <c r="S126">
        <f>_xlfn.IFNA(VLOOKUP(TRIM(E126),Sheet3!$A$4:$P$34,16,FALSE),0)</f>
        <v>8.27</v>
      </c>
      <c r="T126">
        <f t="shared" si="1"/>
        <v>8.27</v>
      </c>
    </row>
    <row r="127" spans="1:20" hidden="1" x14ac:dyDescent="0.25">
      <c r="A127">
        <v>60745</v>
      </c>
      <c r="B127" t="s">
        <v>433</v>
      </c>
      <c r="C127" t="s">
        <v>303</v>
      </c>
      <c r="D127" t="s">
        <v>877</v>
      </c>
      <c r="E127" t="s">
        <v>2050</v>
      </c>
      <c r="F127">
        <v>0</v>
      </c>
      <c r="G127">
        <v>0</v>
      </c>
      <c r="H127">
        <v>4500</v>
      </c>
      <c r="I127" t="s">
        <v>103</v>
      </c>
      <c r="J127" t="s">
        <v>105</v>
      </c>
      <c r="K127" t="s">
        <v>104</v>
      </c>
      <c r="N127">
        <v>0</v>
      </c>
      <c r="O127">
        <v>0</v>
      </c>
      <c r="P127">
        <v>0</v>
      </c>
      <c r="Q127">
        <f>_xlfn.IFNA(VLOOKUP(E127,Sheet1!$A$2:$O$251,15,FALSE),0)</f>
        <v>0</v>
      </c>
      <c r="S127">
        <f>_xlfn.IFNA(VLOOKUP(TRIM(E127),Sheet3!$A$4:$P$34,16,FALSE),0)</f>
        <v>6.55</v>
      </c>
      <c r="T127">
        <f t="shared" si="1"/>
        <v>6.55</v>
      </c>
    </row>
    <row r="128" spans="1:20" hidden="1" x14ac:dyDescent="0.25">
      <c r="A128">
        <v>31394</v>
      </c>
      <c r="B128" t="s">
        <v>41</v>
      </c>
      <c r="C128" t="s">
        <v>207</v>
      </c>
      <c r="D128" t="s">
        <v>208</v>
      </c>
      <c r="E128" t="s">
        <v>1435</v>
      </c>
      <c r="F128">
        <v>8.6999999999999993</v>
      </c>
      <c r="G128">
        <v>16</v>
      </c>
      <c r="H128">
        <v>6900</v>
      </c>
      <c r="I128" t="s">
        <v>127</v>
      </c>
      <c r="J128" t="s">
        <v>128</v>
      </c>
      <c r="K128" t="s">
        <v>129</v>
      </c>
      <c r="N128">
        <v>0</v>
      </c>
      <c r="O128">
        <v>0</v>
      </c>
      <c r="P128">
        <v>0</v>
      </c>
      <c r="Q128">
        <f>_xlfn.IFNA(VLOOKUP(E128,Sheet1!$A$2:$O$251,15,FALSE),0)</f>
        <v>7.06</v>
      </c>
      <c r="T128">
        <f t="shared" si="1"/>
        <v>7.06</v>
      </c>
    </row>
    <row r="129" spans="1:20" hidden="1" x14ac:dyDescent="0.25">
      <c r="A129">
        <v>14245</v>
      </c>
      <c r="B129" t="s">
        <v>23</v>
      </c>
      <c r="C129" t="s">
        <v>236</v>
      </c>
      <c r="D129" t="s">
        <v>237</v>
      </c>
      <c r="E129" t="s">
        <v>1476</v>
      </c>
      <c r="F129">
        <v>8.6999999999999993</v>
      </c>
      <c r="G129">
        <v>16</v>
      </c>
      <c r="H129">
        <v>6500</v>
      </c>
      <c r="I129" t="s">
        <v>56</v>
      </c>
      <c r="J129" t="s">
        <v>57</v>
      </c>
      <c r="K129" t="s">
        <v>58</v>
      </c>
      <c r="N129">
        <v>0</v>
      </c>
      <c r="O129">
        <v>0</v>
      </c>
      <c r="P129">
        <v>0</v>
      </c>
      <c r="Q129">
        <f>_xlfn.IFNA(VLOOKUP(E129,Sheet1!$A$2:$O$251,15,FALSE),0)</f>
        <v>5.0199999999999996</v>
      </c>
      <c r="T129">
        <f t="shared" si="1"/>
        <v>5.0199999999999996</v>
      </c>
    </row>
    <row r="130" spans="1:20" hidden="1" x14ac:dyDescent="0.25">
      <c r="A130">
        <v>6896</v>
      </c>
      <c r="B130" t="s">
        <v>41</v>
      </c>
      <c r="C130" t="s">
        <v>293</v>
      </c>
      <c r="D130" t="s">
        <v>229</v>
      </c>
      <c r="E130" t="s">
        <v>1482</v>
      </c>
      <c r="F130">
        <v>8.6999999999999993</v>
      </c>
      <c r="G130">
        <v>16</v>
      </c>
      <c r="H130">
        <v>4900</v>
      </c>
      <c r="I130" t="s">
        <v>127</v>
      </c>
      <c r="J130" t="s">
        <v>128</v>
      </c>
      <c r="K130" t="s">
        <v>129</v>
      </c>
      <c r="L130" t="s">
        <v>73</v>
      </c>
      <c r="M130" t="s">
        <v>153</v>
      </c>
      <c r="N130">
        <v>0</v>
      </c>
      <c r="O130">
        <v>0</v>
      </c>
      <c r="P130">
        <v>0</v>
      </c>
      <c r="Q130">
        <f>_xlfn.IFNA(VLOOKUP(E130,Sheet1!$A$2:$O$251,15,FALSE),0)</f>
        <v>4.8600000000000003</v>
      </c>
      <c r="T130">
        <f t="shared" si="1"/>
        <v>4.8600000000000003</v>
      </c>
    </row>
    <row r="131" spans="1:20" hidden="1" x14ac:dyDescent="0.25">
      <c r="A131">
        <v>30166</v>
      </c>
      <c r="B131" t="s">
        <v>433</v>
      </c>
      <c r="C131" t="s">
        <v>18</v>
      </c>
      <c r="D131" t="s">
        <v>886</v>
      </c>
      <c r="E131" t="s">
        <v>2058</v>
      </c>
      <c r="F131">
        <v>0</v>
      </c>
      <c r="G131">
        <v>0</v>
      </c>
      <c r="H131">
        <v>4500</v>
      </c>
      <c r="I131" t="s">
        <v>167</v>
      </c>
      <c r="J131" t="s">
        <v>168</v>
      </c>
      <c r="K131" t="s">
        <v>169</v>
      </c>
      <c r="N131">
        <v>0</v>
      </c>
      <c r="O131">
        <v>0</v>
      </c>
      <c r="P131">
        <v>0</v>
      </c>
      <c r="Q131">
        <f>_xlfn.IFNA(VLOOKUP(E131,Sheet1!$A$2:$O$251,15,FALSE),0)</f>
        <v>0</v>
      </c>
      <c r="S131">
        <f>_xlfn.IFNA(VLOOKUP(TRIM(E131),Sheet3!$A$4:$P$34,16,FALSE),0)</f>
        <v>0</v>
      </c>
      <c r="T131">
        <f t="shared" ref="T131:T194" si="2">SUM(Q131:S131)</f>
        <v>0</v>
      </c>
    </row>
    <row r="132" spans="1:20" hidden="1" x14ac:dyDescent="0.25">
      <c r="A132">
        <v>6883</v>
      </c>
      <c r="B132" t="s">
        <v>41</v>
      </c>
      <c r="C132" t="s">
        <v>281</v>
      </c>
      <c r="D132" t="s">
        <v>282</v>
      </c>
      <c r="E132" t="s">
        <v>1412</v>
      </c>
      <c r="F132">
        <v>8.6</v>
      </c>
      <c r="G132">
        <v>14</v>
      </c>
      <c r="H132">
        <v>6000</v>
      </c>
      <c r="I132" t="s">
        <v>49</v>
      </c>
      <c r="J132" t="s">
        <v>51</v>
      </c>
      <c r="K132" t="s">
        <v>50</v>
      </c>
      <c r="N132">
        <v>0</v>
      </c>
      <c r="O132">
        <v>0</v>
      </c>
      <c r="P132">
        <v>0</v>
      </c>
      <c r="Q132">
        <f>_xlfn.IFNA(VLOOKUP(E132,Sheet1!$A$2:$O$251,15,FALSE),0)</f>
        <v>8.27</v>
      </c>
      <c r="T132">
        <f t="shared" si="2"/>
        <v>8.27</v>
      </c>
    </row>
    <row r="133" spans="1:20" hidden="1" x14ac:dyDescent="0.25">
      <c r="A133">
        <v>7222</v>
      </c>
      <c r="B133" t="s">
        <v>41</v>
      </c>
      <c r="C133" t="s">
        <v>397</v>
      </c>
      <c r="D133" t="s">
        <v>43</v>
      </c>
      <c r="E133" t="s">
        <v>1472</v>
      </c>
      <c r="F133">
        <v>8.6</v>
      </c>
      <c r="G133">
        <v>16</v>
      </c>
      <c r="H133">
        <v>4500</v>
      </c>
      <c r="I133" t="s">
        <v>56</v>
      </c>
      <c r="J133" t="s">
        <v>57</v>
      </c>
      <c r="K133" t="s">
        <v>58</v>
      </c>
      <c r="N133">
        <v>0</v>
      </c>
      <c r="O133">
        <v>0</v>
      </c>
      <c r="P133">
        <v>0</v>
      </c>
      <c r="Q133">
        <f>_xlfn.IFNA(VLOOKUP(E133,Sheet1!$A$2:$O$251,15,FALSE),0)</f>
        <v>5.14</v>
      </c>
      <c r="T133">
        <f t="shared" si="2"/>
        <v>5.14</v>
      </c>
    </row>
    <row r="134" spans="1:20" hidden="1" x14ac:dyDescent="0.25">
      <c r="A134">
        <v>11999</v>
      </c>
      <c r="B134" t="s">
        <v>41</v>
      </c>
      <c r="C134" t="s">
        <v>259</v>
      </c>
      <c r="D134" t="s">
        <v>260</v>
      </c>
      <c r="E134" t="s">
        <v>1513</v>
      </c>
      <c r="F134">
        <v>8.5</v>
      </c>
      <c r="G134">
        <v>6</v>
      </c>
      <c r="H134">
        <v>6300</v>
      </c>
      <c r="I134" t="s">
        <v>56</v>
      </c>
      <c r="J134" t="s">
        <v>57</v>
      </c>
      <c r="K134" t="s">
        <v>58</v>
      </c>
      <c r="L134" t="s">
        <v>97</v>
      </c>
      <c r="M134" t="s">
        <v>98</v>
      </c>
      <c r="N134">
        <v>0</v>
      </c>
      <c r="O134">
        <v>0</v>
      </c>
      <c r="P134">
        <v>0</v>
      </c>
      <c r="Q134">
        <f>_xlfn.IFNA(VLOOKUP(E134,Sheet1!$A$2:$O$251,15,FALSE),0)</f>
        <v>3.78</v>
      </c>
      <c r="T134">
        <f t="shared" si="2"/>
        <v>3.78</v>
      </c>
    </row>
    <row r="135" spans="1:20" hidden="1" x14ac:dyDescent="0.25">
      <c r="A135">
        <v>25694</v>
      </c>
      <c r="B135" t="s">
        <v>23</v>
      </c>
      <c r="C135" t="s">
        <v>136</v>
      </c>
      <c r="D135" t="s">
        <v>350</v>
      </c>
      <c r="E135" t="s">
        <v>1563</v>
      </c>
      <c r="F135">
        <v>8.5</v>
      </c>
      <c r="G135">
        <v>16</v>
      </c>
      <c r="H135">
        <v>5500</v>
      </c>
      <c r="I135" t="s">
        <v>56</v>
      </c>
      <c r="J135" t="s">
        <v>57</v>
      </c>
      <c r="K135" t="s">
        <v>58</v>
      </c>
      <c r="N135">
        <v>0</v>
      </c>
      <c r="O135">
        <v>0</v>
      </c>
      <c r="P135">
        <v>0</v>
      </c>
      <c r="Q135">
        <f>_xlfn.IFNA(VLOOKUP(E135,Sheet1!$A$2:$O$251,15,FALSE),0)</f>
        <v>2.5299999999999998</v>
      </c>
      <c r="T135">
        <f t="shared" si="2"/>
        <v>2.5299999999999998</v>
      </c>
    </row>
    <row r="136" spans="1:20" hidden="1" x14ac:dyDescent="0.25">
      <c r="A136">
        <v>12903</v>
      </c>
      <c r="B136" t="s">
        <v>41</v>
      </c>
      <c r="C136" t="s">
        <v>18</v>
      </c>
      <c r="D136" t="s">
        <v>631</v>
      </c>
      <c r="E136" t="s">
        <v>1506</v>
      </c>
      <c r="F136">
        <v>8.5</v>
      </c>
      <c r="G136">
        <v>15</v>
      </c>
      <c r="H136">
        <v>4700</v>
      </c>
      <c r="I136" t="s">
        <v>167</v>
      </c>
      <c r="J136" t="s">
        <v>169</v>
      </c>
      <c r="K136" t="s">
        <v>168</v>
      </c>
      <c r="N136">
        <v>0</v>
      </c>
      <c r="O136">
        <v>0</v>
      </c>
      <c r="P136">
        <v>0</v>
      </c>
      <c r="Q136">
        <f>_xlfn.IFNA(VLOOKUP(E136,Sheet1!$A$2:$O$251,15,FALSE),0)</f>
        <v>4.0199999999999996</v>
      </c>
      <c r="T136">
        <f t="shared" si="2"/>
        <v>4.0199999999999996</v>
      </c>
    </row>
    <row r="137" spans="1:20" hidden="1" x14ac:dyDescent="0.25">
      <c r="A137">
        <v>14626</v>
      </c>
      <c r="B137" t="s">
        <v>41</v>
      </c>
      <c r="C137" t="s">
        <v>203</v>
      </c>
      <c r="D137" t="s">
        <v>272</v>
      </c>
      <c r="E137" t="s">
        <v>1455</v>
      </c>
      <c r="F137">
        <v>8.4</v>
      </c>
      <c r="G137">
        <v>16</v>
      </c>
      <c r="H137">
        <v>6100</v>
      </c>
      <c r="I137" t="s">
        <v>61</v>
      </c>
      <c r="J137" t="s">
        <v>62</v>
      </c>
      <c r="K137" t="s">
        <v>63</v>
      </c>
      <c r="N137">
        <v>0</v>
      </c>
      <c r="O137">
        <v>0</v>
      </c>
      <c r="P137">
        <v>0</v>
      </c>
      <c r="Q137">
        <f>_xlfn.IFNA(VLOOKUP(E137,Sheet1!$A$2:$O$251,15,FALSE),0)</f>
        <v>6.08</v>
      </c>
      <c r="T137">
        <f t="shared" si="2"/>
        <v>6.08</v>
      </c>
    </row>
    <row r="138" spans="1:20" hidden="1" x14ac:dyDescent="0.25">
      <c r="A138">
        <v>6373</v>
      </c>
      <c r="B138" t="s">
        <v>12</v>
      </c>
      <c r="C138" t="s">
        <v>253</v>
      </c>
      <c r="D138" t="s">
        <v>110</v>
      </c>
      <c r="E138" t="s">
        <v>1621</v>
      </c>
      <c r="F138">
        <v>8.4</v>
      </c>
      <c r="G138">
        <v>6</v>
      </c>
      <c r="H138">
        <v>5400</v>
      </c>
      <c r="I138" t="s">
        <v>103</v>
      </c>
      <c r="J138" t="s">
        <v>104</v>
      </c>
      <c r="K138" t="s">
        <v>105</v>
      </c>
      <c r="N138">
        <v>0</v>
      </c>
      <c r="O138">
        <v>0</v>
      </c>
      <c r="P138">
        <v>0</v>
      </c>
      <c r="Q138">
        <f>_xlfn.IFNA(VLOOKUP(E138,Sheet1!$A$2:$O$251,15,FALSE),0)</f>
        <v>0</v>
      </c>
      <c r="T138">
        <f t="shared" si="2"/>
        <v>0</v>
      </c>
    </row>
    <row r="139" spans="1:20" hidden="1" x14ac:dyDescent="0.25">
      <c r="A139">
        <v>29994</v>
      </c>
      <c r="B139" t="s">
        <v>433</v>
      </c>
      <c r="C139" t="s">
        <v>276</v>
      </c>
      <c r="D139" t="s">
        <v>921</v>
      </c>
      <c r="E139" t="s">
        <v>2082</v>
      </c>
      <c r="F139">
        <v>0</v>
      </c>
      <c r="G139">
        <v>0</v>
      </c>
      <c r="H139">
        <v>4500</v>
      </c>
      <c r="I139" t="s">
        <v>167</v>
      </c>
      <c r="J139" t="s">
        <v>169</v>
      </c>
      <c r="K139" t="s">
        <v>168</v>
      </c>
      <c r="N139">
        <v>0</v>
      </c>
      <c r="O139">
        <v>0</v>
      </c>
      <c r="P139">
        <v>0</v>
      </c>
      <c r="Q139">
        <f>_xlfn.IFNA(VLOOKUP(E139,Sheet1!$A$2:$O$251,15,FALSE),0)</f>
        <v>0</v>
      </c>
      <c r="S139">
        <f>_xlfn.IFNA(VLOOKUP(TRIM(E139),Sheet3!$A$4:$P$34,16,FALSE),0)</f>
        <v>0</v>
      </c>
      <c r="T139">
        <f t="shared" si="2"/>
        <v>0</v>
      </c>
    </row>
    <row r="140" spans="1:20" hidden="1" x14ac:dyDescent="0.25">
      <c r="A140">
        <v>6641</v>
      </c>
      <c r="B140" t="s">
        <v>209</v>
      </c>
      <c r="C140" t="s">
        <v>303</v>
      </c>
      <c r="D140" t="s">
        <v>304</v>
      </c>
      <c r="E140" t="s">
        <v>1428</v>
      </c>
      <c r="F140">
        <v>8.3000000000000007</v>
      </c>
      <c r="G140">
        <v>16</v>
      </c>
      <c r="H140">
        <v>5800</v>
      </c>
      <c r="I140" t="s">
        <v>56</v>
      </c>
      <c r="J140" t="s">
        <v>58</v>
      </c>
      <c r="K140" t="s">
        <v>57</v>
      </c>
      <c r="N140">
        <v>0</v>
      </c>
      <c r="O140">
        <v>0</v>
      </c>
      <c r="P140">
        <v>0</v>
      </c>
      <c r="Q140">
        <f>_xlfn.IFNA(VLOOKUP(E140,Sheet1!$A$2:$O$251,15,FALSE),0)</f>
        <v>7.4</v>
      </c>
      <c r="T140">
        <f t="shared" si="2"/>
        <v>7.4</v>
      </c>
    </row>
    <row r="141" spans="1:20" hidden="1" x14ac:dyDescent="0.25">
      <c r="A141">
        <v>14268</v>
      </c>
      <c r="B141" t="s">
        <v>23</v>
      </c>
      <c r="C141" t="s">
        <v>332</v>
      </c>
      <c r="D141" t="s">
        <v>333</v>
      </c>
      <c r="E141" t="s">
        <v>1623</v>
      </c>
      <c r="F141">
        <v>8.3000000000000007</v>
      </c>
      <c r="G141">
        <v>6</v>
      </c>
      <c r="H141">
        <v>5600</v>
      </c>
      <c r="I141" t="s">
        <v>167</v>
      </c>
      <c r="J141" t="s">
        <v>168</v>
      </c>
      <c r="K141" t="s">
        <v>169</v>
      </c>
      <c r="L141" t="s">
        <v>334</v>
      </c>
      <c r="M141" t="s">
        <v>78</v>
      </c>
      <c r="N141">
        <v>0</v>
      </c>
      <c r="O141">
        <v>0</v>
      </c>
      <c r="P141">
        <v>0</v>
      </c>
      <c r="Q141">
        <f>_xlfn.IFNA(VLOOKUP(E141,Sheet1!$A$2:$O$251,15,FALSE),0)</f>
        <v>0</v>
      </c>
      <c r="T141">
        <f t="shared" si="2"/>
        <v>0</v>
      </c>
    </row>
    <row r="142" spans="1:20" hidden="1" x14ac:dyDescent="0.25">
      <c r="A142">
        <v>29685</v>
      </c>
      <c r="B142" t="s">
        <v>41</v>
      </c>
      <c r="C142" t="s">
        <v>173</v>
      </c>
      <c r="D142" t="s">
        <v>384</v>
      </c>
      <c r="E142" t="s">
        <v>1540</v>
      </c>
      <c r="F142">
        <v>8.3000000000000007</v>
      </c>
      <c r="G142">
        <v>16</v>
      </c>
      <c r="H142">
        <v>5400</v>
      </c>
      <c r="I142" t="s">
        <v>20</v>
      </c>
      <c r="J142" t="s">
        <v>22</v>
      </c>
      <c r="K142" t="s">
        <v>21</v>
      </c>
      <c r="L142" t="s">
        <v>73</v>
      </c>
      <c r="M142" t="s">
        <v>326</v>
      </c>
      <c r="N142">
        <v>0</v>
      </c>
      <c r="O142">
        <v>0</v>
      </c>
      <c r="P142">
        <v>0</v>
      </c>
      <c r="Q142">
        <f>_xlfn.IFNA(VLOOKUP(E142,Sheet1!$A$2:$O$251,15,FALSE),0)</f>
        <v>3.06</v>
      </c>
      <c r="T142">
        <f t="shared" si="2"/>
        <v>3.06</v>
      </c>
    </row>
    <row r="143" spans="1:20" hidden="1" x14ac:dyDescent="0.25">
      <c r="A143">
        <v>62784</v>
      </c>
      <c r="B143" t="s">
        <v>433</v>
      </c>
      <c r="C143" t="s">
        <v>531</v>
      </c>
      <c r="D143" t="s">
        <v>1057</v>
      </c>
      <c r="E143" t="s">
        <v>2151</v>
      </c>
      <c r="F143">
        <v>0</v>
      </c>
      <c r="G143">
        <v>0</v>
      </c>
      <c r="H143">
        <v>4500</v>
      </c>
      <c r="I143" t="s">
        <v>20</v>
      </c>
      <c r="J143" t="s">
        <v>21</v>
      </c>
      <c r="K143" t="s">
        <v>22</v>
      </c>
      <c r="N143">
        <v>0</v>
      </c>
      <c r="O143">
        <v>0</v>
      </c>
      <c r="P143">
        <v>0</v>
      </c>
      <c r="Q143">
        <f>_xlfn.IFNA(VLOOKUP(E143,Sheet1!$A$2:$O$251,15,FALSE),0)</f>
        <v>0</v>
      </c>
      <c r="S143">
        <f>_xlfn.IFNA(VLOOKUP(TRIM(E143),Sheet3!$A$4:$P$34,16,FALSE),0)</f>
        <v>0</v>
      </c>
      <c r="T143">
        <f t="shared" si="2"/>
        <v>0</v>
      </c>
    </row>
    <row r="144" spans="1:20" hidden="1" x14ac:dyDescent="0.25">
      <c r="A144">
        <v>25760</v>
      </c>
      <c r="B144" t="s">
        <v>41</v>
      </c>
      <c r="C144" t="s">
        <v>135</v>
      </c>
      <c r="D144" t="s">
        <v>675</v>
      </c>
      <c r="E144" t="s">
        <v>1489</v>
      </c>
      <c r="F144">
        <v>8.1</v>
      </c>
      <c r="G144">
        <v>16</v>
      </c>
      <c r="H144">
        <v>4600</v>
      </c>
      <c r="I144" t="s">
        <v>103</v>
      </c>
      <c r="J144" t="s">
        <v>105</v>
      </c>
      <c r="K144" t="s">
        <v>104</v>
      </c>
      <c r="L144" t="s">
        <v>73</v>
      </c>
      <c r="M144" t="s">
        <v>326</v>
      </c>
      <c r="N144">
        <v>0</v>
      </c>
      <c r="O144">
        <v>0</v>
      </c>
      <c r="P144">
        <v>0</v>
      </c>
      <c r="Q144">
        <f>_xlfn.IFNA(VLOOKUP(E144,Sheet1!$A$2:$O$251,15,FALSE),0)</f>
        <v>4.59</v>
      </c>
      <c r="T144">
        <f t="shared" si="2"/>
        <v>4.59</v>
      </c>
    </row>
    <row r="145" spans="1:20" hidden="1" x14ac:dyDescent="0.25">
      <c r="A145">
        <v>6704</v>
      </c>
      <c r="B145" t="s">
        <v>41</v>
      </c>
      <c r="C145" t="s">
        <v>324</v>
      </c>
      <c r="D145" t="s">
        <v>325</v>
      </c>
      <c r="E145" t="s">
        <v>1461</v>
      </c>
      <c r="F145">
        <v>8</v>
      </c>
      <c r="G145">
        <v>13</v>
      </c>
      <c r="H145">
        <v>5600</v>
      </c>
      <c r="I145" t="s">
        <v>20</v>
      </c>
      <c r="J145" t="s">
        <v>22</v>
      </c>
      <c r="K145" t="s">
        <v>21</v>
      </c>
      <c r="L145" t="s">
        <v>73</v>
      </c>
      <c r="M145" t="s">
        <v>326</v>
      </c>
      <c r="N145">
        <v>0</v>
      </c>
      <c r="O145">
        <v>0</v>
      </c>
      <c r="P145">
        <v>0</v>
      </c>
      <c r="Q145">
        <f>_xlfn.IFNA(VLOOKUP(E145,Sheet1!$A$2:$O$251,15,FALSE),0)</f>
        <v>5.91</v>
      </c>
      <c r="T145">
        <f t="shared" si="2"/>
        <v>5.91</v>
      </c>
    </row>
    <row r="146" spans="1:20" hidden="1" x14ac:dyDescent="0.25">
      <c r="A146">
        <v>9392</v>
      </c>
      <c r="B146" t="s">
        <v>41</v>
      </c>
      <c r="C146" t="s">
        <v>266</v>
      </c>
      <c r="D146" t="s">
        <v>338</v>
      </c>
      <c r="E146" t="s">
        <v>1509</v>
      </c>
      <c r="F146">
        <v>8</v>
      </c>
      <c r="G146">
        <v>16</v>
      </c>
      <c r="H146">
        <v>5600</v>
      </c>
      <c r="I146" t="s">
        <v>81</v>
      </c>
      <c r="J146" t="s">
        <v>83</v>
      </c>
      <c r="K146" t="s">
        <v>82</v>
      </c>
      <c r="N146">
        <v>0</v>
      </c>
      <c r="O146">
        <v>0</v>
      </c>
      <c r="P146">
        <v>0</v>
      </c>
      <c r="Q146">
        <f>_xlfn.IFNA(VLOOKUP(E146,Sheet1!$A$2:$O$251,15,FALSE),0)</f>
        <v>3.92</v>
      </c>
      <c r="T146">
        <f t="shared" si="2"/>
        <v>3.92</v>
      </c>
    </row>
    <row r="147" spans="1:20" hidden="1" x14ac:dyDescent="0.25">
      <c r="A147">
        <v>6774</v>
      </c>
      <c r="B147" t="s">
        <v>41</v>
      </c>
      <c r="C147" t="s">
        <v>356</v>
      </c>
      <c r="D147" t="s">
        <v>357</v>
      </c>
      <c r="E147" t="s">
        <v>1470</v>
      </c>
      <c r="F147">
        <v>8</v>
      </c>
      <c r="G147">
        <v>16</v>
      </c>
      <c r="H147">
        <v>5500</v>
      </c>
      <c r="I147" t="s">
        <v>127</v>
      </c>
      <c r="J147" t="s">
        <v>129</v>
      </c>
      <c r="K147" t="s">
        <v>128</v>
      </c>
      <c r="N147">
        <v>0</v>
      </c>
      <c r="O147">
        <v>0</v>
      </c>
      <c r="P147">
        <v>0</v>
      </c>
      <c r="Q147">
        <f>_xlfn.IFNA(VLOOKUP(E147,Sheet1!$A$2:$O$251,15,FALSE),0)</f>
        <v>5.31</v>
      </c>
      <c r="T147">
        <f t="shared" si="2"/>
        <v>5.31</v>
      </c>
    </row>
    <row r="148" spans="1:20" hidden="1" x14ac:dyDescent="0.25">
      <c r="A148">
        <v>31836</v>
      </c>
      <c r="B148" t="s">
        <v>41</v>
      </c>
      <c r="C148" t="s">
        <v>348</v>
      </c>
      <c r="D148" t="s">
        <v>350</v>
      </c>
      <c r="E148" t="s">
        <v>1464</v>
      </c>
      <c r="F148">
        <v>8</v>
      </c>
      <c r="G148">
        <v>16</v>
      </c>
      <c r="H148">
        <v>5300</v>
      </c>
      <c r="I148" t="s">
        <v>56</v>
      </c>
      <c r="J148" t="s">
        <v>58</v>
      </c>
      <c r="K148" t="s">
        <v>57</v>
      </c>
      <c r="N148">
        <v>0</v>
      </c>
      <c r="O148">
        <v>0</v>
      </c>
      <c r="P148">
        <v>0</v>
      </c>
      <c r="Q148">
        <f>_xlfn.IFNA(VLOOKUP(E148,Sheet1!$A$2:$O$251,15,FALSE),0)</f>
        <v>5.65</v>
      </c>
      <c r="T148">
        <f t="shared" si="2"/>
        <v>5.65</v>
      </c>
    </row>
    <row r="149" spans="1:20" hidden="1" x14ac:dyDescent="0.25">
      <c r="A149">
        <v>46776</v>
      </c>
      <c r="B149" t="s">
        <v>433</v>
      </c>
      <c r="C149" t="s">
        <v>140</v>
      </c>
      <c r="D149" t="s">
        <v>1089</v>
      </c>
      <c r="E149" t="s">
        <v>2169</v>
      </c>
      <c r="F149">
        <v>0</v>
      </c>
      <c r="G149">
        <v>0</v>
      </c>
      <c r="H149">
        <v>4500</v>
      </c>
      <c r="I149" t="s">
        <v>31</v>
      </c>
      <c r="J149" t="s">
        <v>33</v>
      </c>
      <c r="K149" t="s">
        <v>32</v>
      </c>
      <c r="N149">
        <v>0</v>
      </c>
      <c r="O149">
        <v>0</v>
      </c>
      <c r="P149">
        <v>0</v>
      </c>
      <c r="Q149">
        <f>_xlfn.IFNA(VLOOKUP(E149,Sheet1!$A$2:$O$251,15,FALSE),0)</f>
        <v>0</v>
      </c>
      <c r="S149">
        <f>_xlfn.IFNA(VLOOKUP(TRIM(E149),Sheet3!$A$4:$P$34,16,FALSE),0)</f>
        <v>0</v>
      </c>
      <c r="T149">
        <f t="shared" si="2"/>
        <v>0</v>
      </c>
    </row>
    <row r="150" spans="1:20" hidden="1" x14ac:dyDescent="0.25">
      <c r="A150">
        <v>39970</v>
      </c>
      <c r="B150" t="s">
        <v>433</v>
      </c>
      <c r="C150" t="s">
        <v>219</v>
      </c>
      <c r="D150" t="s">
        <v>1103</v>
      </c>
      <c r="E150" t="s">
        <v>2176</v>
      </c>
      <c r="F150">
        <v>0</v>
      </c>
      <c r="G150">
        <v>16</v>
      </c>
      <c r="H150">
        <v>4500</v>
      </c>
      <c r="I150" t="s">
        <v>20</v>
      </c>
      <c r="J150" t="s">
        <v>22</v>
      </c>
      <c r="K150" t="s">
        <v>21</v>
      </c>
      <c r="N150">
        <v>0</v>
      </c>
      <c r="O150">
        <v>0</v>
      </c>
      <c r="P150">
        <v>0</v>
      </c>
      <c r="Q150">
        <f>_xlfn.IFNA(VLOOKUP(E150,Sheet1!$A$2:$O$251,15,FALSE),0)</f>
        <v>0</v>
      </c>
      <c r="S150">
        <f>_xlfn.IFNA(VLOOKUP(TRIM(E150),Sheet3!$A$4:$P$34,16,FALSE),0)</f>
        <v>0</v>
      </c>
      <c r="T150">
        <f t="shared" si="2"/>
        <v>0</v>
      </c>
    </row>
    <row r="151" spans="1:20" hidden="1" x14ac:dyDescent="0.25">
      <c r="A151">
        <v>28088</v>
      </c>
      <c r="B151" t="s">
        <v>23</v>
      </c>
      <c r="C151" t="s">
        <v>306</v>
      </c>
      <c r="D151" t="s">
        <v>271</v>
      </c>
      <c r="E151" t="s">
        <v>1502</v>
      </c>
      <c r="F151">
        <v>7.9</v>
      </c>
      <c r="G151">
        <v>13</v>
      </c>
      <c r="H151">
        <v>5800</v>
      </c>
      <c r="I151" t="s">
        <v>103</v>
      </c>
      <c r="J151" t="s">
        <v>105</v>
      </c>
      <c r="K151" t="s">
        <v>104</v>
      </c>
      <c r="N151">
        <v>0</v>
      </c>
      <c r="O151">
        <v>0</v>
      </c>
      <c r="P151">
        <v>0</v>
      </c>
      <c r="Q151">
        <f>_xlfn.IFNA(VLOOKUP(E151,Sheet1!$A$2:$O$251,15,FALSE),0)</f>
        <v>4.17</v>
      </c>
      <c r="T151">
        <f t="shared" si="2"/>
        <v>4.17</v>
      </c>
    </row>
    <row r="152" spans="1:20" hidden="1" x14ac:dyDescent="0.25">
      <c r="A152">
        <v>6643</v>
      </c>
      <c r="B152" t="s">
        <v>23</v>
      </c>
      <c r="C152" t="s">
        <v>341</v>
      </c>
      <c r="D152" t="s">
        <v>342</v>
      </c>
      <c r="E152" t="s">
        <v>1500</v>
      </c>
      <c r="F152">
        <v>7.9</v>
      </c>
      <c r="G152">
        <v>11</v>
      </c>
      <c r="H152">
        <v>5500</v>
      </c>
      <c r="I152" t="s">
        <v>26</v>
      </c>
      <c r="J152" t="s">
        <v>28</v>
      </c>
      <c r="K152" t="s">
        <v>27</v>
      </c>
      <c r="N152">
        <v>0</v>
      </c>
      <c r="O152">
        <v>0</v>
      </c>
      <c r="P152">
        <v>0</v>
      </c>
      <c r="Q152">
        <f>_xlfn.IFNA(VLOOKUP(E152,Sheet1!$A$2:$O$251,15,FALSE),0)</f>
        <v>4.25</v>
      </c>
      <c r="T152">
        <f t="shared" si="2"/>
        <v>4.25</v>
      </c>
    </row>
    <row r="153" spans="1:20" hidden="1" x14ac:dyDescent="0.25">
      <c r="A153">
        <v>22765</v>
      </c>
      <c r="B153" t="s">
        <v>433</v>
      </c>
      <c r="C153" t="s">
        <v>1157</v>
      </c>
      <c r="D153" t="s">
        <v>1158</v>
      </c>
      <c r="E153" t="s">
        <v>2201</v>
      </c>
      <c r="F153">
        <v>0</v>
      </c>
      <c r="G153">
        <v>0</v>
      </c>
      <c r="H153">
        <v>4500</v>
      </c>
      <c r="I153" t="s">
        <v>81</v>
      </c>
      <c r="J153" t="s">
        <v>83</v>
      </c>
      <c r="K153" t="s">
        <v>82</v>
      </c>
      <c r="N153">
        <v>0</v>
      </c>
      <c r="O153">
        <v>0</v>
      </c>
      <c r="P153">
        <v>0</v>
      </c>
      <c r="Q153">
        <f>_xlfn.IFNA(VLOOKUP(E153,Sheet1!$A$2:$O$251,15,FALSE),0)</f>
        <v>0</v>
      </c>
      <c r="S153">
        <f>_xlfn.IFNA(VLOOKUP(TRIM(E153),Sheet3!$A$4:$P$34,16,FALSE),0)</f>
        <v>0</v>
      </c>
      <c r="T153">
        <f t="shared" si="2"/>
        <v>0</v>
      </c>
    </row>
    <row r="154" spans="1:20" hidden="1" x14ac:dyDescent="0.25">
      <c r="A154">
        <v>10030</v>
      </c>
      <c r="B154" t="s">
        <v>41</v>
      </c>
      <c r="C154" t="s">
        <v>702</v>
      </c>
      <c r="D154" t="s">
        <v>703</v>
      </c>
      <c r="E154" t="s">
        <v>1543</v>
      </c>
      <c r="F154">
        <v>7.9</v>
      </c>
      <c r="G154">
        <v>12</v>
      </c>
      <c r="H154">
        <v>4600</v>
      </c>
      <c r="I154" t="s">
        <v>113</v>
      </c>
      <c r="J154" t="s">
        <v>115</v>
      </c>
      <c r="K154" t="s">
        <v>114</v>
      </c>
      <c r="N154">
        <v>0</v>
      </c>
      <c r="O154">
        <v>0</v>
      </c>
      <c r="P154">
        <v>0</v>
      </c>
      <c r="Q154">
        <f>_xlfn.IFNA(VLOOKUP(E154,Sheet1!$A$2:$O$251,15,FALSE),0)</f>
        <v>2.95</v>
      </c>
      <c r="T154">
        <f t="shared" si="2"/>
        <v>2.95</v>
      </c>
    </row>
    <row r="155" spans="1:20" hidden="1" x14ac:dyDescent="0.25">
      <c r="A155">
        <v>22004</v>
      </c>
      <c r="B155" t="s">
        <v>209</v>
      </c>
      <c r="C155" t="s">
        <v>368</v>
      </c>
      <c r="D155" t="s">
        <v>135</v>
      </c>
      <c r="E155" t="s">
        <v>1473</v>
      </c>
      <c r="F155">
        <v>7.8</v>
      </c>
      <c r="G155">
        <v>13</v>
      </c>
      <c r="H155">
        <v>5400</v>
      </c>
      <c r="I155" t="s">
        <v>20</v>
      </c>
      <c r="J155" t="s">
        <v>21</v>
      </c>
      <c r="K155" t="s">
        <v>22</v>
      </c>
      <c r="N155">
        <v>0</v>
      </c>
      <c r="O155">
        <v>0</v>
      </c>
      <c r="P155">
        <v>0</v>
      </c>
      <c r="Q155">
        <f>_xlfn.IFNA(VLOOKUP(E155,Sheet1!$A$2:$O$251,15,FALSE),0)</f>
        <v>5.1100000000000003</v>
      </c>
      <c r="T155">
        <f t="shared" si="2"/>
        <v>5.1100000000000003</v>
      </c>
    </row>
    <row r="156" spans="1:20" hidden="1" x14ac:dyDescent="0.25">
      <c r="A156">
        <v>31109</v>
      </c>
      <c r="B156" t="s">
        <v>433</v>
      </c>
      <c r="C156" t="s">
        <v>307</v>
      </c>
      <c r="D156" t="s">
        <v>1203</v>
      </c>
      <c r="E156" t="s">
        <v>2234</v>
      </c>
      <c r="F156">
        <v>0</v>
      </c>
      <c r="G156">
        <v>0</v>
      </c>
      <c r="H156">
        <v>4500</v>
      </c>
      <c r="I156" t="s">
        <v>49</v>
      </c>
      <c r="J156" t="s">
        <v>50</v>
      </c>
      <c r="K156" t="s">
        <v>51</v>
      </c>
      <c r="N156">
        <v>0</v>
      </c>
      <c r="O156">
        <v>0</v>
      </c>
      <c r="P156">
        <v>0</v>
      </c>
      <c r="Q156">
        <f>_xlfn.IFNA(VLOOKUP(E156,Sheet1!$A$2:$O$251,15,FALSE),0)</f>
        <v>0</v>
      </c>
      <c r="S156">
        <f>_xlfn.IFNA(VLOOKUP(TRIM(E156),Sheet3!$A$4:$P$34,16,FALSE),0)</f>
        <v>0</v>
      </c>
      <c r="T156">
        <f t="shared" si="2"/>
        <v>0</v>
      </c>
    </row>
    <row r="157" spans="1:20" hidden="1" x14ac:dyDescent="0.25">
      <c r="A157">
        <v>30805</v>
      </c>
      <c r="B157" t="s">
        <v>433</v>
      </c>
      <c r="C157" t="s">
        <v>266</v>
      </c>
      <c r="D157" t="s">
        <v>1216</v>
      </c>
      <c r="E157" t="s">
        <v>2240</v>
      </c>
      <c r="F157">
        <v>0</v>
      </c>
      <c r="G157">
        <v>0</v>
      </c>
      <c r="H157">
        <v>4500</v>
      </c>
      <c r="I157" t="s">
        <v>61</v>
      </c>
      <c r="J157" t="s">
        <v>63</v>
      </c>
      <c r="K157" t="s">
        <v>62</v>
      </c>
      <c r="N157">
        <v>0</v>
      </c>
      <c r="O157">
        <v>0</v>
      </c>
      <c r="P157">
        <v>0</v>
      </c>
      <c r="Q157">
        <f>_xlfn.IFNA(VLOOKUP(E157,Sheet1!$A$2:$O$251,15,FALSE),0)</f>
        <v>0</v>
      </c>
      <c r="S157">
        <f>_xlfn.IFNA(VLOOKUP(TRIM(E157),Sheet3!$A$4:$P$34,16,FALSE),0)</f>
        <v>0</v>
      </c>
      <c r="T157">
        <f t="shared" si="2"/>
        <v>0</v>
      </c>
    </row>
    <row r="158" spans="1:20" hidden="1" x14ac:dyDescent="0.25">
      <c r="A158">
        <v>54606</v>
      </c>
      <c r="B158" t="s">
        <v>41</v>
      </c>
      <c r="C158" t="s">
        <v>279</v>
      </c>
      <c r="D158" t="s">
        <v>280</v>
      </c>
      <c r="E158" t="s">
        <v>1448</v>
      </c>
      <c r="F158">
        <v>7.7</v>
      </c>
      <c r="G158">
        <v>16</v>
      </c>
      <c r="H158">
        <v>6000</v>
      </c>
      <c r="I158" t="s">
        <v>49</v>
      </c>
      <c r="J158" t="s">
        <v>51</v>
      </c>
      <c r="K158" t="s">
        <v>50</v>
      </c>
      <c r="N158">
        <v>0</v>
      </c>
      <c r="O158">
        <v>0</v>
      </c>
      <c r="P158">
        <v>0</v>
      </c>
      <c r="Q158">
        <f>_xlfn.IFNA(VLOOKUP(E158,Sheet1!$A$2:$O$251,15,FALSE),0)</f>
        <v>6.4</v>
      </c>
      <c r="T158">
        <f t="shared" si="2"/>
        <v>6.4</v>
      </c>
    </row>
    <row r="159" spans="1:20" hidden="1" x14ac:dyDescent="0.25">
      <c r="A159">
        <v>54607</v>
      </c>
      <c r="B159" t="s">
        <v>23</v>
      </c>
      <c r="C159" t="s">
        <v>348</v>
      </c>
      <c r="D159" t="s">
        <v>349</v>
      </c>
      <c r="E159" t="s">
        <v>1566</v>
      </c>
      <c r="F159">
        <v>7.7</v>
      </c>
      <c r="G159">
        <v>14</v>
      </c>
      <c r="H159">
        <v>5500</v>
      </c>
      <c r="I159" t="s">
        <v>113</v>
      </c>
      <c r="J159" t="s">
        <v>115</v>
      </c>
      <c r="K159" t="s">
        <v>114</v>
      </c>
      <c r="N159">
        <v>0</v>
      </c>
      <c r="O159">
        <v>0</v>
      </c>
      <c r="P159">
        <v>0</v>
      </c>
      <c r="Q159">
        <f>_xlfn.IFNA(VLOOKUP(E159,Sheet1!$A$2:$O$251,15,FALSE),0)</f>
        <v>2.4900000000000002</v>
      </c>
      <c r="T159">
        <f t="shared" si="2"/>
        <v>2.4900000000000002</v>
      </c>
    </row>
    <row r="160" spans="1:20" hidden="1" x14ac:dyDescent="0.25">
      <c r="A160">
        <v>6387</v>
      </c>
      <c r="B160" t="s">
        <v>41</v>
      </c>
      <c r="C160" t="s">
        <v>480</v>
      </c>
      <c r="D160" t="s">
        <v>329</v>
      </c>
      <c r="E160" t="s">
        <v>1630</v>
      </c>
      <c r="F160">
        <v>7.7</v>
      </c>
      <c r="G160">
        <v>12</v>
      </c>
      <c r="H160">
        <v>5000</v>
      </c>
      <c r="I160" t="s">
        <v>44</v>
      </c>
      <c r="J160" t="s">
        <v>46</v>
      </c>
      <c r="K160" t="s">
        <v>45</v>
      </c>
      <c r="N160">
        <v>0</v>
      </c>
      <c r="O160">
        <v>0</v>
      </c>
      <c r="P160">
        <v>0</v>
      </c>
      <c r="Q160">
        <f>_xlfn.IFNA(VLOOKUP(E160,Sheet1!$A$2:$O$251,15,FALSE),0)</f>
        <v>0</v>
      </c>
      <c r="T160">
        <f t="shared" si="2"/>
        <v>0</v>
      </c>
    </row>
    <row r="161" spans="1:20" hidden="1" x14ac:dyDescent="0.25">
      <c r="A161">
        <v>14362</v>
      </c>
      <c r="B161" t="s">
        <v>209</v>
      </c>
      <c r="C161" t="s">
        <v>53</v>
      </c>
      <c r="D161" t="s">
        <v>535</v>
      </c>
      <c r="E161" t="s">
        <v>1493</v>
      </c>
      <c r="F161">
        <v>7.7</v>
      </c>
      <c r="G161">
        <v>14</v>
      </c>
      <c r="H161">
        <v>5000</v>
      </c>
      <c r="I161" t="s">
        <v>20</v>
      </c>
      <c r="J161" t="s">
        <v>22</v>
      </c>
      <c r="K161" t="s">
        <v>21</v>
      </c>
      <c r="N161">
        <v>0</v>
      </c>
      <c r="O161">
        <v>0</v>
      </c>
      <c r="P161">
        <v>0</v>
      </c>
      <c r="Q161">
        <f>_xlfn.IFNA(VLOOKUP(E161,Sheet1!$A$2:$O$251,15,FALSE),0)</f>
        <v>4.54</v>
      </c>
      <c r="T161">
        <f t="shared" si="2"/>
        <v>4.54</v>
      </c>
    </row>
    <row r="162" spans="1:20" hidden="1" x14ac:dyDescent="0.25">
      <c r="A162">
        <v>14305</v>
      </c>
      <c r="B162" t="s">
        <v>23</v>
      </c>
      <c r="C162" t="s">
        <v>335</v>
      </c>
      <c r="D162" t="s">
        <v>336</v>
      </c>
      <c r="E162" t="s">
        <v>1579</v>
      </c>
      <c r="F162">
        <v>7.6</v>
      </c>
      <c r="G162">
        <v>14</v>
      </c>
      <c r="H162">
        <v>5600</v>
      </c>
      <c r="I162" t="s">
        <v>81</v>
      </c>
      <c r="J162" t="s">
        <v>83</v>
      </c>
      <c r="K162" t="s">
        <v>82</v>
      </c>
      <c r="N162">
        <v>0</v>
      </c>
      <c r="O162">
        <v>0</v>
      </c>
      <c r="P162">
        <v>0</v>
      </c>
      <c r="Q162">
        <f>_xlfn.IFNA(VLOOKUP(E162,Sheet1!$A$2:$O$251,15,FALSE),0)</f>
        <v>2.21</v>
      </c>
      <c r="T162">
        <f t="shared" si="2"/>
        <v>2.21</v>
      </c>
    </row>
    <row r="163" spans="1:20" hidden="1" x14ac:dyDescent="0.25">
      <c r="A163">
        <v>21123</v>
      </c>
      <c r="B163" t="s">
        <v>209</v>
      </c>
      <c r="C163" t="s">
        <v>281</v>
      </c>
      <c r="D163" t="s">
        <v>418</v>
      </c>
      <c r="E163" t="s">
        <v>1495</v>
      </c>
      <c r="F163">
        <v>7.6</v>
      </c>
      <c r="G163">
        <v>16</v>
      </c>
      <c r="H163">
        <v>5300</v>
      </c>
      <c r="I163" t="s">
        <v>56</v>
      </c>
      <c r="J163" t="s">
        <v>57</v>
      </c>
      <c r="K163" t="s">
        <v>58</v>
      </c>
      <c r="N163">
        <v>0</v>
      </c>
      <c r="O163">
        <v>0</v>
      </c>
      <c r="P163">
        <v>0</v>
      </c>
      <c r="Q163">
        <f>_xlfn.IFNA(VLOOKUP(E163,Sheet1!$A$2:$O$251,15,FALSE),0)</f>
        <v>4.46</v>
      </c>
      <c r="T163">
        <f t="shared" si="2"/>
        <v>4.46</v>
      </c>
    </row>
    <row r="164" spans="1:20" hidden="1" x14ac:dyDescent="0.25">
      <c r="A164">
        <v>30883</v>
      </c>
      <c r="B164" t="s">
        <v>433</v>
      </c>
      <c r="C164" t="s">
        <v>417</v>
      </c>
      <c r="D164" t="s">
        <v>1252</v>
      </c>
      <c r="E164" t="s">
        <v>2269</v>
      </c>
      <c r="F164">
        <v>0</v>
      </c>
      <c r="G164">
        <v>0</v>
      </c>
      <c r="H164">
        <v>4500</v>
      </c>
      <c r="I164" t="s">
        <v>167</v>
      </c>
      <c r="J164" t="s">
        <v>169</v>
      </c>
      <c r="K164" t="s">
        <v>168</v>
      </c>
      <c r="N164">
        <v>0</v>
      </c>
      <c r="O164">
        <v>0</v>
      </c>
      <c r="P164">
        <v>0</v>
      </c>
      <c r="Q164">
        <f>_xlfn.IFNA(VLOOKUP(E164,Sheet1!$A$2:$O$251,15,FALSE),0)</f>
        <v>0</v>
      </c>
      <c r="S164">
        <f>_xlfn.IFNA(VLOOKUP(TRIM(E164),Sheet3!$A$4:$P$34,16,FALSE),0)</f>
        <v>6.62</v>
      </c>
      <c r="T164">
        <f t="shared" si="2"/>
        <v>6.62</v>
      </c>
    </row>
    <row r="165" spans="1:20" hidden="1" x14ac:dyDescent="0.25">
      <c r="A165">
        <v>28677</v>
      </c>
      <c r="B165" t="s">
        <v>12</v>
      </c>
      <c r="C165" t="s">
        <v>64</v>
      </c>
      <c r="D165" t="s">
        <v>419</v>
      </c>
      <c r="E165" t="s">
        <v>1632</v>
      </c>
      <c r="F165">
        <v>7.5</v>
      </c>
      <c r="G165">
        <v>1</v>
      </c>
      <c r="H165">
        <v>5300</v>
      </c>
      <c r="I165" t="s">
        <v>81</v>
      </c>
      <c r="J165" t="s">
        <v>83</v>
      </c>
      <c r="K165" t="s">
        <v>82</v>
      </c>
      <c r="N165">
        <v>0</v>
      </c>
      <c r="O165">
        <v>0</v>
      </c>
      <c r="P165">
        <v>0</v>
      </c>
      <c r="Q165">
        <f>_xlfn.IFNA(VLOOKUP(E165,Sheet1!$A$2:$O$251,15,FALSE),0)</f>
        <v>0</v>
      </c>
      <c r="T165">
        <f t="shared" si="2"/>
        <v>0</v>
      </c>
    </row>
    <row r="166" spans="1:20" hidden="1" x14ac:dyDescent="0.25">
      <c r="A166">
        <v>54684</v>
      </c>
      <c r="B166" t="s">
        <v>23</v>
      </c>
      <c r="C166" t="s">
        <v>269</v>
      </c>
      <c r="D166" t="s">
        <v>270</v>
      </c>
      <c r="E166" t="s">
        <v>1421</v>
      </c>
      <c r="F166">
        <v>7.4</v>
      </c>
      <c r="G166">
        <v>16</v>
      </c>
      <c r="H166">
        <v>6100</v>
      </c>
      <c r="I166" t="s">
        <v>167</v>
      </c>
      <c r="J166" t="s">
        <v>169</v>
      </c>
      <c r="K166" t="s">
        <v>168</v>
      </c>
      <c r="N166">
        <v>0</v>
      </c>
      <c r="O166">
        <v>0</v>
      </c>
      <c r="P166">
        <v>0</v>
      </c>
      <c r="Q166">
        <f>_xlfn.IFNA(VLOOKUP(E166,Sheet1!$A$2:$O$251,15,FALSE),0)</f>
        <v>7.82</v>
      </c>
      <c r="T166">
        <f t="shared" si="2"/>
        <v>7.82</v>
      </c>
    </row>
    <row r="167" spans="1:20" hidden="1" x14ac:dyDescent="0.25">
      <c r="A167">
        <v>6535</v>
      </c>
      <c r="B167" t="s">
        <v>41</v>
      </c>
      <c r="C167" t="s">
        <v>370</v>
      </c>
      <c r="D167" t="s">
        <v>371</v>
      </c>
      <c r="E167" t="s">
        <v>1480</v>
      </c>
      <c r="F167">
        <v>7.4</v>
      </c>
      <c r="G167">
        <v>16</v>
      </c>
      <c r="H167">
        <v>5400</v>
      </c>
      <c r="I167" t="s">
        <v>61</v>
      </c>
      <c r="J167" t="s">
        <v>63</v>
      </c>
      <c r="K167" t="s">
        <v>62</v>
      </c>
      <c r="N167">
        <v>0</v>
      </c>
      <c r="O167">
        <v>0</v>
      </c>
      <c r="P167">
        <v>0</v>
      </c>
      <c r="Q167">
        <f>_xlfn.IFNA(VLOOKUP(E167,Sheet1!$A$2:$O$251,15,FALSE),0)</f>
        <v>4.99</v>
      </c>
      <c r="T167">
        <f t="shared" si="2"/>
        <v>4.99</v>
      </c>
    </row>
    <row r="168" spans="1:20" hidden="1" x14ac:dyDescent="0.25">
      <c r="A168">
        <v>6642</v>
      </c>
      <c r="B168" t="s">
        <v>433</v>
      </c>
      <c r="C168" t="s">
        <v>245</v>
      </c>
      <c r="D168" t="s">
        <v>663</v>
      </c>
      <c r="E168" t="s">
        <v>1622</v>
      </c>
      <c r="F168">
        <v>8.4</v>
      </c>
      <c r="G168">
        <v>16</v>
      </c>
      <c r="H168">
        <v>4600</v>
      </c>
      <c r="I168" t="s">
        <v>167</v>
      </c>
      <c r="J168" t="s">
        <v>168</v>
      </c>
      <c r="K168" t="s">
        <v>169</v>
      </c>
      <c r="N168">
        <v>0</v>
      </c>
      <c r="O168">
        <v>0</v>
      </c>
      <c r="P168">
        <v>0</v>
      </c>
      <c r="Q168">
        <f>_xlfn.IFNA(VLOOKUP(E168,Sheet1!$A$2:$O$251,15,FALSE),0)</f>
        <v>0</v>
      </c>
      <c r="S168">
        <f>_xlfn.IFNA(VLOOKUP(TRIM(E168),Sheet3!$A$4:$P$34,16,FALSE),0)</f>
        <v>6.84</v>
      </c>
      <c r="T168">
        <f t="shared" si="2"/>
        <v>6.84</v>
      </c>
    </row>
    <row r="169" spans="1:20" hidden="1" x14ac:dyDescent="0.25">
      <c r="A169">
        <v>14267</v>
      </c>
      <c r="B169" t="s">
        <v>12</v>
      </c>
      <c r="C169" t="s">
        <v>65</v>
      </c>
      <c r="D169" t="s">
        <v>235</v>
      </c>
      <c r="E169" t="s">
        <v>1545</v>
      </c>
      <c r="F169">
        <v>7.3</v>
      </c>
      <c r="G169">
        <v>3</v>
      </c>
      <c r="H169">
        <v>6500</v>
      </c>
      <c r="I169" t="s">
        <v>36</v>
      </c>
      <c r="J169" t="s">
        <v>37</v>
      </c>
      <c r="K169" t="s">
        <v>38</v>
      </c>
      <c r="N169">
        <v>0</v>
      </c>
      <c r="O169">
        <v>0</v>
      </c>
      <c r="P169">
        <v>0</v>
      </c>
      <c r="Q169">
        <f>_xlfn.IFNA(VLOOKUP(E169,Sheet1!$A$2:$O$251,15,FALSE),0)</f>
        <v>2.94</v>
      </c>
      <c r="T169">
        <f t="shared" si="2"/>
        <v>2.94</v>
      </c>
    </row>
    <row r="170" spans="1:20" hidden="1" x14ac:dyDescent="0.25">
      <c r="A170">
        <v>54608</v>
      </c>
      <c r="B170" t="s">
        <v>23</v>
      </c>
      <c r="C170" t="s">
        <v>314</v>
      </c>
      <c r="D170" t="s">
        <v>315</v>
      </c>
      <c r="E170" t="s">
        <v>1532</v>
      </c>
      <c r="F170">
        <v>7.3</v>
      </c>
      <c r="G170">
        <v>11</v>
      </c>
      <c r="H170">
        <v>5700</v>
      </c>
      <c r="I170" t="s">
        <v>26</v>
      </c>
      <c r="J170" t="s">
        <v>27</v>
      </c>
      <c r="K170" t="s">
        <v>28</v>
      </c>
      <c r="N170">
        <v>0</v>
      </c>
      <c r="O170">
        <v>0</v>
      </c>
      <c r="P170">
        <v>0</v>
      </c>
      <c r="Q170">
        <f>_xlfn.IFNA(VLOOKUP(E170,Sheet1!$A$2:$O$251,15,FALSE),0)</f>
        <v>3.25</v>
      </c>
      <c r="T170">
        <f t="shared" si="2"/>
        <v>3.25</v>
      </c>
    </row>
    <row r="171" spans="1:20" hidden="1" x14ac:dyDescent="0.25">
      <c r="A171">
        <v>14761</v>
      </c>
      <c r="B171" t="s">
        <v>41</v>
      </c>
      <c r="C171" t="s">
        <v>136</v>
      </c>
      <c r="D171" t="s">
        <v>422</v>
      </c>
      <c r="E171" t="s">
        <v>1534</v>
      </c>
      <c r="F171">
        <v>7.3</v>
      </c>
      <c r="G171">
        <v>16</v>
      </c>
      <c r="H171">
        <v>5200</v>
      </c>
      <c r="I171" t="s">
        <v>81</v>
      </c>
      <c r="J171" t="s">
        <v>83</v>
      </c>
      <c r="K171" t="s">
        <v>82</v>
      </c>
      <c r="L171" t="s">
        <v>97</v>
      </c>
      <c r="M171" t="s">
        <v>125</v>
      </c>
      <c r="N171">
        <v>0</v>
      </c>
      <c r="O171">
        <v>0</v>
      </c>
      <c r="P171">
        <v>0</v>
      </c>
      <c r="Q171">
        <f>_xlfn.IFNA(VLOOKUP(E171,Sheet1!$A$2:$O$251,15,FALSE),0)</f>
        <v>3.24</v>
      </c>
      <c r="T171">
        <f t="shared" si="2"/>
        <v>3.24</v>
      </c>
    </row>
    <row r="172" spans="1:20" hidden="1" x14ac:dyDescent="0.25">
      <c r="A172">
        <v>10744</v>
      </c>
      <c r="B172" t="s">
        <v>433</v>
      </c>
      <c r="C172" t="s">
        <v>211</v>
      </c>
      <c r="D172" t="s">
        <v>685</v>
      </c>
      <c r="E172" t="s">
        <v>1624</v>
      </c>
      <c r="F172">
        <v>8.3000000000000007</v>
      </c>
      <c r="G172">
        <v>16</v>
      </c>
      <c r="H172">
        <v>4600</v>
      </c>
      <c r="I172" t="s">
        <v>103</v>
      </c>
      <c r="J172" t="s">
        <v>104</v>
      </c>
      <c r="K172" t="s">
        <v>105</v>
      </c>
      <c r="N172">
        <v>0</v>
      </c>
      <c r="O172">
        <v>0</v>
      </c>
      <c r="P172">
        <v>0</v>
      </c>
      <c r="Q172">
        <f>_xlfn.IFNA(VLOOKUP(E172,Sheet1!$A$2:$O$251,15,FALSE),0)</f>
        <v>0</v>
      </c>
      <c r="S172">
        <f>_xlfn.IFNA(VLOOKUP(TRIM(E172),Sheet3!$A$4:$P$34,16,FALSE),0)</f>
        <v>6.95</v>
      </c>
      <c r="T172">
        <f t="shared" si="2"/>
        <v>6.95</v>
      </c>
    </row>
    <row r="173" spans="1:20" hidden="1" x14ac:dyDescent="0.25">
      <c r="A173">
        <v>29780</v>
      </c>
      <c r="B173" t="s">
        <v>209</v>
      </c>
      <c r="C173" t="s">
        <v>307</v>
      </c>
      <c r="D173" t="s">
        <v>382</v>
      </c>
      <c r="E173" t="s">
        <v>1429</v>
      </c>
      <c r="F173">
        <v>7.2</v>
      </c>
      <c r="G173">
        <v>16</v>
      </c>
      <c r="H173">
        <v>5400</v>
      </c>
      <c r="I173" t="s">
        <v>44</v>
      </c>
      <c r="J173" t="s">
        <v>46</v>
      </c>
      <c r="K173" t="s">
        <v>45</v>
      </c>
      <c r="L173" t="s">
        <v>97</v>
      </c>
      <c r="M173" t="s">
        <v>40</v>
      </c>
      <c r="N173">
        <v>0</v>
      </c>
      <c r="O173">
        <v>0</v>
      </c>
      <c r="P173">
        <v>0</v>
      </c>
      <c r="Q173">
        <f>_xlfn.IFNA(VLOOKUP(E173,Sheet1!$A$2:$O$251,15,FALSE),0)</f>
        <v>7.39</v>
      </c>
      <c r="T173">
        <f t="shared" si="2"/>
        <v>7.39</v>
      </c>
    </row>
    <row r="174" spans="1:20" hidden="1" x14ac:dyDescent="0.25">
      <c r="A174">
        <v>31073</v>
      </c>
      <c r="B174" t="s">
        <v>23</v>
      </c>
      <c r="C174" t="s">
        <v>285</v>
      </c>
      <c r="D174" t="s">
        <v>286</v>
      </c>
      <c r="E174" t="s">
        <v>1511</v>
      </c>
      <c r="F174">
        <v>7.1</v>
      </c>
      <c r="G174">
        <v>16</v>
      </c>
      <c r="H174">
        <v>6000</v>
      </c>
      <c r="I174" t="s">
        <v>36</v>
      </c>
      <c r="J174" t="s">
        <v>38</v>
      </c>
      <c r="K174" t="s">
        <v>37</v>
      </c>
      <c r="N174">
        <v>0</v>
      </c>
      <c r="O174">
        <v>0</v>
      </c>
      <c r="P174">
        <v>0</v>
      </c>
      <c r="Q174">
        <f>_xlfn.IFNA(VLOOKUP(E174,Sheet1!$A$2:$O$251,15,FALSE),0)</f>
        <v>3.85</v>
      </c>
      <c r="T174">
        <f t="shared" si="2"/>
        <v>3.85</v>
      </c>
    </row>
    <row r="175" spans="1:20" hidden="1" x14ac:dyDescent="0.25">
      <c r="A175">
        <v>6488</v>
      </c>
      <c r="B175" t="s">
        <v>41</v>
      </c>
      <c r="C175" t="s">
        <v>368</v>
      </c>
      <c r="D175" t="s">
        <v>376</v>
      </c>
      <c r="E175" t="s">
        <v>1446</v>
      </c>
      <c r="F175">
        <v>7.1</v>
      </c>
      <c r="G175">
        <v>15</v>
      </c>
      <c r="H175">
        <v>5400</v>
      </c>
      <c r="I175" t="s">
        <v>167</v>
      </c>
      <c r="J175" t="s">
        <v>169</v>
      </c>
      <c r="K175" t="s">
        <v>168</v>
      </c>
      <c r="L175" t="s">
        <v>73</v>
      </c>
      <c r="M175" t="s">
        <v>74</v>
      </c>
      <c r="N175">
        <v>0</v>
      </c>
      <c r="O175">
        <v>0</v>
      </c>
      <c r="P175">
        <v>0</v>
      </c>
      <c r="Q175">
        <f>_xlfn.IFNA(VLOOKUP(E175,Sheet1!$A$2:$O$251,15,FALSE),0)</f>
        <v>6.45</v>
      </c>
      <c r="T175">
        <f t="shared" si="2"/>
        <v>6.45</v>
      </c>
    </row>
    <row r="176" spans="1:20" hidden="1" x14ac:dyDescent="0.25">
      <c r="A176">
        <v>10046</v>
      </c>
      <c r="B176" t="s">
        <v>23</v>
      </c>
      <c r="C176" t="s">
        <v>625</v>
      </c>
      <c r="D176" t="s">
        <v>216</v>
      </c>
      <c r="E176" t="s">
        <v>1635</v>
      </c>
      <c r="F176">
        <v>7.1</v>
      </c>
      <c r="G176">
        <v>10</v>
      </c>
      <c r="H176">
        <v>4800</v>
      </c>
      <c r="I176" t="s">
        <v>44</v>
      </c>
      <c r="J176" t="s">
        <v>45</v>
      </c>
      <c r="K176" t="s">
        <v>46</v>
      </c>
      <c r="N176">
        <v>0</v>
      </c>
      <c r="O176">
        <v>0</v>
      </c>
      <c r="P176">
        <v>0</v>
      </c>
      <c r="Q176">
        <f>_xlfn.IFNA(VLOOKUP(E176,Sheet1!$A$2:$O$251,15,FALSE),0)</f>
        <v>0</v>
      </c>
      <c r="T176">
        <f t="shared" si="2"/>
        <v>0</v>
      </c>
    </row>
    <row r="177" spans="1:20" hidden="1" x14ac:dyDescent="0.25">
      <c r="A177">
        <v>14307</v>
      </c>
      <c r="B177" t="s">
        <v>41</v>
      </c>
      <c r="C177" t="s">
        <v>387</v>
      </c>
      <c r="D177" t="s">
        <v>388</v>
      </c>
      <c r="E177" t="s">
        <v>1504</v>
      </c>
      <c r="F177">
        <v>7</v>
      </c>
      <c r="G177">
        <v>13</v>
      </c>
      <c r="H177">
        <v>5400</v>
      </c>
      <c r="I177" t="s">
        <v>36</v>
      </c>
      <c r="J177" t="s">
        <v>37</v>
      </c>
      <c r="K177" t="s">
        <v>38</v>
      </c>
      <c r="N177">
        <v>0</v>
      </c>
      <c r="O177">
        <v>0</v>
      </c>
      <c r="P177">
        <v>0</v>
      </c>
      <c r="Q177">
        <f>_xlfn.IFNA(VLOOKUP(E177,Sheet1!$A$2:$O$251,15,FALSE),0)</f>
        <v>4.04</v>
      </c>
      <c r="T177">
        <f t="shared" si="2"/>
        <v>4.04</v>
      </c>
    </row>
    <row r="178" spans="1:20" hidden="1" x14ac:dyDescent="0.25">
      <c r="A178">
        <v>21940</v>
      </c>
      <c r="B178" t="s">
        <v>23</v>
      </c>
      <c r="C178" t="s">
        <v>420</v>
      </c>
      <c r="D178" t="s">
        <v>421</v>
      </c>
      <c r="E178" t="s">
        <v>1636</v>
      </c>
      <c r="F178">
        <v>7</v>
      </c>
      <c r="G178">
        <v>15</v>
      </c>
      <c r="H178">
        <v>5200</v>
      </c>
      <c r="I178" t="s">
        <v>81</v>
      </c>
      <c r="J178" t="s">
        <v>83</v>
      </c>
      <c r="K178" t="s">
        <v>82</v>
      </c>
      <c r="N178">
        <v>0</v>
      </c>
      <c r="O178">
        <v>0</v>
      </c>
      <c r="P178">
        <v>0</v>
      </c>
      <c r="Q178">
        <f>_xlfn.IFNA(VLOOKUP(E178,Sheet1!$A$2:$O$251,15,FALSE),0)</f>
        <v>0</v>
      </c>
      <c r="T178">
        <f t="shared" si="2"/>
        <v>0</v>
      </c>
    </row>
    <row r="179" spans="1:20" hidden="1" x14ac:dyDescent="0.25">
      <c r="A179">
        <v>11419</v>
      </c>
      <c r="B179" t="s">
        <v>23</v>
      </c>
      <c r="C179" t="s">
        <v>109</v>
      </c>
      <c r="D179" t="s">
        <v>261</v>
      </c>
      <c r="E179" t="s">
        <v>1434</v>
      </c>
      <c r="F179">
        <v>6.9</v>
      </c>
      <c r="G179">
        <v>9</v>
      </c>
      <c r="H179">
        <v>6300</v>
      </c>
      <c r="I179" t="s">
        <v>49</v>
      </c>
      <c r="J179" t="s">
        <v>50</v>
      </c>
      <c r="K179" t="s">
        <v>51</v>
      </c>
      <c r="L179" t="s">
        <v>97</v>
      </c>
      <c r="M179" t="s">
        <v>78</v>
      </c>
      <c r="N179">
        <v>0</v>
      </c>
      <c r="O179">
        <v>0</v>
      </c>
      <c r="P179">
        <v>0</v>
      </c>
      <c r="Q179">
        <f>_xlfn.IFNA(VLOOKUP(E179,Sheet1!$A$2:$O$251,15,FALSE),0)</f>
        <v>7.08</v>
      </c>
      <c r="T179">
        <f t="shared" si="2"/>
        <v>7.08</v>
      </c>
    </row>
    <row r="180" spans="1:20" hidden="1" x14ac:dyDescent="0.25">
      <c r="A180">
        <v>15176</v>
      </c>
      <c r="B180" t="s">
        <v>433</v>
      </c>
      <c r="C180" t="s">
        <v>665</v>
      </c>
      <c r="D180" t="s">
        <v>666</v>
      </c>
      <c r="E180" t="s">
        <v>1637</v>
      </c>
      <c r="F180">
        <v>6.9</v>
      </c>
      <c r="G180">
        <v>16</v>
      </c>
      <c r="H180">
        <v>4600</v>
      </c>
      <c r="I180" t="s">
        <v>127</v>
      </c>
      <c r="J180" t="s">
        <v>129</v>
      </c>
      <c r="K180" t="s">
        <v>128</v>
      </c>
      <c r="L180" t="s">
        <v>73</v>
      </c>
      <c r="M180" t="s">
        <v>667</v>
      </c>
      <c r="N180">
        <v>0</v>
      </c>
      <c r="O180">
        <v>0</v>
      </c>
      <c r="P180">
        <v>0</v>
      </c>
      <c r="Q180">
        <f>_xlfn.IFNA(VLOOKUP(E180,Sheet1!$A$2:$O$251,15,FALSE),0)</f>
        <v>0</v>
      </c>
      <c r="S180">
        <f>_xlfn.IFNA(VLOOKUP(TRIM(E180),Sheet3!$A$4:$P$34,16,FALSE),0)</f>
        <v>7.41</v>
      </c>
      <c r="T180">
        <f t="shared" si="2"/>
        <v>7.41</v>
      </c>
    </row>
    <row r="181" spans="1:20" hidden="1" x14ac:dyDescent="0.25">
      <c r="A181">
        <v>21970</v>
      </c>
      <c r="B181" t="s">
        <v>23</v>
      </c>
      <c r="C181" t="s">
        <v>203</v>
      </c>
      <c r="D181" t="s">
        <v>204</v>
      </c>
      <c r="E181" t="s">
        <v>1440</v>
      </c>
      <c r="F181">
        <v>6.8</v>
      </c>
      <c r="G181">
        <v>11</v>
      </c>
      <c r="H181">
        <v>6900</v>
      </c>
      <c r="I181" t="s">
        <v>113</v>
      </c>
      <c r="J181" t="s">
        <v>114</v>
      </c>
      <c r="K181" t="s">
        <v>115</v>
      </c>
      <c r="N181">
        <v>0</v>
      </c>
      <c r="O181">
        <v>0</v>
      </c>
      <c r="P181">
        <v>0</v>
      </c>
      <c r="Q181">
        <f>_xlfn.IFNA(VLOOKUP(E181,Sheet1!$A$2:$O$251,15,FALSE),0)</f>
        <v>6.78</v>
      </c>
      <c r="T181">
        <f t="shared" si="2"/>
        <v>6.78</v>
      </c>
    </row>
    <row r="182" spans="1:20" hidden="1" x14ac:dyDescent="0.25">
      <c r="A182">
        <v>11532</v>
      </c>
      <c r="B182" t="s">
        <v>209</v>
      </c>
      <c r="C182" t="s">
        <v>461</v>
      </c>
      <c r="D182" t="s">
        <v>462</v>
      </c>
      <c r="E182" t="s">
        <v>1638</v>
      </c>
      <c r="F182">
        <v>6.8</v>
      </c>
      <c r="G182">
        <v>3</v>
      </c>
      <c r="H182">
        <v>5100</v>
      </c>
      <c r="I182" t="s">
        <v>31</v>
      </c>
      <c r="J182" t="s">
        <v>33</v>
      </c>
      <c r="K182" t="s">
        <v>32</v>
      </c>
      <c r="L182" t="s">
        <v>334</v>
      </c>
      <c r="M182" t="s">
        <v>326</v>
      </c>
      <c r="N182">
        <v>0</v>
      </c>
      <c r="O182">
        <v>0</v>
      </c>
      <c r="P182">
        <v>0</v>
      </c>
      <c r="Q182">
        <f>_xlfn.IFNA(VLOOKUP(E182,Sheet1!$A$2:$O$251,15,FALSE),0)</f>
        <v>0</v>
      </c>
      <c r="T182">
        <f t="shared" si="2"/>
        <v>0</v>
      </c>
    </row>
    <row r="183" spans="1:20" hidden="1" x14ac:dyDescent="0.25">
      <c r="A183">
        <v>30775</v>
      </c>
      <c r="B183" t="s">
        <v>41</v>
      </c>
      <c r="C183" t="s">
        <v>140</v>
      </c>
      <c r="D183" t="s">
        <v>624</v>
      </c>
      <c r="E183" t="s">
        <v>1481</v>
      </c>
      <c r="F183">
        <v>6.8</v>
      </c>
      <c r="G183">
        <v>12</v>
      </c>
      <c r="H183">
        <v>4700</v>
      </c>
      <c r="I183" t="s">
        <v>113</v>
      </c>
      <c r="J183" t="s">
        <v>115</v>
      </c>
      <c r="K183" t="s">
        <v>114</v>
      </c>
      <c r="N183">
        <v>0</v>
      </c>
      <c r="O183">
        <v>0</v>
      </c>
      <c r="P183">
        <v>0</v>
      </c>
      <c r="Q183">
        <f>_xlfn.IFNA(VLOOKUP(E183,Sheet1!$A$2:$O$251,15,FALSE),0)</f>
        <v>4.8899999999999997</v>
      </c>
      <c r="T183">
        <f t="shared" si="2"/>
        <v>4.8899999999999997</v>
      </c>
    </row>
    <row r="184" spans="1:20" hidden="1" x14ac:dyDescent="0.25">
      <c r="A184">
        <v>6767</v>
      </c>
      <c r="B184" t="s">
        <v>433</v>
      </c>
      <c r="C184" t="s">
        <v>65</v>
      </c>
      <c r="D184" t="s">
        <v>696</v>
      </c>
      <c r="E184" t="s">
        <v>1651</v>
      </c>
      <c r="F184">
        <v>5.8</v>
      </c>
      <c r="G184">
        <v>16</v>
      </c>
      <c r="H184">
        <v>4600</v>
      </c>
      <c r="I184" t="s">
        <v>113</v>
      </c>
      <c r="J184" t="s">
        <v>115</v>
      </c>
      <c r="K184" t="s">
        <v>114</v>
      </c>
      <c r="N184">
        <v>0</v>
      </c>
      <c r="O184">
        <v>0</v>
      </c>
      <c r="P184">
        <v>0</v>
      </c>
      <c r="Q184">
        <f>_xlfn.IFNA(VLOOKUP(E184,Sheet1!$A$2:$O$251,15,FALSE),0)</f>
        <v>0</v>
      </c>
      <c r="S184">
        <f>_xlfn.IFNA(VLOOKUP(TRIM(E184),Sheet3!$A$4:$P$34,16,FALSE),0)</f>
        <v>7.75</v>
      </c>
      <c r="T184">
        <f t="shared" si="2"/>
        <v>7.75</v>
      </c>
    </row>
    <row r="185" spans="1:20" hidden="1" x14ac:dyDescent="0.25">
      <c r="A185">
        <v>6682</v>
      </c>
      <c r="B185" t="s">
        <v>209</v>
      </c>
      <c r="C185" t="s">
        <v>352</v>
      </c>
      <c r="D185" t="s">
        <v>353</v>
      </c>
      <c r="E185" t="s">
        <v>1466</v>
      </c>
      <c r="F185">
        <v>6.7</v>
      </c>
      <c r="G185">
        <v>15</v>
      </c>
      <c r="H185">
        <v>5500</v>
      </c>
      <c r="I185" t="s">
        <v>31</v>
      </c>
      <c r="J185" t="s">
        <v>32</v>
      </c>
      <c r="K185" t="s">
        <v>33</v>
      </c>
      <c r="N185">
        <v>0</v>
      </c>
      <c r="O185">
        <v>0</v>
      </c>
      <c r="P185">
        <v>0</v>
      </c>
      <c r="Q185">
        <f>_xlfn.IFNA(VLOOKUP(E185,Sheet1!$A$2:$O$251,15,FALSE),0)</f>
        <v>5.54</v>
      </c>
      <c r="T185">
        <f t="shared" si="2"/>
        <v>5.54</v>
      </c>
    </row>
    <row r="186" spans="1:20" hidden="1" x14ac:dyDescent="0.25">
      <c r="A186">
        <v>14198</v>
      </c>
      <c r="B186" t="s">
        <v>12</v>
      </c>
      <c r="C186" t="s">
        <v>385</v>
      </c>
      <c r="D186" t="s">
        <v>386</v>
      </c>
      <c r="E186" t="s">
        <v>1640</v>
      </c>
      <c r="F186">
        <v>6.7</v>
      </c>
      <c r="G186">
        <v>2</v>
      </c>
      <c r="H186">
        <v>5400</v>
      </c>
      <c r="I186" t="s">
        <v>81</v>
      </c>
      <c r="J186" t="s">
        <v>83</v>
      </c>
      <c r="K186" t="s">
        <v>82</v>
      </c>
      <c r="N186">
        <v>0</v>
      </c>
      <c r="O186">
        <v>0</v>
      </c>
      <c r="P186">
        <v>0</v>
      </c>
      <c r="Q186">
        <f>_xlfn.IFNA(VLOOKUP(E186,Sheet1!$A$2:$O$251,15,FALSE),0)</f>
        <v>0</v>
      </c>
      <c r="T186">
        <f t="shared" si="2"/>
        <v>0</v>
      </c>
    </row>
    <row r="187" spans="1:20" hidden="1" x14ac:dyDescent="0.25">
      <c r="A187">
        <v>7761</v>
      </c>
      <c r="B187" t="s">
        <v>209</v>
      </c>
      <c r="C187" t="s">
        <v>435</v>
      </c>
      <c r="D187" t="s">
        <v>436</v>
      </c>
      <c r="E187" t="s">
        <v>1522</v>
      </c>
      <c r="F187">
        <v>6.7</v>
      </c>
      <c r="G187">
        <v>16</v>
      </c>
      <c r="H187">
        <v>5200</v>
      </c>
      <c r="I187" t="s">
        <v>61</v>
      </c>
      <c r="J187" t="s">
        <v>63</v>
      </c>
      <c r="K187" t="s">
        <v>62</v>
      </c>
      <c r="N187">
        <v>0</v>
      </c>
      <c r="O187">
        <v>0</v>
      </c>
      <c r="P187">
        <v>0</v>
      </c>
      <c r="Q187">
        <f>_xlfn.IFNA(VLOOKUP(E187,Sheet1!$A$2:$O$251,15,FALSE),0)</f>
        <v>3.54</v>
      </c>
      <c r="T187">
        <f t="shared" si="2"/>
        <v>3.54</v>
      </c>
    </row>
    <row r="188" spans="1:20" hidden="1" x14ac:dyDescent="0.25">
      <c r="A188">
        <v>30261</v>
      </c>
      <c r="B188" t="s">
        <v>433</v>
      </c>
      <c r="C188" t="s">
        <v>632</v>
      </c>
      <c r="D188" t="s">
        <v>633</v>
      </c>
      <c r="E188" t="s">
        <v>1619</v>
      </c>
      <c r="F188">
        <v>8.8000000000000007</v>
      </c>
      <c r="G188">
        <v>16</v>
      </c>
      <c r="H188">
        <v>4700</v>
      </c>
      <c r="I188" t="s">
        <v>127</v>
      </c>
      <c r="J188" t="s">
        <v>128</v>
      </c>
      <c r="K188" t="s">
        <v>129</v>
      </c>
      <c r="N188">
        <v>0</v>
      </c>
      <c r="O188">
        <v>0</v>
      </c>
      <c r="P188">
        <v>0</v>
      </c>
      <c r="Q188">
        <f>_xlfn.IFNA(VLOOKUP(E188,Sheet1!$A$2:$O$251,15,FALSE),0)</f>
        <v>0</v>
      </c>
      <c r="S188">
        <f>_xlfn.IFNA(VLOOKUP(TRIM(E188),Sheet3!$A$4:$P$34,16,FALSE),0)</f>
        <v>0</v>
      </c>
      <c r="T188">
        <f t="shared" si="2"/>
        <v>0</v>
      </c>
    </row>
    <row r="189" spans="1:20" hidden="1" x14ac:dyDescent="0.25">
      <c r="A189">
        <v>14292</v>
      </c>
      <c r="B189" t="s">
        <v>209</v>
      </c>
      <c r="C189" t="s">
        <v>219</v>
      </c>
      <c r="D189" t="s">
        <v>361</v>
      </c>
      <c r="E189" t="s">
        <v>1474</v>
      </c>
      <c r="F189">
        <v>6.6</v>
      </c>
      <c r="G189">
        <v>10</v>
      </c>
      <c r="H189">
        <v>5500</v>
      </c>
      <c r="I189" t="s">
        <v>127</v>
      </c>
      <c r="J189" t="s">
        <v>128</v>
      </c>
      <c r="K189" t="s">
        <v>129</v>
      </c>
      <c r="N189">
        <v>0</v>
      </c>
      <c r="O189">
        <v>0</v>
      </c>
      <c r="P189">
        <v>0</v>
      </c>
      <c r="Q189">
        <f>_xlfn.IFNA(VLOOKUP(E189,Sheet1!$A$2:$O$251,15,FALSE),0)</f>
        <v>5.0599999999999996</v>
      </c>
      <c r="T189">
        <f t="shared" si="2"/>
        <v>5.0599999999999996</v>
      </c>
    </row>
    <row r="190" spans="1:20" hidden="1" x14ac:dyDescent="0.25">
      <c r="A190">
        <v>30807</v>
      </c>
      <c r="B190" t="s">
        <v>209</v>
      </c>
      <c r="C190" t="s">
        <v>459</v>
      </c>
      <c r="D190" t="s">
        <v>460</v>
      </c>
      <c r="E190" t="s">
        <v>1517</v>
      </c>
      <c r="F190">
        <v>6.5</v>
      </c>
      <c r="G190">
        <v>16</v>
      </c>
      <c r="H190">
        <v>5100</v>
      </c>
      <c r="I190" t="s">
        <v>81</v>
      </c>
      <c r="J190" t="s">
        <v>83</v>
      </c>
      <c r="K190" t="s">
        <v>82</v>
      </c>
      <c r="N190">
        <v>0</v>
      </c>
      <c r="O190">
        <v>0</v>
      </c>
      <c r="P190">
        <v>0</v>
      </c>
      <c r="Q190">
        <f>_xlfn.IFNA(VLOOKUP(E190,Sheet1!$A$2:$O$251,15,FALSE),0)</f>
        <v>3.66</v>
      </c>
      <c r="T190">
        <f t="shared" si="2"/>
        <v>3.66</v>
      </c>
    </row>
    <row r="191" spans="1:20" hidden="1" x14ac:dyDescent="0.25">
      <c r="A191">
        <v>24891</v>
      </c>
      <c r="B191" t="s">
        <v>23</v>
      </c>
      <c r="C191" t="s">
        <v>582</v>
      </c>
      <c r="D191" t="s">
        <v>466</v>
      </c>
      <c r="E191" t="s">
        <v>1642</v>
      </c>
      <c r="F191">
        <v>6.5</v>
      </c>
      <c r="G191">
        <v>2</v>
      </c>
      <c r="H191">
        <v>5000</v>
      </c>
      <c r="I191" t="s">
        <v>127</v>
      </c>
      <c r="J191" t="s">
        <v>129</v>
      </c>
      <c r="K191" t="s">
        <v>128</v>
      </c>
      <c r="N191">
        <v>0</v>
      </c>
      <c r="O191">
        <v>0</v>
      </c>
      <c r="P191">
        <v>0</v>
      </c>
      <c r="Q191">
        <f>_xlfn.IFNA(VLOOKUP(E191,Sheet1!$A$2:$O$251,15,FALSE),0)</f>
        <v>0</v>
      </c>
      <c r="T191">
        <f t="shared" si="2"/>
        <v>0</v>
      </c>
    </row>
    <row r="192" spans="1:20" hidden="1" x14ac:dyDescent="0.25">
      <c r="A192">
        <v>6566</v>
      </c>
      <c r="B192" t="s">
        <v>23</v>
      </c>
      <c r="C192" t="s">
        <v>582</v>
      </c>
      <c r="D192" t="s">
        <v>87</v>
      </c>
      <c r="E192" t="s">
        <v>1525</v>
      </c>
      <c r="F192">
        <v>6.5</v>
      </c>
      <c r="G192">
        <v>16</v>
      </c>
      <c r="H192">
        <v>4500</v>
      </c>
      <c r="I192" t="s">
        <v>49</v>
      </c>
      <c r="J192" t="s">
        <v>51</v>
      </c>
      <c r="K192" t="s">
        <v>50</v>
      </c>
      <c r="N192">
        <v>0</v>
      </c>
      <c r="O192">
        <v>0</v>
      </c>
      <c r="P192">
        <v>0</v>
      </c>
      <c r="Q192">
        <f>_xlfn.IFNA(VLOOKUP(E192,Sheet1!$A$2:$O$251,15,FALSE),0)</f>
        <v>3.46</v>
      </c>
      <c r="T192">
        <f t="shared" si="2"/>
        <v>3.46</v>
      </c>
    </row>
    <row r="193" spans="1:20" hidden="1" x14ac:dyDescent="0.25">
      <c r="A193">
        <v>7806</v>
      </c>
      <c r="B193" t="s">
        <v>23</v>
      </c>
      <c r="C193" t="s">
        <v>230</v>
      </c>
      <c r="D193" t="s">
        <v>231</v>
      </c>
      <c r="E193" t="s">
        <v>1486</v>
      </c>
      <c r="F193">
        <v>6.4</v>
      </c>
      <c r="G193">
        <v>16</v>
      </c>
      <c r="H193">
        <v>6600</v>
      </c>
      <c r="I193" t="s">
        <v>56</v>
      </c>
      <c r="J193" t="s">
        <v>58</v>
      </c>
      <c r="K193" t="s">
        <v>57</v>
      </c>
      <c r="N193">
        <v>0</v>
      </c>
      <c r="O193">
        <v>0</v>
      </c>
      <c r="P193">
        <v>0</v>
      </c>
      <c r="Q193">
        <f>_xlfn.IFNA(VLOOKUP(E193,Sheet1!$A$2:$O$251,15,FALSE),0)</f>
        <v>4.6399999999999997</v>
      </c>
      <c r="T193">
        <f t="shared" si="2"/>
        <v>4.6399999999999997</v>
      </c>
    </row>
    <row r="194" spans="1:20" hidden="1" x14ac:dyDescent="0.25">
      <c r="A194">
        <v>31871</v>
      </c>
      <c r="B194" t="s">
        <v>23</v>
      </c>
      <c r="C194" t="s">
        <v>53</v>
      </c>
      <c r="D194" t="s">
        <v>264</v>
      </c>
      <c r="E194" t="s">
        <v>1467</v>
      </c>
      <c r="F194">
        <v>6.4</v>
      </c>
      <c r="G194">
        <v>8</v>
      </c>
      <c r="H194">
        <v>6200</v>
      </c>
      <c r="I194" t="s">
        <v>113</v>
      </c>
      <c r="J194" t="s">
        <v>114</v>
      </c>
      <c r="K194" t="s">
        <v>115</v>
      </c>
      <c r="N194">
        <v>0</v>
      </c>
      <c r="O194">
        <v>0</v>
      </c>
      <c r="P194">
        <v>0</v>
      </c>
      <c r="Q194">
        <f>_xlfn.IFNA(VLOOKUP(E194,Sheet1!$A$2:$O$251,15,FALSE),0)</f>
        <v>5.4</v>
      </c>
      <c r="T194">
        <f t="shared" si="2"/>
        <v>5.4</v>
      </c>
    </row>
    <row r="195" spans="1:20" hidden="1" x14ac:dyDescent="0.25">
      <c r="A195">
        <v>28860</v>
      </c>
      <c r="B195" t="s">
        <v>23</v>
      </c>
      <c r="C195" t="s">
        <v>317</v>
      </c>
      <c r="D195" t="s">
        <v>318</v>
      </c>
      <c r="E195" t="s">
        <v>1643</v>
      </c>
      <c r="F195">
        <v>6.4</v>
      </c>
      <c r="G195">
        <v>5</v>
      </c>
      <c r="H195">
        <v>5700</v>
      </c>
      <c r="I195" t="s">
        <v>31</v>
      </c>
      <c r="J195" t="s">
        <v>32</v>
      </c>
      <c r="K195" t="s">
        <v>33</v>
      </c>
      <c r="N195">
        <v>0</v>
      </c>
      <c r="O195">
        <v>0</v>
      </c>
      <c r="P195">
        <v>0</v>
      </c>
      <c r="Q195">
        <f>_xlfn.IFNA(VLOOKUP(E195,Sheet1!$A$2:$O$251,15,FALSE),0)</f>
        <v>0</v>
      </c>
      <c r="T195">
        <f t="shared" ref="T195:T258" si="3">SUM(Q195:S195)</f>
        <v>0</v>
      </c>
    </row>
    <row r="196" spans="1:20" hidden="1" x14ac:dyDescent="0.25">
      <c r="A196">
        <v>39649</v>
      </c>
      <c r="B196" t="s">
        <v>23</v>
      </c>
      <c r="C196" t="s">
        <v>450</v>
      </c>
      <c r="D196" t="s">
        <v>451</v>
      </c>
      <c r="E196" t="s">
        <v>1432</v>
      </c>
      <c r="F196">
        <v>6.4</v>
      </c>
      <c r="G196">
        <v>16</v>
      </c>
      <c r="H196">
        <v>5100</v>
      </c>
      <c r="I196" t="s">
        <v>61</v>
      </c>
      <c r="J196" t="s">
        <v>63</v>
      </c>
      <c r="K196" t="s">
        <v>62</v>
      </c>
      <c r="N196">
        <v>0</v>
      </c>
      <c r="O196">
        <v>0</v>
      </c>
      <c r="P196">
        <v>0</v>
      </c>
      <c r="Q196">
        <f>_xlfn.IFNA(VLOOKUP(E196,Sheet1!$A$2:$O$251,15,FALSE),0)</f>
        <v>7.23</v>
      </c>
      <c r="T196">
        <f t="shared" si="3"/>
        <v>7.23</v>
      </c>
    </row>
    <row r="197" spans="1:20" hidden="1" x14ac:dyDescent="0.25">
      <c r="A197">
        <v>39449</v>
      </c>
      <c r="B197" t="s">
        <v>41</v>
      </c>
      <c r="C197" t="s">
        <v>53</v>
      </c>
      <c r="D197" t="s">
        <v>87</v>
      </c>
      <c r="E197" t="s">
        <v>1443</v>
      </c>
      <c r="F197">
        <v>6.3</v>
      </c>
      <c r="G197">
        <v>12</v>
      </c>
      <c r="H197">
        <v>5600</v>
      </c>
      <c r="I197" t="s">
        <v>26</v>
      </c>
      <c r="J197" t="s">
        <v>27</v>
      </c>
      <c r="K197" t="s">
        <v>28</v>
      </c>
      <c r="N197">
        <v>0</v>
      </c>
      <c r="O197">
        <v>0</v>
      </c>
      <c r="P197">
        <v>0</v>
      </c>
      <c r="Q197">
        <f>_xlfn.IFNA(VLOOKUP(E197,Sheet1!$A$2:$O$251,15,FALSE),0)</f>
        <v>6.62</v>
      </c>
      <c r="T197">
        <f t="shared" si="3"/>
        <v>6.62</v>
      </c>
    </row>
    <row r="198" spans="1:20" hidden="1" x14ac:dyDescent="0.25">
      <c r="A198">
        <v>30298</v>
      </c>
      <c r="B198" t="s">
        <v>209</v>
      </c>
      <c r="C198" t="s">
        <v>219</v>
      </c>
      <c r="D198" t="s">
        <v>487</v>
      </c>
      <c r="E198" t="s">
        <v>1468</v>
      </c>
      <c r="F198">
        <v>6.3</v>
      </c>
      <c r="G198">
        <v>11</v>
      </c>
      <c r="H198">
        <v>5000</v>
      </c>
      <c r="I198" t="s">
        <v>127</v>
      </c>
      <c r="J198" t="s">
        <v>129</v>
      </c>
      <c r="K198" t="s">
        <v>128</v>
      </c>
      <c r="N198">
        <v>0</v>
      </c>
      <c r="O198">
        <v>0</v>
      </c>
      <c r="P198">
        <v>0</v>
      </c>
      <c r="Q198">
        <f>_xlfn.IFNA(VLOOKUP(E198,Sheet1!$A$2:$O$251,15,FALSE),0)</f>
        <v>5.36</v>
      </c>
      <c r="T198">
        <f t="shared" si="3"/>
        <v>5.36</v>
      </c>
    </row>
    <row r="199" spans="1:20" hidden="1" x14ac:dyDescent="0.25">
      <c r="A199">
        <v>22958</v>
      </c>
      <c r="B199" t="s">
        <v>23</v>
      </c>
      <c r="C199" t="s">
        <v>547</v>
      </c>
      <c r="D199" t="s">
        <v>548</v>
      </c>
      <c r="E199" t="s">
        <v>1644</v>
      </c>
      <c r="F199">
        <v>6.3</v>
      </c>
      <c r="G199">
        <v>15</v>
      </c>
      <c r="H199">
        <v>5000</v>
      </c>
      <c r="I199" t="s">
        <v>113</v>
      </c>
      <c r="J199" t="s">
        <v>114</v>
      </c>
      <c r="K199" t="s">
        <v>115</v>
      </c>
      <c r="N199">
        <v>0</v>
      </c>
      <c r="O199">
        <v>0</v>
      </c>
      <c r="P199">
        <v>0</v>
      </c>
      <c r="Q199">
        <f>_xlfn.IFNA(VLOOKUP(E199,Sheet1!$A$2:$O$251,15,FALSE),0)</f>
        <v>0</v>
      </c>
      <c r="T199">
        <f t="shared" si="3"/>
        <v>0</v>
      </c>
    </row>
    <row r="200" spans="1:20" hidden="1" x14ac:dyDescent="0.25">
      <c r="A200">
        <v>11577</v>
      </c>
      <c r="B200" t="s">
        <v>41</v>
      </c>
      <c r="C200" t="s">
        <v>603</v>
      </c>
      <c r="D200" t="s">
        <v>198</v>
      </c>
      <c r="E200" t="s">
        <v>1553</v>
      </c>
      <c r="F200">
        <v>6.3</v>
      </c>
      <c r="G200">
        <v>16</v>
      </c>
      <c r="H200">
        <v>4900</v>
      </c>
      <c r="I200" t="s">
        <v>44</v>
      </c>
      <c r="J200" t="s">
        <v>46</v>
      </c>
      <c r="K200" t="s">
        <v>45</v>
      </c>
      <c r="L200" t="s">
        <v>73</v>
      </c>
      <c r="M200" t="s">
        <v>468</v>
      </c>
      <c r="N200">
        <v>0</v>
      </c>
      <c r="O200">
        <v>0</v>
      </c>
      <c r="P200">
        <v>0</v>
      </c>
      <c r="Q200">
        <f>_xlfn.IFNA(VLOOKUP(E200,Sheet1!$A$2:$O$251,15,FALSE),0)</f>
        <v>2.8</v>
      </c>
      <c r="T200">
        <f t="shared" si="3"/>
        <v>2.8</v>
      </c>
    </row>
    <row r="201" spans="1:20" hidden="1" x14ac:dyDescent="0.25">
      <c r="A201">
        <v>6782</v>
      </c>
      <c r="B201" t="s">
        <v>433</v>
      </c>
      <c r="C201" t="s">
        <v>64</v>
      </c>
      <c r="D201" t="s">
        <v>653</v>
      </c>
      <c r="E201" t="s">
        <v>1620</v>
      </c>
      <c r="F201">
        <v>8.6999999999999993</v>
      </c>
      <c r="G201">
        <v>11</v>
      </c>
      <c r="H201">
        <v>4700</v>
      </c>
      <c r="I201" t="s">
        <v>88</v>
      </c>
      <c r="J201" t="s">
        <v>89</v>
      </c>
      <c r="K201" t="s">
        <v>90</v>
      </c>
      <c r="N201">
        <v>0</v>
      </c>
      <c r="O201">
        <v>0</v>
      </c>
      <c r="P201">
        <v>0</v>
      </c>
      <c r="Q201">
        <f>_xlfn.IFNA(VLOOKUP(E201,Sheet1!$A$2:$O$251,15,FALSE),0)</f>
        <v>0</v>
      </c>
      <c r="S201">
        <f>_xlfn.IFNA(VLOOKUP(TRIM(E201),Sheet3!$A$4:$P$34,16,FALSE),0)</f>
        <v>7.61</v>
      </c>
      <c r="T201">
        <f t="shared" si="3"/>
        <v>7.61</v>
      </c>
    </row>
    <row r="202" spans="1:20" hidden="1" x14ac:dyDescent="0.25">
      <c r="A202">
        <v>22938</v>
      </c>
      <c r="B202" t="s">
        <v>41</v>
      </c>
      <c r="C202" t="s">
        <v>810</v>
      </c>
      <c r="D202" t="s">
        <v>1090</v>
      </c>
      <c r="E202" t="s">
        <v>1646</v>
      </c>
      <c r="F202">
        <v>6.3</v>
      </c>
      <c r="G202">
        <v>3</v>
      </c>
      <c r="H202">
        <v>4500</v>
      </c>
      <c r="I202" t="s">
        <v>81</v>
      </c>
      <c r="J202" t="s">
        <v>83</v>
      </c>
      <c r="K202" t="s">
        <v>82</v>
      </c>
      <c r="N202">
        <v>0</v>
      </c>
      <c r="O202">
        <v>0</v>
      </c>
      <c r="P202">
        <v>0</v>
      </c>
      <c r="Q202">
        <f>_xlfn.IFNA(VLOOKUP(E202,Sheet1!$A$2:$O$251,15,FALSE),0)</f>
        <v>0</v>
      </c>
      <c r="T202">
        <f t="shared" si="3"/>
        <v>0</v>
      </c>
    </row>
    <row r="203" spans="1:20" hidden="1" x14ac:dyDescent="0.25">
      <c r="A203">
        <v>22054</v>
      </c>
      <c r="B203" t="s">
        <v>41</v>
      </c>
      <c r="C203" t="s">
        <v>409</v>
      </c>
      <c r="D203" t="s">
        <v>302</v>
      </c>
      <c r="E203" t="s">
        <v>1505</v>
      </c>
      <c r="F203">
        <v>6.2</v>
      </c>
      <c r="G203">
        <v>16</v>
      </c>
      <c r="H203">
        <v>5300</v>
      </c>
      <c r="I203" t="s">
        <v>26</v>
      </c>
      <c r="J203" t="s">
        <v>27</v>
      </c>
      <c r="K203" t="s">
        <v>28</v>
      </c>
      <c r="N203">
        <v>0</v>
      </c>
      <c r="O203">
        <v>0</v>
      </c>
      <c r="P203">
        <v>0</v>
      </c>
      <c r="Q203">
        <f>_xlfn.IFNA(VLOOKUP(E203,Sheet1!$A$2:$O$251,15,FALSE),0)</f>
        <v>4.04</v>
      </c>
      <c r="T203">
        <f t="shared" si="3"/>
        <v>4.04</v>
      </c>
    </row>
    <row r="204" spans="1:20" hidden="1" x14ac:dyDescent="0.25">
      <c r="A204">
        <v>6814</v>
      </c>
      <c r="B204" t="s">
        <v>12</v>
      </c>
      <c r="C204" t="s">
        <v>379</v>
      </c>
      <c r="D204" t="s">
        <v>186</v>
      </c>
      <c r="E204" t="s">
        <v>1647</v>
      </c>
      <c r="F204">
        <v>6.1</v>
      </c>
      <c r="G204">
        <v>1</v>
      </c>
      <c r="H204">
        <v>5400</v>
      </c>
      <c r="I204" t="s">
        <v>61</v>
      </c>
      <c r="J204" t="s">
        <v>62</v>
      </c>
      <c r="K204" t="s">
        <v>63</v>
      </c>
      <c r="L204" t="s">
        <v>97</v>
      </c>
      <c r="M204" t="s">
        <v>278</v>
      </c>
      <c r="N204">
        <v>0</v>
      </c>
      <c r="O204">
        <v>0</v>
      </c>
      <c r="P204">
        <v>0</v>
      </c>
      <c r="Q204">
        <f>_xlfn.IFNA(VLOOKUP(E204,Sheet1!$A$2:$O$251,15,FALSE),0)</f>
        <v>0</v>
      </c>
      <c r="T204">
        <f t="shared" si="3"/>
        <v>0</v>
      </c>
    </row>
    <row r="205" spans="1:20" hidden="1" x14ac:dyDescent="0.25">
      <c r="A205">
        <v>39900</v>
      </c>
      <c r="B205" t="s">
        <v>23</v>
      </c>
      <c r="C205" t="s">
        <v>514</v>
      </c>
      <c r="D205" t="s">
        <v>271</v>
      </c>
      <c r="E205" t="s">
        <v>1648</v>
      </c>
      <c r="F205">
        <v>6.1</v>
      </c>
      <c r="G205">
        <v>10</v>
      </c>
      <c r="H205">
        <v>5000</v>
      </c>
      <c r="I205" t="s">
        <v>49</v>
      </c>
      <c r="J205" t="s">
        <v>50</v>
      </c>
      <c r="K205" t="s">
        <v>51</v>
      </c>
      <c r="L205" t="s">
        <v>97</v>
      </c>
      <c r="M205" t="s">
        <v>515</v>
      </c>
      <c r="N205">
        <v>0</v>
      </c>
      <c r="O205">
        <v>0</v>
      </c>
      <c r="P205">
        <v>0</v>
      </c>
      <c r="Q205">
        <f>_xlfn.IFNA(VLOOKUP(E205,Sheet1!$A$2:$O$251,15,FALSE),0)</f>
        <v>0</v>
      </c>
      <c r="T205">
        <f t="shared" si="3"/>
        <v>0</v>
      </c>
    </row>
    <row r="206" spans="1:20" hidden="1" x14ac:dyDescent="0.25">
      <c r="A206">
        <v>7645</v>
      </c>
      <c r="B206" t="s">
        <v>41</v>
      </c>
      <c r="C206" t="s">
        <v>223</v>
      </c>
      <c r="D206" t="s">
        <v>87</v>
      </c>
      <c r="E206" t="s">
        <v>1518</v>
      </c>
      <c r="F206">
        <v>6.1</v>
      </c>
      <c r="G206">
        <v>13</v>
      </c>
      <c r="H206">
        <v>4700</v>
      </c>
      <c r="I206" t="s">
        <v>88</v>
      </c>
      <c r="J206" t="s">
        <v>90</v>
      </c>
      <c r="K206" t="s">
        <v>89</v>
      </c>
      <c r="N206">
        <v>0</v>
      </c>
      <c r="O206">
        <v>0</v>
      </c>
      <c r="P206">
        <v>0</v>
      </c>
      <c r="Q206">
        <f>_xlfn.IFNA(VLOOKUP(E206,Sheet1!$A$2:$O$251,15,FALSE),0)</f>
        <v>3.63</v>
      </c>
      <c r="T206">
        <f t="shared" si="3"/>
        <v>3.63</v>
      </c>
    </row>
    <row r="207" spans="1:20" hidden="1" x14ac:dyDescent="0.25">
      <c r="A207">
        <v>14194</v>
      </c>
      <c r="B207" t="s">
        <v>12</v>
      </c>
      <c r="C207" t="s">
        <v>330</v>
      </c>
      <c r="D207" t="s">
        <v>331</v>
      </c>
      <c r="E207" t="s">
        <v>1649</v>
      </c>
      <c r="F207">
        <v>6</v>
      </c>
      <c r="G207">
        <v>1</v>
      </c>
      <c r="H207">
        <v>5600</v>
      </c>
      <c r="I207" t="s">
        <v>26</v>
      </c>
      <c r="J207" t="s">
        <v>28</v>
      </c>
      <c r="K207" t="s">
        <v>27</v>
      </c>
      <c r="N207">
        <v>0</v>
      </c>
      <c r="O207">
        <v>0</v>
      </c>
      <c r="P207">
        <v>0</v>
      </c>
      <c r="Q207">
        <f>_xlfn.IFNA(VLOOKUP(E207,Sheet1!$A$2:$O$251,15,FALSE),0)</f>
        <v>0</v>
      </c>
      <c r="T207">
        <f t="shared" si="3"/>
        <v>0</v>
      </c>
    </row>
    <row r="208" spans="1:20" hidden="1" x14ac:dyDescent="0.25">
      <c r="A208">
        <v>7788</v>
      </c>
      <c r="B208" t="s">
        <v>41</v>
      </c>
      <c r="C208" t="s">
        <v>578</v>
      </c>
      <c r="D208" t="s">
        <v>579</v>
      </c>
      <c r="E208" t="s">
        <v>1586</v>
      </c>
      <c r="F208">
        <v>6</v>
      </c>
      <c r="G208">
        <v>11</v>
      </c>
      <c r="H208">
        <v>5000</v>
      </c>
      <c r="I208" t="s">
        <v>113</v>
      </c>
      <c r="J208" t="s">
        <v>114</v>
      </c>
      <c r="K208" t="s">
        <v>115</v>
      </c>
      <c r="N208">
        <v>0</v>
      </c>
      <c r="O208">
        <v>0</v>
      </c>
      <c r="P208">
        <v>0</v>
      </c>
      <c r="Q208">
        <f>_xlfn.IFNA(VLOOKUP(E208,Sheet1!$A$2:$O$251,15,FALSE),0)</f>
        <v>2.12</v>
      </c>
      <c r="T208">
        <f t="shared" si="3"/>
        <v>2.12</v>
      </c>
    </row>
    <row r="209" spans="1:20" hidden="1" x14ac:dyDescent="0.25">
      <c r="A209">
        <v>6688</v>
      </c>
      <c r="B209" t="s">
        <v>41</v>
      </c>
      <c r="C209" t="s">
        <v>691</v>
      </c>
      <c r="D209" t="s">
        <v>692</v>
      </c>
      <c r="E209" t="s">
        <v>1471</v>
      </c>
      <c r="F209">
        <v>6</v>
      </c>
      <c r="G209">
        <v>15</v>
      </c>
      <c r="H209">
        <v>4600</v>
      </c>
      <c r="I209" t="s">
        <v>103</v>
      </c>
      <c r="J209" t="s">
        <v>104</v>
      </c>
      <c r="K209" t="s">
        <v>105</v>
      </c>
      <c r="L209" t="s">
        <v>97</v>
      </c>
      <c r="M209" t="s">
        <v>40</v>
      </c>
      <c r="N209">
        <v>0</v>
      </c>
      <c r="O209">
        <v>0</v>
      </c>
      <c r="P209">
        <v>0</v>
      </c>
      <c r="Q209">
        <f>_xlfn.IFNA(VLOOKUP(E209,Sheet1!$A$2:$O$251,15,FALSE),0)</f>
        <v>5.21</v>
      </c>
      <c r="T209">
        <f t="shared" si="3"/>
        <v>5.21</v>
      </c>
    </row>
    <row r="210" spans="1:20" hidden="1" x14ac:dyDescent="0.25">
      <c r="A210">
        <v>6610</v>
      </c>
      <c r="B210" t="s">
        <v>41</v>
      </c>
      <c r="C210" t="s">
        <v>754</v>
      </c>
      <c r="D210" t="s">
        <v>755</v>
      </c>
      <c r="E210" t="s">
        <v>1547</v>
      </c>
      <c r="F210">
        <v>6</v>
      </c>
      <c r="G210">
        <v>16</v>
      </c>
      <c r="H210">
        <v>4500</v>
      </c>
      <c r="I210" t="s">
        <v>36</v>
      </c>
      <c r="J210" t="s">
        <v>37</v>
      </c>
      <c r="K210" t="s">
        <v>38</v>
      </c>
      <c r="N210">
        <v>0</v>
      </c>
      <c r="O210">
        <v>0</v>
      </c>
      <c r="P210">
        <v>0</v>
      </c>
      <c r="Q210">
        <f>_xlfn.IFNA(VLOOKUP(E210,Sheet1!$A$2:$O$251,15,FALSE),0)</f>
        <v>2.91</v>
      </c>
      <c r="T210">
        <f t="shared" si="3"/>
        <v>2.91</v>
      </c>
    </row>
    <row r="211" spans="1:20" hidden="1" x14ac:dyDescent="0.25">
      <c r="A211">
        <v>6904</v>
      </c>
      <c r="B211" t="s">
        <v>41</v>
      </c>
      <c r="C211" t="s">
        <v>606</v>
      </c>
      <c r="D211" t="s">
        <v>614</v>
      </c>
      <c r="E211" t="s">
        <v>1650</v>
      </c>
      <c r="F211">
        <v>5.9</v>
      </c>
      <c r="G211">
        <v>16</v>
      </c>
      <c r="H211">
        <v>4800</v>
      </c>
      <c r="I211" t="s">
        <v>44</v>
      </c>
      <c r="J211" t="s">
        <v>45</v>
      </c>
      <c r="K211" t="s">
        <v>46</v>
      </c>
      <c r="N211">
        <v>0</v>
      </c>
      <c r="O211">
        <v>0</v>
      </c>
      <c r="P211">
        <v>0</v>
      </c>
      <c r="Q211">
        <f>_xlfn.IFNA(VLOOKUP(E211,Sheet1!$A$2:$O$251,15,FALSE),0)</f>
        <v>0</v>
      </c>
      <c r="T211">
        <f t="shared" si="3"/>
        <v>0</v>
      </c>
    </row>
    <row r="212" spans="1:20" x14ac:dyDescent="0.25">
      <c r="A212">
        <v>11512</v>
      </c>
      <c r="B212" t="s">
        <v>209</v>
      </c>
      <c r="C212" t="s">
        <v>210</v>
      </c>
      <c r="D212" t="s">
        <v>211</v>
      </c>
      <c r="E212" t="s">
        <v>1395</v>
      </c>
      <c r="F212">
        <v>11.7</v>
      </c>
      <c r="G212">
        <v>16</v>
      </c>
      <c r="H212">
        <v>6900</v>
      </c>
      <c r="I212" t="s">
        <v>61</v>
      </c>
      <c r="J212" t="s">
        <v>62</v>
      </c>
      <c r="K212" t="s">
        <v>63</v>
      </c>
      <c r="N212">
        <v>0</v>
      </c>
      <c r="O212">
        <v>0</v>
      </c>
      <c r="P212">
        <v>1</v>
      </c>
      <c r="Q212">
        <f>_xlfn.IFNA(VLOOKUP(E212,Sheet1!$A$2:$O$251,15,FALSE),0)</f>
        <v>9.89</v>
      </c>
      <c r="S212">
        <f>_xlfn.IFNA(VLOOKUP(TRIM(E212),Sheet3!$A$4:$P$34,16,FALSE),0)</f>
        <v>0</v>
      </c>
      <c r="T212">
        <f t="shared" si="3"/>
        <v>9.89</v>
      </c>
    </row>
    <row r="213" spans="1:20" hidden="1" x14ac:dyDescent="0.25">
      <c r="A213">
        <v>31406</v>
      </c>
      <c r="B213" t="s">
        <v>23</v>
      </c>
      <c r="C213" t="s">
        <v>163</v>
      </c>
      <c r="D213" t="s">
        <v>309</v>
      </c>
      <c r="E213" t="s">
        <v>1410</v>
      </c>
      <c r="F213">
        <v>5.6</v>
      </c>
      <c r="G213">
        <v>16</v>
      </c>
      <c r="H213">
        <v>5800</v>
      </c>
      <c r="I213" t="s">
        <v>36</v>
      </c>
      <c r="J213" t="s">
        <v>37</v>
      </c>
      <c r="K213" t="s">
        <v>38</v>
      </c>
      <c r="N213">
        <v>0</v>
      </c>
      <c r="O213">
        <v>0</v>
      </c>
      <c r="P213">
        <v>0</v>
      </c>
      <c r="Q213">
        <f>_xlfn.IFNA(VLOOKUP(E213,Sheet1!$A$2:$O$251,15,FALSE),0)</f>
        <v>8.42</v>
      </c>
      <c r="T213">
        <f t="shared" si="3"/>
        <v>8.42</v>
      </c>
    </row>
    <row r="214" spans="1:20" hidden="1" x14ac:dyDescent="0.25">
      <c r="A214">
        <v>33465</v>
      </c>
      <c r="B214" t="s">
        <v>23</v>
      </c>
      <c r="C214" t="s">
        <v>648</v>
      </c>
      <c r="D214" t="s">
        <v>649</v>
      </c>
      <c r="E214" t="s">
        <v>1652</v>
      </c>
      <c r="F214">
        <v>5.6</v>
      </c>
      <c r="G214">
        <v>14</v>
      </c>
      <c r="H214">
        <v>4700</v>
      </c>
      <c r="I214" t="s">
        <v>88</v>
      </c>
      <c r="J214" t="s">
        <v>89</v>
      </c>
      <c r="K214" t="s">
        <v>90</v>
      </c>
      <c r="N214">
        <v>0</v>
      </c>
      <c r="O214">
        <v>0</v>
      </c>
      <c r="P214">
        <v>0</v>
      </c>
      <c r="Q214">
        <f>_xlfn.IFNA(VLOOKUP(E214,Sheet1!$A$2:$O$251,15,FALSE),0)</f>
        <v>0</v>
      </c>
      <c r="T214">
        <f t="shared" si="3"/>
        <v>0</v>
      </c>
    </row>
    <row r="215" spans="1:20" hidden="1" x14ac:dyDescent="0.25">
      <c r="A215">
        <v>29991</v>
      </c>
      <c r="B215" t="s">
        <v>23</v>
      </c>
      <c r="C215" t="s">
        <v>255</v>
      </c>
      <c r="D215" t="s">
        <v>256</v>
      </c>
      <c r="E215" t="s">
        <v>1469</v>
      </c>
      <c r="F215">
        <v>5.5</v>
      </c>
      <c r="G215">
        <v>16</v>
      </c>
      <c r="H215">
        <v>6300</v>
      </c>
      <c r="I215" t="s">
        <v>113</v>
      </c>
      <c r="J215" t="s">
        <v>115</v>
      </c>
      <c r="K215" t="s">
        <v>114</v>
      </c>
      <c r="N215">
        <v>0</v>
      </c>
      <c r="O215">
        <v>0</v>
      </c>
      <c r="P215">
        <v>0</v>
      </c>
      <c r="Q215">
        <f>_xlfn.IFNA(VLOOKUP(E215,Sheet1!$A$2:$O$251,15,FALSE),0)</f>
        <v>5.33</v>
      </c>
      <c r="T215">
        <f t="shared" si="3"/>
        <v>5.33</v>
      </c>
    </row>
    <row r="216" spans="1:20" hidden="1" x14ac:dyDescent="0.25">
      <c r="A216">
        <v>22219</v>
      </c>
      <c r="B216" t="s">
        <v>41</v>
      </c>
      <c r="C216" t="s">
        <v>405</v>
      </c>
      <c r="D216" t="s">
        <v>406</v>
      </c>
      <c r="E216" t="s">
        <v>1490</v>
      </c>
      <c r="F216">
        <v>5.4</v>
      </c>
      <c r="G216">
        <v>15</v>
      </c>
      <c r="H216">
        <v>5300</v>
      </c>
      <c r="I216" t="s">
        <v>61</v>
      </c>
      <c r="J216" t="s">
        <v>62</v>
      </c>
      <c r="K216" t="s">
        <v>63</v>
      </c>
      <c r="N216">
        <v>0</v>
      </c>
      <c r="O216">
        <v>0</v>
      </c>
      <c r="P216">
        <v>0</v>
      </c>
      <c r="Q216">
        <f>_xlfn.IFNA(VLOOKUP(E216,Sheet1!$A$2:$O$251,15,FALSE),0)</f>
        <v>4.57</v>
      </c>
      <c r="T216">
        <f t="shared" si="3"/>
        <v>4.57</v>
      </c>
    </row>
    <row r="217" spans="1:20" hidden="1" x14ac:dyDescent="0.25">
      <c r="A217">
        <v>54753</v>
      </c>
      <c r="B217" t="s">
        <v>41</v>
      </c>
      <c r="C217" t="s">
        <v>531</v>
      </c>
      <c r="D217" t="s">
        <v>774</v>
      </c>
      <c r="E217" t="s">
        <v>1516</v>
      </c>
      <c r="F217">
        <v>5.4</v>
      </c>
      <c r="G217">
        <v>16</v>
      </c>
      <c r="H217">
        <v>4500</v>
      </c>
      <c r="I217" t="s">
        <v>167</v>
      </c>
      <c r="J217" t="s">
        <v>169</v>
      </c>
      <c r="K217" t="s">
        <v>168</v>
      </c>
      <c r="N217">
        <v>0</v>
      </c>
      <c r="O217">
        <v>0</v>
      </c>
      <c r="P217">
        <v>0</v>
      </c>
      <c r="Q217">
        <f>_xlfn.IFNA(VLOOKUP(E217,Sheet1!$A$2:$O$251,15,FALSE),0)</f>
        <v>3.68</v>
      </c>
      <c r="T217">
        <f t="shared" si="3"/>
        <v>3.68</v>
      </c>
    </row>
    <row r="218" spans="1:20" hidden="1" x14ac:dyDescent="0.25">
      <c r="A218">
        <v>39455</v>
      </c>
      <c r="B218" t="s">
        <v>23</v>
      </c>
      <c r="C218" t="s">
        <v>423</v>
      </c>
      <c r="D218" t="s">
        <v>350</v>
      </c>
      <c r="E218" t="s">
        <v>1653</v>
      </c>
      <c r="F218">
        <v>5.3</v>
      </c>
      <c r="G218">
        <v>5</v>
      </c>
      <c r="H218">
        <v>5200</v>
      </c>
      <c r="I218" t="s">
        <v>49</v>
      </c>
      <c r="J218" t="s">
        <v>51</v>
      </c>
      <c r="K218" t="s">
        <v>50</v>
      </c>
      <c r="N218">
        <v>0</v>
      </c>
      <c r="O218">
        <v>0</v>
      </c>
      <c r="P218">
        <v>0</v>
      </c>
      <c r="Q218">
        <f>_xlfn.IFNA(VLOOKUP(E218,Sheet1!$A$2:$O$251,15,FALSE),0)</f>
        <v>0</v>
      </c>
      <c r="T218">
        <f t="shared" si="3"/>
        <v>0</v>
      </c>
    </row>
    <row r="219" spans="1:20" hidden="1" x14ac:dyDescent="0.25">
      <c r="A219">
        <v>26458</v>
      </c>
      <c r="B219" t="s">
        <v>41</v>
      </c>
      <c r="C219" t="s">
        <v>635</v>
      </c>
      <c r="D219" t="s">
        <v>329</v>
      </c>
      <c r="E219" t="s">
        <v>1584</v>
      </c>
      <c r="F219">
        <v>5.3</v>
      </c>
      <c r="G219">
        <v>15</v>
      </c>
      <c r="H219">
        <v>4700</v>
      </c>
      <c r="I219" t="s">
        <v>61</v>
      </c>
      <c r="J219" t="s">
        <v>63</v>
      </c>
      <c r="K219" t="s">
        <v>62</v>
      </c>
      <c r="N219">
        <v>0</v>
      </c>
      <c r="O219">
        <v>0</v>
      </c>
      <c r="P219">
        <v>0</v>
      </c>
      <c r="Q219">
        <f>_xlfn.IFNA(VLOOKUP(E219,Sheet1!$A$2:$O$251,15,FALSE),0)</f>
        <v>2.12</v>
      </c>
      <c r="T219">
        <f t="shared" si="3"/>
        <v>2.12</v>
      </c>
    </row>
    <row r="220" spans="1:20" hidden="1" x14ac:dyDescent="0.25">
      <c r="A220">
        <v>29593</v>
      </c>
      <c r="B220" t="s">
        <v>41</v>
      </c>
      <c r="C220" t="s">
        <v>327</v>
      </c>
      <c r="D220" t="s">
        <v>328</v>
      </c>
      <c r="E220" t="s">
        <v>1520</v>
      </c>
      <c r="F220">
        <v>5.2</v>
      </c>
      <c r="G220">
        <v>13</v>
      </c>
      <c r="H220">
        <v>5600</v>
      </c>
      <c r="I220" t="s">
        <v>103</v>
      </c>
      <c r="J220" t="s">
        <v>105</v>
      </c>
      <c r="K220" t="s">
        <v>104</v>
      </c>
      <c r="L220" t="s">
        <v>97</v>
      </c>
      <c r="M220" t="s">
        <v>74</v>
      </c>
      <c r="N220">
        <v>0</v>
      </c>
      <c r="O220">
        <v>0</v>
      </c>
      <c r="P220">
        <v>0</v>
      </c>
      <c r="Q220">
        <f>_xlfn.IFNA(VLOOKUP(E220,Sheet1!$A$2:$O$251,15,FALSE),0)</f>
        <v>3.61</v>
      </c>
      <c r="T220">
        <f t="shared" si="3"/>
        <v>3.61</v>
      </c>
    </row>
    <row r="221" spans="1:20" hidden="1" x14ac:dyDescent="0.25">
      <c r="A221">
        <v>14237</v>
      </c>
      <c r="B221" t="s">
        <v>209</v>
      </c>
      <c r="C221" t="s">
        <v>411</v>
      </c>
      <c r="D221" t="s">
        <v>412</v>
      </c>
      <c r="E221" t="s">
        <v>1514</v>
      </c>
      <c r="F221">
        <v>5.2</v>
      </c>
      <c r="G221">
        <v>9</v>
      </c>
      <c r="H221">
        <v>5300</v>
      </c>
      <c r="I221" t="s">
        <v>26</v>
      </c>
      <c r="J221" t="s">
        <v>27</v>
      </c>
      <c r="K221" t="s">
        <v>28</v>
      </c>
      <c r="N221">
        <v>0</v>
      </c>
      <c r="O221">
        <v>0</v>
      </c>
      <c r="P221">
        <v>0</v>
      </c>
      <c r="Q221">
        <f>_xlfn.IFNA(VLOOKUP(E221,Sheet1!$A$2:$O$251,15,FALSE),0)</f>
        <v>3.76</v>
      </c>
      <c r="T221">
        <f t="shared" si="3"/>
        <v>3.76</v>
      </c>
    </row>
    <row r="222" spans="1:20" hidden="1" x14ac:dyDescent="0.25">
      <c r="A222">
        <v>22165</v>
      </c>
      <c r="B222" t="s">
        <v>23</v>
      </c>
      <c r="C222" t="s">
        <v>424</v>
      </c>
      <c r="D222" t="s">
        <v>280</v>
      </c>
      <c r="E222" t="s">
        <v>1654</v>
      </c>
      <c r="F222">
        <v>5.2</v>
      </c>
      <c r="G222">
        <v>7</v>
      </c>
      <c r="H222">
        <v>5200</v>
      </c>
      <c r="I222" t="s">
        <v>20</v>
      </c>
      <c r="J222" t="s">
        <v>22</v>
      </c>
      <c r="K222" t="s">
        <v>21</v>
      </c>
      <c r="L222" t="s">
        <v>73</v>
      </c>
      <c r="M222" t="s">
        <v>74</v>
      </c>
      <c r="N222">
        <v>0</v>
      </c>
      <c r="O222">
        <v>0</v>
      </c>
      <c r="P222">
        <v>0</v>
      </c>
      <c r="Q222">
        <f>_xlfn.IFNA(VLOOKUP(E222,Sheet1!$A$2:$O$251,15,FALSE),0)</f>
        <v>0</v>
      </c>
      <c r="T222">
        <f t="shared" si="3"/>
        <v>0</v>
      </c>
    </row>
    <row r="223" spans="1:20" hidden="1" x14ac:dyDescent="0.25">
      <c r="A223">
        <v>33557</v>
      </c>
      <c r="B223" t="s">
        <v>209</v>
      </c>
      <c r="C223" t="s">
        <v>493</v>
      </c>
      <c r="D223" t="s">
        <v>494</v>
      </c>
      <c r="E223" t="s">
        <v>1498</v>
      </c>
      <c r="F223">
        <v>5.2</v>
      </c>
      <c r="G223">
        <v>1</v>
      </c>
      <c r="H223">
        <v>5000</v>
      </c>
      <c r="I223" t="s">
        <v>81</v>
      </c>
      <c r="J223" t="s">
        <v>82</v>
      </c>
      <c r="K223" t="s">
        <v>83</v>
      </c>
      <c r="N223">
        <v>0</v>
      </c>
      <c r="O223">
        <v>0</v>
      </c>
      <c r="P223">
        <v>0</v>
      </c>
      <c r="Q223">
        <f>_xlfn.IFNA(VLOOKUP(E223,Sheet1!$A$2:$O$251,15,FALSE),0)</f>
        <v>4.3</v>
      </c>
      <c r="T223">
        <f t="shared" si="3"/>
        <v>4.3</v>
      </c>
    </row>
    <row r="224" spans="1:20" hidden="1" x14ac:dyDescent="0.25">
      <c r="A224">
        <v>6884</v>
      </c>
      <c r="B224" t="s">
        <v>41</v>
      </c>
      <c r="C224" t="s">
        <v>520</v>
      </c>
      <c r="D224" t="s">
        <v>521</v>
      </c>
      <c r="E224" t="s">
        <v>1655</v>
      </c>
      <c r="F224">
        <v>5.2</v>
      </c>
      <c r="G224">
        <v>16</v>
      </c>
      <c r="H224">
        <v>5000</v>
      </c>
      <c r="I224" t="s">
        <v>113</v>
      </c>
      <c r="J224" t="s">
        <v>115</v>
      </c>
      <c r="K224" t="s">
        <v>114</v>
      </c>
      <c r="N224">
        <v>0</v>
      </c>
      <c r="O224">
        <v>0</v>
      </c>
      <c r="P224">
        <v>0</v>
      </c>
      <c r="Q224">
        <f>_xlfn.IFNA(VLOOKUP(E224,Sheet1!$A$2:$O$251,15,FALSE),0)</f>
        <v>0</v>
      </c>
      <c r="T224">
        <f t="shared" si="3"/>
        <v>0</v>
      </c>
    </row>
    <row r="225" spans="1:20" hidden="1" x14ac:dyDescent="0.25">
      <c r="A225">
        <v>6672</v>
      </c>
      <c r="B225" t="s">
        <v>209</v>
      </c>
      <c r="C225" t="s">
        <v>589</v>
      </c>
      <c r="D225" t="s">
        <v>576</v>
      </c>
      <c r="E225" t="s">
        <v>1656</v>
      </c>
      <c r="F225">
        <v>5.2</v>
      </c>
      <c r="G225">
        <v>8</v>
      </c>
      <c r="H225">
        <v>4900</v>
      </c>
      <c r="I225" t="s">
        <v>103</v>
      </c>
      <c r="J225" t="s">
        <v>105</v>
      </c>
      <c r="K225" t="s">
        <v>104</v>
      </c>
      <c r="N225">
        <v>0</v>
      </c>
      <c r="O225">
        <v>0</v>
      </c>
      <c r="P225">
        <v>0</v>
      </c>
      <c r="Q225">
        <f>_xlfn.IFNA(VLOOKUP(E225,Sheet1!$A$2:$O$251,15,FALSE),0)</f>
        <v>0</v>
      </c>
      <c r="T225">
        <f t="shared" si="3"/>
        <v>0</v>
      </c>
    </row>
    <row r="226" spans="1:20" hidden="1" x14ac:dyDescent="0.25">
      <c r="A226">
        <v>14704</v>
      </c>
      <c r="B226" t="s">
        <v>41</v>
      </c>
      <c r="C226" t="s">
        <v>582</v>
      </c>
      <c r="D226" t="s">
        <v>638</v>
      </c>
      <c r="E226" t="s">
        <v>1657</v>
      </c>
      <c r="F226">
        <v>5.2</v>
      </c>
      <c r="G226">
        <v>16</v>
      </c>
      <c r="H226">
        <v>4700</v>
      </c>
      <c r="I226" t="s">
        <v>20</v>
      </c>
      <c r="J226" t="s">
        <v>22</v>
      </c>
      <c r="K226" t="s">
        <v>21</v>
      </c>
      <c r="L226" t="s">
        <v>73</v>
      </c>
      <c r="M226" t="s">
        <v>78</v>
      </c>
      <c r="N226">
        <v>0</v>
      </c>
      <c r="O226">
        <v>0</v>
      </c>
      <c r="P226">
        <v>0</v>
      </c>
      <c r="Q226">
        <f>_xlfn.IFNA(VLOOKUP(E226,Sheet1!$A$2:$O$251,15,FALSE),0)</f>
        <v>0</v>
      </c>
      <c r="T226">
        <f t="shared" si="3"/>
        <v>0</v>
      </c>
    </row>
    <row r="227" spans="1:20" hidden="1" x14ac:dyDescent="0.25">
      <c r="A227">
        <v>34331</v>
      </c>
      <c r="B227" t="s">
        <v>23</v>
      </c>
      <c r="C227" t="s">
        <v>172</v>
      </c>
      <c r="D227" t="s">
        <v>92</v>
      </c>
      <c r="E227" t="s">
        <v>1411</v>
      </c>
      <c r="F227">
        <v>5.0999999999999996</v>
      </c>
      <c r="G227">
        <v>15</v>
      </c>
      <c r="H227">
        <v>7400</v>
      </c>
      <c r="I227" t="s">
        <v>81</v>
      </c>
      <c r="J227" t="s">
        <v>83</v>
      </c>
      <c r="K227" t="s">
        <v>82</v>
      </c>
      <c r="N227">
        <v>0</v>
      </c>
      <c r="O227">
        <v>0</v>
      </c>
      <c r="P227">
        <v>0</v>
      </c>
      <c r="Q227">
        <f>_xlfn.IFNA(VLOOKUP(E227,Sheet1!$A$2:$O$251,15,FALSE),0)</f>
        <v>8.3699999999999992</v>
      </c>
      <c r="T227">
        <f t="shared" si="3"/>
        <v>8.3699999999999992</v>
      </c>
    </row>
    <row r="228" spans="1:20" x14ac:dyDescent="0.25">
      <c r="A228">
        <v>14257</v>
      </c>
      <c r="B228" t="s">
        <v>41</v>
      </c>
      <c r="C228" t="s">
        <v>106</v>
      </c>
      <c r="D228" t="s">
        <v>107</v>
      </c>
      <c r="E228" t="s">
        <v>1367</v>
      </c>
      <c r="F228">
        <v>15.5</v>
      </c>
      <c r="G228">
        <v>16</v>
      </c>
      <c r="H228">
        <v>8400</v>
      </c>
      <c r="I228" t="s">
        <v>15</v>
      </c>
      <c r="J228" t="s">
        <v>16</v>
      </c>
      <c r="K228" t="s">
        <v>17</v>
      </c>
      <c r="L228" t="s">
        <v>97</v>
      </c>
      <c r="M228" t="s">
        <v>108</v>
      </c>
      <c r="N228">
        <v>0</v>
      </c>
      <c r="O228">
        <v>0</v>
      </c>
      <c r="P228">
        <v>1</v>
      </c>
      <c r="Q228">
        <f>_xlfn.IFNA(VLOOKUP(E228,Sheet1!$A$2:$O$251,15,FALSE),0)</f>
        <v>13.51</v>
      </c>
      <c r="T228">
        <f t="shared" si="3"/>
        <v>13.51</v>
      </c>
    </row>
    <row r="229" spans="1:20" hidden="1" x14ac:dyDescent="0.25">
      <c r="A229">
        <v>54612</v>
      </c>
      <c r="B229" t="s">
        <v>23</v>
      </c>
      <c r="C229" t="s">
        <v>345</v>
      </c>
      <c r="D229" t="s">
        <v>346</v>
      </c>
      <c r="E229" t="s">
        <v>1528</v>
      </c>
      <c r="F229">
        <v>5.0999999999999996</v>
      </c>
      <c r="G229">
        <v>13</v>
      </c>
      <c r="H229">
        <v>5500</v>
      </c>
      <c r="I229" t="s">
        <v>31</v>
      </c>
      <c r="J229" t="s">
        <v>33</v>
      </c>
      <c r="K229" t="s">
        <v>32</v>
      </c>
      <c r="L229" t="s">
        <v>347</v>
      </c>
      <c r="M229" t="s">
        <v>78</v>
      </c>
      <c r="N229">
        <v>0</v>
      </c>
      <c r="O229">
        <v>0</v>
      </c>
      <c r="P229">
        <v>0</v>
      </c>
      <c r="Q229">
        <f>_xlfn.IFNA(VLOOKUP(E229,Sheet1!$A$2:$O$251,15,FALSE),0)</f>
        <v>3.43</v>
      </c>
      <c r="T229">
        <f t="shared" si="3"/>
        <v>3.43</v>
      </c>
    </row>
    <row r="230" spans="1:20" hidden="1" x14ac:dyDescent="0.25">
      <c r="A230">
        <v>26498</v>
      </c>
      <c r="B230" t="s">
        <v>41</v>
      </c>
      <c r="C230" t="s">
        <v>474</v>
      </c>
      <c r="D230" t="s">
        <v>475</v>
      </c>
      <c r="E230" t="s">
        <v>1508</v>
      </c>
      <c r="F230">
        <v>5.0999999999999996</v>
      </c>
      <c r="G230">
        <v>14</v>
      </c>
      <c r="H230">
        <v>5000</v>
      </c>
      <c r="I230" t="s">
        <v>61</v>
      </c>
      <c r="J230" t="s">
        <v>63</v>
      </c>
      <c r="K230" t="s">
        <v>62</v>
      </c>
      <c r="N230">
        <v>0</v>
      </c>
      <c r="O230">
        <v>0</v>
      </c>
      <c r="P230">
        <v>0</v>
      </c>
      <c r="Q230">
        <f>_xlfn.IFNA(VLOOKUP(E230,Sheet1!$A$2:$O$251,15,FALSE),0)</f>
        <v>3.93</v>
      </c>
      <c r="T230">
        <f t="shared" si="3"/>
        <v>3.93</v>
      </c>
    </row>
    <row r="231" spans="1:20" hidden="1" x14ac:dyDescent="0.25">
      <c r="A231">
        <v>11479</v>
      </c>
      <c r="B231" t="s">
        <v>23</v>
      </c>
      <c r="C231" t="s">
        <v>562</v>
      </c>
      <c r="D231" t="s">
        <v>563</v>
      </c>
      <c r="E231" t="s">
        <v>1548</v>
      </c>
      <c r="F231">
        <v>5.0999999999999996</v>
      </c>
      <c r="G231">
        <v>14</v>
      </c>
      <c r="H231">
        <v>5000</v>
      </c>
      <c r="I231" t="s">
        <v>103</v>
      </c>
      <c r="J231" t="s">
        <v>105</v>
      </c>
      <c r="K231" t="s">
        <v>104</v>
      </c>
      <c r="L231" t="s">
        <v>73</v>
      </c>
      <c r="M231" t="s">
        <v>564</v>
      </c>
      <c r="N231">
        <v>0</v>
      </c>
      <c r="O231">
        <v>0</v>
      </c>
      <c r="P231">
        <v>0</v>
      </c>
      <c r="Q231">
        <f>_xlfn.IFNA(VLOOKUP(E231,Sheet1!$A$2:$O$251,15,FALSE),0)</f>
        <v>2.9</v>
      </c>
      <c r="T231">
        <f t="shared" si="3"/>
        <v>2.9</v>
      </c>
    </row>
    <row r="232" spans="1:20" hidden="1" x14ac:dyDescent="0.25">
      <c r="A232">
        <v>30640</v>
      </c>
      <c r="B232" t="s">
        <v>12</v>
      </c>
      <c r="C232" t="s">
        <v>441</v>
      </c>
      <c r="D232" t="s">
        <v>467</v>
      </c>
      <c r="E232" t="s">
        <v>1658</v>
      </c>
      <c r="F232">
        <v>5</v>
      </c>
      <c r="G232">
        <v>1</v>
      </c>
      <c r="H232">
        <v>5000</v>
      </c>
      <c r="I232" t="s">
        <v>167</v>
      </c>
      <c r="J232" t="s">
        <v>169</v>
      </c>
      <c r="K232" t="s">
        <v>168</v>
      </c>
      <c r="L232" t="s">
        <v>77</v>
      </c>
      <c r="M232" t="s">
        <v>468</v>
      </c>
      <c r="N232">
        <v>0</v>
      </c>
      <c r="O232">
        <v>0</v>
      </c>
      <c r="P232">
        <v>0</v>
      </c>
      <c r="Q232">
        <f>_xlfn.IFNA(VLOOKUP(E232,Sheet1!$A$2:$O$251,15,FALSE),0)</f>
        <v>0</v>
      </c>
      <c r="T232">
        <f t="shared" si="3"/>
        <v>0</v>
      </c>
    </row>
    <row r="233" spans="1:20" hidden="1" x14ac:dyDescent="0.25">
      <c r="A233">
        <v>22288</v>
      </c>
      <c r="B233" t="s">
        <v>41</v>
      </c>
      <c r="C233" t="s">
        <v>507</v>
      </c>
      <c r="D233" t="s">
        <v>508</v>
      </c>
      <c r="E233" t="s">
        <v>1501</v>
      </c>
      <c r="F233">
        <v>5</v>
      </c>
      <c r="G233">
        <v>16</v>
      </c>
      <c r="H233">
        <v>5000</v>
      </c>
      <c r="I233" t="s">
        <v>56</v>
      </c>
      <c r="J233" t="s">
        <v>58</v>
      </c>
      <c r="K233" t="s">
        <v>57</v>
      </c>
      <c r="N233">
        <v>0</v>
      </c>
      <c r="O233">
        <v>0</v>
      </c>
      <c r="P233">
        <v>0</v>
      </c>
      <c r="Q233">
        <f>_xlfn.IFNA(VLOOKUP(E233,Sheet1!$A$2:$O$251,15,FALSE),0)</f>
        <v>4.21</v>
      </c>
      <c r="T233">
        <f t="shared" si="3"/>
        <v>4.21</v>
      </c>
    </row>
    <row r="234" spans="1:20" hidden="1" x14ac:dyDescent="0.25">
      <c r="A234">
        <v>31561</v>
      </c>
      <c r="B234" t="s">
        <v>41</v>
      </c>
      <c r="C234" t="s">
        <v>621</v>
      </c>
      <c r="D234" t="s">
        <v>622</v>
      </c>
      <c r="E234" t="s">
        <v>1552</v>
      </c>
      <c r="F234">
        <v>5</v>
      </c>
      <c r="G234">
        <v>16</v>
      </c>
      <c r="H234">
        <v>4800</v>
      </c>
      <c r="I234" t="s">
        <v>20</v>
      </c>
      <c r="J234" t="s">
        <v>21</v>
      </c>
      <c r="K234" t="s">
        <v>22</v>
      </c>
      <c r="N234">
        <v>0</v>
      </c>
      <c r="O234">
        <v>0</v>
      </c>
      <c r="P234">
        <v>0</v>
      </c>
      <c r="Q234">
        <f>_xlfn.IFNA(VLOOKUP(E234,Sheet1!$A$2:$O$251,15,FALSE),0)</f>
        <v>2.81</v>
      </c>
      <c r="T234">
        <f t="shared" si="3"/>
        <v>2.81</v>
      </c>
    </row>
    <row r="235" spans="1:20" hidden="1" x14ac:dyDescent="0.25">
      <c r="A235">
        <v>28486</v>
      </c>
      <c r="B235" t="s">
        <v>41</v>
      </c>
      <c r="C235" t="s">
        <v>799</v>
      </c>
      <c r="D235" t="s">
        <v>280</v>
      </c>
      <c r="E235" t="s">
        <v>1659</v>
      </c>
      <c r="F235">
        <v>5</v>
      </c>
      <c r="G235">
        <v>13</v>
      </c>
      <c r="H235">
        <v>4500</v>
      </c>
      <c r="I235" t="s">
        <v>103</v>
      </c>
      <c r="J235" t="s">
        <v>104</v>
      </c>
      <c r="K235" t="s">
        <v>105</v>
      </c>
      <c r="N235">
        <v>0</v>
      </c>
      <c r="O235">
        <v>0</v>
      </c>
      <c r="P235">
        <v>0</v>
      </c>
      <c r="Q235">
        <f>_xlfn.IFNA(VLOOKUP(E235,Sheet1!$A$2:$O$251,15,FALSE),0)</f>
        <v>0</v>
      </c>
      <c r="T235">
        <f t="shared" si="3"/>
        <v>0</v>
      </c>
    </row>
    <row r="236" spans="1:20" hidden="1" x14ac:dyDescent="0.25">
      <c r="A236">
        <v>28473</v>
      </c>
      <c r="B236" t="s">
        <v>23</v>
      </c>
      <c r="C236" t="s">
        <v>175</v>
      </c>
      <c r="D236" t="s">
        <v>176</v>
      </c>
      <c r="E236" t="s">
        <v>1388</v>
      </c>
      <c r="F236">
        <v>4.9000000000000004</v>
      </c>
      <c r="G236">
        <v>14</v>
      </c>
      <c r="H236">
        <v>7300</v>
      </c>
      <c r="I236" t="s">
        <v>26</v>
      </c>
      <c r="J236" t="s">
        <v>28</v>
      </c>
      <c r="K236" t="s">
        <v>27</v>
      </c>
      <c r="N236">
        <v>0</v>
      </c>
      <c r="O236">
        <v>0</v>
      </c>
      <c r="P236">
        <v>0</v>
      </c>
      <c r="Q236">
        <f>_xlfn.IFNA(VLOOKUP(E236,Sheet1!$A$2:$O$251,15,FALSE),0)</f>
        <v>10.7</v>
      </c>
      <c r="T236">
        <f t="shared" si="3"/>
        <v>10.7</v>
      </c>
    </row>
    <row r="237" spans="1:20" x14ac:dyDescent="0.25">
      <c r="A237">
        <v>45889</v>
      </c>
      <c r="B237" t="s">
        <v>41</v>
      </c>
      <c r="C237" t="s">
        <v>343</v>
      </c>
      <c r="D237" t="s">
        <v>344</v>
      </c>
      <c r="E237" t="s">
        <v>1403</v>
      </c>
      <c r="F237">
        <v>5.0999999999999996</v>
      </c>
      <c r="G237">
        <v>16</v>
      </c>
      <c r="H237">
        <v>5500</v>
      </c>
      <c r="I237" t="s">
        <v>15</v>
      </c>
      <c r="J237" t="s">
        <v>16</v>
      </c>
      <c r="K237" t="s">
        <v>17</v>
      </c>
      <c r="N237">
        <v>0</v>
      </c>
      <c r="O237">
        <v>0</v>
      </c>
      <c r="P237">
        <v>1</v>
      </c>
      <c r="Q237">
        <f>_xlfn.IFNA(VLOOKUP(E237,Sheet1!$A$2:$O$251,15,FALSE),0)</f>
        <v>8.86</v>
      </c>
      <c r="T237">
        <f t="shared" si="3"/>
        <v>8.86</v>
      </c>
    </row>
    <row r="238" spans="1:20" hidden="1" x14ac:dyDescent="0.25">
      <c r="A238">
        <v>25561</v>
      </c>
      <c r="B238" t="s">
        <v>41</v>
      </c>
      <c r="C238" t="s">
        <v>266</v>
      </c>
      <c r="D238" t="s">
        <v>1132</v>
      </c>
      <c r="E238" t="s">
        <v>1660</v>
      </c>
      <c r="F238">
        <v>4.9000000000000004</v>
      </c>
      <c r="G238">
        <v>4</v>
      </c>
      <c r="H238">
        <v>4500</v>
      </c>
      <c r="I238" t="s">
        <v>31</v>
      </c>
      <c r="J238" t="s">
        <v>33</v>
      </c>
      <c r="K238" t="s">
        <v>32</v>
      </c>
      <c r="L238" t="s">
        <v>73</v>
      </c>
      <c r="M238" t="s">
        <v>278</v>
      </c>
      <c r="N238">
        <v>0</v>
      </c>
      <c r="O238">
        <v>0</v>
      </c>
      <c r="P238">
        <v>0</v>
      </c>
      <c r="Q238">
        <f>_xlfn.IFNA(VLOOKUP(E238,Sheet1!$A$2:$O$251,15,FALSE),0)</f>
        <v>0</v>
      </c>
      <c r="T238">
        <f t="shared" si="3"/>
        <v>0</v>
      </c>
    </row>
    <row r="239" spans="1:20" hidden="1" x14ac:dyDescent="0.25">
      <c r="A239">
        <v>30733</v>
      </c>
      <c r="B239" t="s">
        <v>41</v>
      </c>
      <c r="C239" t="s">
        <v>601</v>
      </c>
      <c r="D239" t="s">
        <v>602</v>
      </c>
      <c r="E239" t="s">
        <v>1661</v>
      </c>
      <c r="F239">
        <v>4.8</v>
      </c>
      <c r="G239">
        <v>16</v>
      </c>
      <c r="H239">
        <v>4900</v>
      </c>
      <c r="I239" t="s">
        <v>26</v>
      </c>
      <c r="J239" t="s">
        <v>27</v>
      </c>
      <c r="K239" t="s">
        <v>28</v>
      </c>
      <c r="N239">
        <v>0</v>
      </c>
      <c r="O239">
        <v>0</v>
      </c>
      <c r="P239">
        <v>0</v>
      </c>
      <c r="Q239">
        <f>_xlfn.IFNA(VLOOKUP(E239,Sheet1!$A$2:$O$251,15,FALSE),0)</f>
        <v>0</v>
      </c>
      <c r="T239">
        <f t="shared" si="3"/>
        <v>0</v>
      </c>
    </row>
    <row r="240" spans="1:20" hidden="1" x14ac:dyDescent="0.25">
      <c r="A240">
        <v>22110</v>
      </c>
      <c r="B240" t="s">
        <v>433</v>
      </c>
      <c r="C240" t="s">
        <v>644</v>
      </c>
      <c r="D240" t="s">
        <v>645</v>
      </c>
      <c r="E240" t="s">
        <v>1629</v>
      </c>
      <c r="F240">
        <v>7.8</v>
      </c>
      <c r="G240">
        <v>16</v>
      </c>
      <c r="H240">
        <v>4700</v>
      </c>
      <c r="I240" t="s">
        <v>26</v>
      </c>
      <c r="J240" t="s">
        <v>27</v>
      </c>
      <c r="K240" t="s">
        <v>28</v>
      </c>
      <c r="N240">
        <v>0</v>
      </c>
      <c r="O240">
        <v>0</v>
      </c>
      <c r="P240">
        <v>0</v>
      </c>
      <c r="Q240">
        <f>_xlfn.IFNA(VLOOKUP(E240,Sheet1!$A$2:$O$251,15,FALSE),0)</f>
        <v>0</v>
      </c>
      <c r="S240">
        <f>_xlfn.IFNA(VLOOKUP(TRIM(E240),Sheet3!$A$4:$P$34,16,FALSE),0)</f>
        <v>7.13</v>
      </c>
      <c r="T240">
        <f t="shared" si="3"/>
        <v>7.13</v>
      </c>
    </row>
    <row r="241" spans="1:20" hidden="1" x14ac:dyDescent="0.25">
      <c r="A241">
        <v>14265</v>
      </c>
      <c r="B241" t="s">
        <v>41</v>
      </c>
      <c r="C241" t="s">
        <v>329</v>
      </c>
      <c r="D241" t="s">
        <v>1085</v>
      </c>
      <c r="E241" t="s">
        <v>1663</v>
      </c>
      <c r="F241">
        <v>4.8</v>
      </c>
      <c r="G241">
        <v>5</v>
      </c>
      <c r="H241">
        <v>4500</v>
      </c>
      <c r="I241" t="s">
        <v>88</v>
      </c>
      <c r="J241" t="s">
        <v>90</v>
      </c>
      <c r="K241" t="s">
        <v>89</v>
      </c>
      <c r="N241">
        <v>0</v>
      </c>
      <c r="O241">
        <v>0</v>
      </c>
      <c r="P241">
        <v>0</v>
      </c>
      <c r="Q241">
        <f>_xlfn.IFNA(VLOOKUP(E241,Sheet1!$A$2:$O$251,15,FALSE),0)</f>
        <v>0</v>
      </c>
      <c r="T241">
        <f t="shared" si="3"/>
        <v>0</v>
      </c>
    </row>
    <row r="242" spans="1:20" hidden="1" x14ac:dyDescent="0.25">
      <c r="A242">
        <v>32674</v>
      </c>
      <c r="B242" t="s">
        <v>209</v>
      </c>
      <c r="C242" t="s">
        <v>585</v>
      </c>
      <c r="D242" t="s">
        <v>586</v>
      </c>
      <c r="E242" t="s">
        <v>1664</v>
      </c>
      <c r="F242">
        <v>4.7</v>
      </c>
      <c r="G242">
        <v>14</v>
      </c>
      <c r="H242">
        <v>4900</v>
      </c>
      <c r="I242" t="s">
        <v>167</v>
      </c>
      <c r="J242" t="s">
        <v>168</v>
      </c>
      <c r="K242" t="s">
        <v>169</v>
      </c>
      <c r="L242" t="s">
        <v>77</v>
      </c>
      <c r="M242" t="s">
        <v>108</v>
      </c>
      <c r="N242">
        <v>0</v>
      </c>
      <c r="O242">
        <v>0</v>
      </c>
      <c r="P242">
        <v>0</v>
      </c>
      <c r="Q242">
        <f>_xlfn.IFNA(VLOOKUP(E242,Sheet1!$A$2:$O$251,15,FALSE),0)</f>
        <v>0</v>
      </c>
      <c r="T242">
        <f t="shared" si="3"/>
        <v>0</v>
      </c>
    </row>
    <row r="243" spans="1:20" hidden="1" x14ac:dyDescent="0.25">
      <c r="A243">
        <v>16923</v>
      </c>
      <c r="B243" t="s">
        <v>209</v>
      </c>
      <c r="C243" t="s">
        <v>329</v>
      </c>
      <c r="D243" t="s">
        <v>657</v>
      </c>
      <c r="E243" t="s">
        <v>1499</v>
      </c>
      <c r="F243">
        <v>4.7</v>
      </c>
      <c r="G243">
        <v>9</v>
      </c>
      <c r="H243">
        <v>4700</v>
      </c>
      <c r="I243" t="s">
        <v>113</v>
      </c>
      <c r="J243" t="s">
        <v>114</v>
      </c>
      <c r="K243" t="s">
        <v>115</v>
      </c>
      <c r="N243">
        <v>0</v>
      </c>
      <c r="O243">
        <v>0</v>
      </c>
      <c r="P243">
        <v>0</v>
      </c>
      <c r="Q243">
        <f>_xlfn.IFNA(VLOOKUP(E243,Sheet1!$A$2:$O$251,15,FALSE),0)</f>
        <v>4.29</v>
      </c>
      <c r="T243">
        <f t="shared" si="3"/>
        <v>4.29</v>
      </c>
    </row>
    <row r="244" spans="1:20" hidden="1" x14ac:dyDescent="0.25">
      <c r="A244">
        <v>12090</v>
      </c>
      <c r="B244" t="s">
        <v>433</v>
      </c>
      <c r="C244" t="s">
        <v>245</v>
      </c>
      <c r="D244" t="s">
        <v>654</v>
      </c>
      <c r="E244" t="s">
        <v>1634</v>
      </c>
      <c r="F244">
        <v>7.3</v>
      </c>
      <c r="G244">
        <v>16</v>
      </c>
      <c r="H244">
        <v>4700</v>
      </c>
      <c r="I244" t="s">
        <v>88</v>
      </c>
      <c r="J244" t="s">
        <v>90</v>
      </c>
      <c r="K244" t="s">
        <v>89</v>
      </c>
      <c r="N244">
        <v>0</v>
      </c>
      <c r="O244">
        <v>0</v>
      </c>
      <c r="P244">
        <v>0</v>
      </c>
      <c r="Q244">
        <f>_xlfn.IFNA(VLOOKUP(E244,Sheet1!$A$2:$O$251,15,FALSE),0)</f>
        <v>0</v>
      </c>
      <c r="S244">
        <f>_xlfn.IFNA(VLOOKUP(TRIM(E244),Sheet3!$A$4:$P$34,16,FALSE),0)</f>
        <v>0</v>
      </c>
      <c r="T244">
        <f t="shared" si="3"/>
        <v>0</v>
      </c>
    </row>
    <row r="245" spans="1:20" hidden="1" x14ac:dyDescent="0.25">
      <c r="A245">
        <v>26074</v>
      </c>
      <c r="B245" t="s">
        <v>209</v>
      </c>
      <c r="C245" t="s">
        <v>431</v>
      </c>
      <c r="D245" t="s">
        <v>302</v>
      </c>
      <c r="E245" t="s">
        <v>1666</v>
      </c>
      <c r="F245">
        <v>4.7</v>
      </c>
      <c r="G245">
        <v>16</v>
      </c>
      <c r="H245">
        <v>4500</v>
      </c>
      <c r="I245" t="s">
        <v>88</v>
      </c>
      <c r="J245" t="s">
        <v>89</v>
      </c>
      <c r="K245" t="s">
        <v>90</v>
      </c>
      <c r="N245">
        <v>0</v>
      </c>
      <c r="O245">
        <v>0</v>
      </c>
      <c r="P245">
        <v>0</v>
      </c>
      <c r="Q245">
        <f>_xlfn.IFNA(VLOOKUP(E245,Sheet1!$A$2:$O$251,15,FALSE),0)</f>
        <v>0</v>
      </c>
      <c r="T245">
        <f t="shared" si="3"/>
        <v>0</v>
      </c>
    </row>
    <row r="246" spans="1:20" hidden="1" x14ac:dyDescent="0.25">
      <c r="A246">
        <v>14349</v>
      </c>
      <c r="B246" t="s">
        <v>41</v>
      </c>
      <c r="C246" t="s">
        <v>79</v>
      </c>
      <c r="D246" t="s">
        <v>1063</v>
      </c>
      <c r="E246" t="s">
        <v>1529</v>
      </c>
      <c r="F246">
        <v>4.7</v>
      </c>
      <c r="G246">
        <v>16</v>
      </c>
      <c r="H246">
        <v>4500</v>
      </c>
      <c r="I246" t="s">
        <v>167</v>
      </c>
      <c r="J246" t="s">
        <v>168</v>
      </c>
      <c r="K246" t="s">
        <v>169</v>
      </c>
      <c r="L246" t="s">
        <v>97</v>
      </c>
      <c r="M246" t="s">
        <v>144</v>
      </c>
      <c r="N246">
        <v>0</v>
      </c>
      <c r="O246">
        <v>0</v>
      </c>
      <c r="P246">
        <v>0</v>
      </c>
      <c r="Q246">
        <f>_xlfn.IFNA(VLOOKUP(E246,Sheet1!$A$2:$O$251,15,FALSE),0)</f>
        <v>3.4</v>
      </c>
      <c r="T246">
        <f t="shared" si="3"/>
        <v>3.4</v>
      </c>
    </row>
    <row r="247" spans="1:20" hidden="1" x14ac:dyDescent="0.25">
      <c r="A247">
        <v>14355</v>
      </c>
      <c r="B247" t="s">
        <v>209</v>
      </c>
      <c r="C247" t="s">
        <v>1052</v>
      </c>
      <c r="D247" t="s">
        <v>783</v>
      </c>
      <c r="E247" t="s">
        <v>1667</v>
      </c>
      <c r="F247">
        <v>4.5999999999999996</v>
      </c>
      <c r="G247">
        <v>16</v>
      </c>
      <c r="H247">
        <v>4500</v>
      </c>
      <c r="I247" t="s">
        <v>127</v>
      </c>
      <c r="J247" t="s">
        <v>129</v>
      </c>
      <c r="K247" t="s">
        <v>128</v>
      </c>
      <c r="L247" t="s">
        <v>77</v>
      </c>
      <c r="M247" t="s">
        <v>214</v>
      </c>
      <c r="N247">
        <v>0</v>
      </c>
      <c r="O247">
        <v>0</v>
      </c>
      <c r="P247">
        <v>0</v>
      </c>
      <c r="Q247">
        <f>_xlfn.IFNA(VLOOKUP(E247,Sheet1!$A$2:$O$251,15,FALSE),0)</f>
        <v>0</v>
      </c>
      <c r="T247">
        <f t="shared" si="3"/>
        <v>0</v>
      </c>
    </row>
    <row r="248" spans="1:20" hidden="1" x14ac:dyDescent="0.25">
      <c r="A248">
        <v>11504</v>
      </c>
      <c r="B248" t="s">
        <v>41</v>
      </c>
      <c r="C248" t="s">
        <v>136</v>
      </c>
      <c r="D248" t="s">
        <v>778</v>
      </c>
      <c r="E248" t="s">
        <v>1668</v>
      </c>
      <c r="F248">
        <v>4.5999999999999996</v>
      </c>
      <c r="G248">
        <v>16</v>
      </c>
      <c r="H248">
        <v>4500</v>
      </c>
      <c r="I248" t="s">
        <v>127</v>
      </c>
      <c r="J248" t="s">
        <v>129</v>
      </c>
      <c r="K248" t="s">
        <v>128</v>
      </c>
      <c r="N248">
        <v>0</v>
      </c>
      <c r="O248">
        <v>0</v>
      </c>
      <c r="P248">
        <v>0</v>
      </c>
      <c r="Q248">
        <f>_xlfn.IFNA(VLOOKUP(E248,Sheet1!$A$2:$O$251,15,FALSE),0)</f>
        <v>0</v>
      </c>
      <c r="T248">
        <f t="shared" si="3"/>
        <v>0</v>
      </c>
    </row>
    <row r="249" spans="1:20" hidden="1" x14ac:dyDescent="0.25">
      <c r="A249">
        <v>24920</v>
      </c>
      <c r="B249" t="s">
        <v>23</v>
      </c>
      <c r="C249" t="s">
        <v>242</v>
      </c>
      <c r="D249" t="s">
        <v>243</v>
      </c>
      <c r="E249" t="s">
        <v>1483</v>
      </c>
      <c r="F249">
        <v>4.5</v>
      </c>
      <c r="G249">
        <v>16</v>
      </c>
      <c r="H249">
        <v>6500</v>
      </c>
      <c r="I249" t="s">
        <v>44</v>
      </c>
      <c r="J249" t="s">
        <v>45</v>
      </c>
      <c r="K249" t="s">
        <v>46</v>
      </c>
      <c r="L249" t="s">
        <v>73</v>
      </c>
      <c r="M249" t="s">
        <v>74</v>
      </c>
      <c r="N249">
        <v>0</v>
      </c>
      <c r="O249">
        <v>0</v>
      </c>
      <c r="P249">
        <v>0</v>
      </c>
      <c r="Q249">
        <f>_xlfn.IFNA(VLOOKUP(E249,Sheet1!$A$2:$O$251,15,FALSE),0)</f>
        <v>4.8099999999999996</v>
      </c>
      <c r="T249">
        <f t="shared" si="3"/>
        <v>4.8099999999999996</v>
      </c>
    </row>
    <row r="250" spans="1:20" hidden="1" x14ac:dyDescent="0.25">
      <c r="A250">
        <v>6660</v>
      </c>
      <c r="B250" t="s">
        <v>23</v>
      </c>
      <c r="C250" t="s">
        <v>1020</v>
      </c>
      <c r="D250" t="s">
        <v>280</v>
      </c>
      <c r="E250" t="s">
        <v>1669</v>
      </c>
      <c r="F250">
        <v>4.5</v>
      </c>
      <c r="G250">
        <v>13</v>
      </c>
      <c r="H250">
        <v>4500</v>
      </c>
      <c r="I250" t="s">
        <v>88</v>
      </c>
      <c r="J250" t="s">
        <v>90</v>
      </c>
      <c r="K250" t="s">
        <v>89</v>
      </c>
      <c r="N250">
        <v>0</v>
      </c>
      <c r="O250">
        <v>0</v>
      </c>
      <c r="P250">
        <v>0</v>
      </c>
      <c r="Q250">
        <f>_xlfn.IFNA(VLOOKUP(E250,Sheet1!$A$2:$O$251,15,FALSE),0)</f>
        <v>0</v>
      </c>
      <c r="T250">
        <f t="shared" si="3"/>
        <v>0</v>
      </c>
    </row>
    <row r="251" spans="1:20" hidden="1" x14ac:dyDescent="0.25">
      <c r="A251">
        <v>11829</v>
      </c>
      <c r="B251" t="s">
        <v>41</v>
      </c>
      <c r="C251" t="s">
        <v>700</v>
      </c>
      <c r="D251" t="s">
        <v>374</v>
      </c>
      <c r="E251" t="s">
        <v>1670</v>
      </c>
      <c r="F251">
        <v>4.4000000000000004</v>
      </c>
      <c r="G251">
        <v>16</v>
      </c>
      <c r="H251">
        <v>4600</v>
      </c>
      <c r="I251" t="s">
        <v>56</v>
      </c>
      <c r="J251" t="s">
        <v>57</v>
      </c>
      <c r="K251" t="s">
        <v>58</v>
      </c>
      <c r="N251">
        <v>0</v>
      </c>
      <c r="O251">
        <v>0</v>
      </c>
      <c r="P251">
        <v>0</v>
      </c>
      <c r="Q251">
        <f>_xlfn.IFNA(VLOOKUP(E251,Sheet1!$A$2:$O$251,15,FALSE),0)</f>
        <v>0</v>
      </c>
      <c r="T251">
        <f t="shared" si="3"/>
        <v>0</v>
      </c>
    </row>
    <row r="252" spans="1:20" hidden="1" x14ac:dyDescent="0.25">
      <c r="A252">
        <v>22433</v>
      </c>
      <c r="B252" t="s">
        <v>209</v>
      </c>
      <c r="C252" t="s">
        <v>891</v>
      </c>
      <c r="D252" t="s">
        <v>43</v>
      </c>
      <c r="E252" t="s">
        <v>1671</v>
      </c>
      <c r="F252">
        <v>4.4000000000000004</v>
      </c>
      <c r="G252">
        <v>1</v>
      </c>
      <c r="H252">
        <v>4500</v>
      </c>
      <c r="I252" t="s">
        <v>31</v>
      </c>
      <c r="J252" t="s">
        <v>32</v>
      </c>
      <c r="K252" t="s">
        <v>33</v>
      </c>
      <c r="N252">
        <v>0</v>
      </c>
      <c r="O252">
        <v>0</v>
      </c>
      <c r="P252">
        <v>0</v>
      </c>
      <c r="Q252">
        <f>_xlfn.IFNA(VLOOKUP(E252,Sheet1!$A$2:$O$251,15,FALSE),0)</f>
        <v>0</v>
      </c>
      <c r="T252">
        <f t="shared" si="3"/>
        <v>0</v>
      </c>
    </row>
    <row r="253" spans="1:20" hidden="1" x14ac:dyDescent="0.25">
      <c r="A253">
        <v>11609</v>
      </c>
      <c r="B253" t="s">
        <v>23</v>
      </c>
      <c r="C253" t="s">
        <v>397</v>
      </c>
      <c r="D253" t="s">
        <v>398</v>
      </c>
      <c r="E253" t="s">
        <v>1477</v>
      </c>
      <c r="F253">
        <v>4.3</v>
      </c>
      <c r="G253">
        <v>16</v>
      </c>
      <c r="H253">
        <v>5400</v>
      </c>
      <c r="I253" t="s">
        <v>15</v>
      </c>
      <c r="J253" t="s">
        <v>16</v>
      </c>
      <c r="K253" t="s">
        <v>17</v>
      </c>
      <c r="N253">
        <v>0</v>
      </c>
      <c r="O253">
        <v>0</v>
      </c>
      <c r="P253">
        <v>0</v>
      </c>
      <c r="Q253">
        <f>_xlfn.IFNA(VLOOKUP(E253,Sheet1!$A$2:$O$251,15,FALSE),0)</f>
        <v>5.01</v>
      </c>
      <c r="T253">
        <f t="shared" si="3"/>
        <v>5.01</v>
      </c>
    </row>
    <row r="254" spans="1:20" hidden="1" x14ac:dyDescent="0.25">
      <c r="A254">
        <v>30910</v>
      </c>
      <c r="B254" t="s">
        <v>23</v>
      </c>
      <c r="C254" t="s">
        <v>502</v>
      </c>
      <c r="D254" t="s">
        <v>580</v>
      </c>
      <c r="E254" t="s">
        <v>1672</v>
      </c>
      <c r="F254">
        <v>4.3</v>
      </c>
      <c r="G254">
        <v>13</v>
      </c>
      <c r="H254">
        <v>5000</v>
      </c>
      <c r="I254" t="s">
        <v>167</v>
      </c>
      <c r="J254" t="s">
        <v>168</v>
      </c>
      <c r="K254" t="s">
        <v>169</v>
      </c>
      <c r="N254">
        <v>0</v>
      </c>
      <c r="O254">
        <v>0</v>
      </c>
      <c r="P254">
        <v>0</v>
      </c>
      <c r="Q254">
        <f>_xlfn.IFNA(VLOOKUP(E254,Sheet1!$A$2:$O$251,15,FALSE),0)</f>
        <v>0</v>
      </c>
      <c r="T254">
        <f t="shared" si="3"/>
        <v>0</v>
      </c>
    </row>
    <row r="255" spans="1:20" hidden="1" x14ac:dyDescent="0.25">
      <c r="A255">
        <v>22060</v>
      </c>
      <c r="B255" t="s">
        <v>41</v>
      </c>
      <c r="C255" t="s">
        <v>245</v>
      </c>
      <c r="D255" t="s">
        <v>593</v>
      </c>
      <c r="E255" t="s">
        <v>1673</v>
      </c>
      <c r="F255">
        <v>4.3</v>
      </c>
      <c r="G255">
        <v>8</v>
      </c>
      <c r="H255">
        <v>4900</v>
      </c>
      <c r="I255" t="s">
        <v>49</v>
      </c>
      <c r="J255" t="s">
        <v>50</v>
      </c>
      <c r="K255" t="s">
        <v>51</v>
      </c>
      <c r="L255" t="s">
        <v>77</v>
      </c>
      <c r="M255" t="s">
        <v>214</v>
      </c>
      <c r="N255">
        <v>0</v>
      </c>
      <c r="O255">
        <v>0</v>
      </c>
      <c r="P255">
        <v>0</v>
      </c>
      <c r="Q255">
        <f>_xlfn.IFNA(VLOOKUP(E255,Sheet1!$A$2:$O$251,15,FALSE),0)</f>
        <v>0</v>
      </c>
      <c r="T255">
        <f t="shared" si="3"/>
        <v>0</v>
      </c>
    </row>
    <row r="256" spans="1:20" hidden="1" x14ac:dyDescent="0.25">
      <c r="A256">
        <v>14240</v>
      </c>
      <c r="B256" t="s">
        <v>209</v>
      </c>
      <c r="C256" t="s">
        <v>509</v>
      </c>
      <c r="D256" t="s">
        <v>623</v>
      </c>
      <c r="E256" t="s">
        <v>1674</v>
      </c>
      <c r="F256">
        <v>4.3</v>
      </c>
      <c r="G256">
        <v>16</v>
      </c>
      <c r="H256">
        <v>4800</v>
      </c>
      <c r="I256" t="s">
        <v>61</v>
      </c>
      <c r="J256" t="s">
        <v>63</v>
      </c>
      <c r="K256" t="s">
        <v>62</v>
      </c>
      <c r="N256">
        <v>0</v>
      </c>
      <c r="O256">
        <v>0</v>
      </c>
      <c r="P256">
        <v>0</v>
      </c>
      <c r="Q256">
        <f>_xlfn.IFNA(VLOOKUP(E256,Sheet1!$A$2:$O$251,15,FALSE),0)</f>
        <v>0</v>
      </c>
      <c r="T256">
        <f t="shared" si="3"/>
        <v>0</v>
      </c>
    </row>
    <row r="257" spans="1:20" hidden="1" x14ac:dyDescent="0.25">
      <c r="A257">
        <v>32000</v>
      </c>
      <c r="B257" t="s">
        <v>209</v>
      </c>
      <c r="C257" t="s">
        <v>393</v>
      </c>
      <c r="D257" t="s">
        <v>636</v>
      </c>
      <c r="E257" t="s">
        <v>1554</v>
      </c>
      <c r="F257">
        <v>4.3</v>
      </c>
      <c r="G257">
        <v>15</v>
      </c>
      <c r="H257">
        <v>4700</v>
      </c>
      <c r="I257" t="s">
        <v>61</v>
      </c>
      <c r="J257" t="s">
        <v>62</v>
      </c>
      <c r="K257" t="s">
        <v>63</v>
      </c>
      <c r="N257">
        <v>0</v>
      </c>
      <c r="O257">
        <v>0</v>
      </c>
      <c r="P257">
        <v>0</v>
      </c>
      <c r="Q257">
        <f>_xlfn.IFNA(VLOOKUP(E257,Sheet1!$A$2:$O$251,15,FALSE),0)</f>
        <v>2.79</v>
      </c>
      <c r="T257">
        <f t="shared" si="3"/>
        <v>2.79</v>
      </c>
    </row>
    <row r="258" spans="1:20" hidden="1" x14ac:dyDescent="0.25">
      <c r="A258">
        <v>29723</v>
      </c>
      <c r="B258" t="s">
        <v>23</v>
      </c>
      <c r="C258" t="s">
        <v>650</v>
      </c>
      <c r="D258" t="s">
        <v>531</v>
      </c>
      <c r="E258" t="s">
        <v>1675</v>
      </c>
      <c r="F258">
        <v>4.3</v>
      </c>
      <c r="G258">
        <v>14</v>
      </c>
      <c r="H258">
        <v>4700</v>
      </c>
      <c r="I258" t="s">
        <v>49</v>
      </c>
      <c r="J258" t="s">
        <v>51</v>
      </c>
      <c r="K258" t="s">
        <v>50</v>
      </c>
      <c r="N258">
        <v>0</v>
      </c>
      <c r="O258">
        <v>0</v>
      </c>
      <c r="P258">
        <v>0</v>
      </c>
      <c r="Q258">
        <f>_xlfn.IFNA(VLOOKUP(E258,Sheet1!$A$2:$O$251,15,FALSE),0)</f>
        <v>0</v>
      </c>
      <c r="T258">
        <f t="shared" si="3"/>
        <v>0</v>
      </c>
    </row>
    <row r="259" spans="1:20" hidden="1" x14ac:dyDescent="0.25">
      <c r="A259">
        <v>21959</v>
      </c>
      <c r="B259" t="s">
        <v>12</v>
      </c>
      <c r="C259" t="s">
        <v>165</v>
      </c>
      <c r="D259" t="s">
        <v>311</v>
      </c>
      <c r="E259" t="s">
        <v>1676</v>
      </c>
      <c r="F259">
        <v>4.2</v>
      </c>
      <c r="G259">
        <v>5</v>
      </c>
      <c r="H259">
        <v>5700</v>
      </c>
      <c r="I259" t="s">
        <v>56</v>
      </c>
      <c r="J259" t="s">
        <v>58</v>
      </c>
      <c r="K259" t="s">
        <v>57</v>
      </c>
      <c r="L259" t="s">
        <v>73</v>
      </c>
      <c r="M259" t="s">
        <v>312</v>
      </c>
      <c r="N259">
        <v>0</v>
      </c>
      <c r="O259">
        <v>0</v>
      </c>
      <c r="P259">
        <v>0</v>
      </c>
      <c r="Q259">
        <f>_xlfn.IFNA(VLOOKUP(E259,Sheet1!$A$2:$O$251,15,FALSE),0)</f>
        <v>0</v>
      </c>
      <c r="T259">
        <f t="shared" ref="T259:T322" si="4">SUM(Q259:S259)</f>
        <v>0</v>
      </c>
    </row>
    <row r="260" spans="1:20" hidden="1" x14ac:dyDescent="0.25">
      <c r="A260">
        <v>11466</v>
      </c>
      <c r="B260" t="s">
        <v>12</v>
      </c>
      <c r="C260" t="s">
        <v>210</v>
      </c>
      <c r="D260" t="s">
        <v>365</v>
      </c>
      <c r="E260" t="s">
        <v>1677</v>
      </c>
      <c r="F260">
        <v>4.2</v>
      </c>
      <c r="G260">
        <v>4</v>
      </c>
      <c r="H260">
        <v>5500</v>
      </c>
      <c r="I260" t="s">
        <v>15</v>
      </c>
      <c r="J260" t="s">
        <v>17</v>
      </c>
      <c r="K260" t="s">
        <v>16</v>
      </c>
      <c r="L260" t="s">
        <v>97</v>
      </c>
      <c r="M260" t="s">
        <v>144</v>
      </c>
      <c r="N260">
        <v>0</v>
      </c>
      <c r="O260">
        <v>0</v>
      </c>
      <c r="P260">
        <v>0</v>
      </c>
      <c r="Q260">
        <f>_xlfn.IFNA(VLOOKUP(E260,Sheet1!$A$2:$O$251,15,FALSE),0)</f>
        <v>0</v>
      </c>
      <c r="T260">
        <f t="shared" si="4"/>
        <v>0</v>
      </c>
    </row>
    <row r="261" spans="1:20" hidden="1" x14ac:dyDescent="0.25">
      <c r="A261">
        <v>6831</v>
      </c>
      <c r="B261" t="s">
        <v>12</v>
      </c>
      <c r="C261" t="s">
        <v>64</v>
      </c>
      <c r="D261" t="s">
        <v>513</v>
      </c>
      <c r="E261" t="s">
        <v>1678</v>
      </c>
      <c r="F261">
        <v>4.2</v>
      </c>
      <c r="G261">
        <v>4</v>
      </c>
      <c r="H261">
        <v>5000</v>
      </c>
      <c r="I261" t="s">
        <v>20</v>
      </c>
      <c r="J261" t="s">
        <v>21</v>
      </c>
      <c r="K261" t="s">
        <v>22</v>
      </c>
      <c r="N261">
        <v>0</v>
      </c>
      <c r="O261">
        <v>0</v>
      </c>
      <c r="P261">
        <v>0</v>
      </c>
      <c r="Q261">
        <f>_xlfn.IFNA(VLOOKUP(E261,Sheet1!$A$2:$O$251,15,FALSE),0)</f>
        <v>0</v>
      </c>
      <c r="T261">
        <f t="shared" si="4"/>
        <v>0</v>
      </c>
    </row>
    <row r="262" spans="1:20" hidden="1" x14ac:dyDescent="0.25">
      <c r="A262">
        <v>22048</v>
      </c>
      <c r="B262" t="s">
        <v>23</v>
      </c>
      <c r="C262" t="s">
        <v>173</v>
      </c>
      <c r="D262" t="s">
        <v>594</v>
      </c>
      <c r="E262" t="s">
        <v>1679</v>
      </c>
      <c r="F262">
        <v>4.2</v>
      </c>
      <c r="G262">
        <v>16</v>
      </c>
      <c r="H262">
        <v>4900</v>
      </c>
      <c r="I262" t="s">
        <v>61</v>
      </c>
      <c r="J262" t="s">
        <v>62</v>
      </c>
      <c r="K262" t="s">
        <v>63</v>
      </c>
      <c r="L262" t="s">
        <v>77</v>
      </c>
      <c r="M262" t="s">
        <v>214</v>
      </c>
      <c r="N262">
        <v>0</v>
      </c>
      <c r="O262">
        <v>0</v>
      </c>
      <c r="P262">
        <v>0</v>
      </c>
      <c r="Q262">
        <f>_xlfn.IFNA(VLOOKUP(E262,Sheet1!$A$2:$O$251,15,FALSE),0)</f>
        <v>0</v>
      </c>
      <c r="T262">
        <f t="shared" si="4"/>
        <v>0</v>
      </c>
    </row>
    <row r="263" spans="1:20" hidden="1" x14ac:dyDescent="0.25">
      <c r="A263">
        <v>29351</v>
      </c>
      <c r="B263" t="s">
        <v>23</v>
      </c>
      <c r="C263" t="s">
        <v>626</v>
      </c>
      <c r="D263" t="s">
        <v>68</v>
      </c>
      <c r="E263" t="s">
        <v>1680</v>
      </c>
      <c r="F263">
        <v>4.2</v>
      </c>
      <c r="G263">
        <v>12</v>
      </c>
      <c r="H263">
        <v>4800</v>
      </c>
      <c r="I263" t="s">
        <v>36</v>
      </c>
      <c r="J263" t="s">
        <v>38</v>
      </c>
      <c r="K263" t="s">
        <v>37</v>
      </c>
      <c r="L263" t="s">
        <v>97</v>
      </c>
      <c r="M263" t="s">
        <v>98</v>
      </c>
      <c r="N263">
        <v>0</v>
      </c>
      <c r="O263">
        <v>0</v>
      </c>
      <c r="P263">
        <v>0</v>
      </c>
      <c r="Q263">
        <f>_xlfn.IFNA(VLOOKUP(E263,Sheet1!$A$2:$O$251,15,FALSE),0)</f>
        <v>0</v>
      </c>
      <c r="T263">
        <f t="shared" si="4"/>
        <v>0</v>
      </c>
    </row>
    <row r="264" spans="1:20" hidden="1" x14ac:dyDescent="0.25">
      <c r="A264">
        <v>22130</v>
      </c>
      <c r="B264" t="s">
        <v>23</v>
      </c>
      <c r="C264" t="s">
        <v>354</v>
      </c>
      <c r="D264" t="s">
        <v>355</v>
      </c>
      <c r="E264" t="s">
        <v>1681</v>
      </c>
      <c r="F264">
        <v>4.0999999999999996</v>
      </c>
      <c r="G264">
        <v>16</v>
      </c>
      <c r="H264">
        <v>5500</v>
      </c>
      <c r="I264" t="s">
        <v>20</v>
      </c>
      <c r="J264" t="s">
        <v>21</v>
      </c>
      <c r="K264" t="s">
        <v>22</v>
      </c>
      <c r="N264">
        <v>0</v>
      </c>
      <c r="O264">
        <v>0</v>
      </c>
      <c r="P264">
        <v>0</v>
      </c>
      <c r="Q264">
        <f>_xlfn.IFNA(VLOOKUP(E264,Sheet1!$A$2:$O$251,15,FALSE),0)</f>
        <v>0</v>
      </c>
      <c r="T264">
        <f t="shared" si="4"/>
        <v>0</v>
      </c>
    </row>
    <row r="265" spans="1:20" hidden="1" x14ac:dyDescent="0.25">
      <c r="A265">
        <v>11562</v>
      </c>
      <c r="B265" t="s">
        <v>209</v>
      </c>
      <c r="C265" t="s">
        <v>18</v>
      </c>
      <c r="D265" t="s">
        <v>437</v>
      </c>
      <c r="E265" t="s">
        <v>1494</v>
      </c>
      <c r="F265">
        <v>4.0999999999999996</v>
      </c>
      <c r="G265">
        <v>16</v>
      </c>
      <c r="H265">
        <v>5200</v>
      </c>
      <c r="I265" t="s">
        <v>15</v>
      </c>
      <c r="J265" t="s">
        <v>16</v>
      </c>
      <c r="K265" t="s">
        <v>17</v>
      </c>
      <c r="N265">
        <v>0</v>
      </c>
      <c r="O265">
        <v>0</v>
      </c>
      <c r="P265">
        <v>0</v>
      </c>
      <c r="Q265">
        <f>_xlfn.IFNA(VLOOKUP(E265,Sheet1!$A$2:$O$251,15,FALSE),0)</f>
        <v>4.46</v>
      </c>
      <c r="T265">
        <f t="shared" si="4"/>
        <v>4.46</v>
      </c>
    </row>
    <row r="266" spans="1:20" hidden="1" x14ac:dyDescent="0.25">
      <c r="A266">
        <v>30108</v>
      </c>
      <c r="B266" t="s">
        <v>41</v>
      </c>
      <c r="C266" t="s">
        <v>859</v>
      </c>
      <c r="D266" t="s">
        <v>60</v>
      </c>
      <c r="E266" t="s">
        <v>1682</v>
      </c>
      <c r="F266">
        <v>4.0999999999999996</v>
      </c>
      <c r="G266">
        <v>7</v>
      </c>
      <c r="H266">
        <v>4500</v>
      </c>
      <c r="I266" t="s">
        <v>15</v>
      </c>
      <c r="J266" t="s">
        <v>17</v>
      </c>
      <c r="K266" t="s">
        <v>16</v>
      </c>
      <c r="L266" t="s">
        <v>97</v>
      </c>
      <c r="M266" t="s">
        <v>74</v>
      </c>
      <c r="N266">
        <v>0</v>
      </c>
      <c r="O266">
        <v>0</v>
      </c>
      <c r="P266">
        <v>0</v>
      </c>
      <c r="Q266">
        <f>_xlfn.IFNA(VLOOKUP(E266,Sheet1!$A$2:$O$251,15,FALSE),0)</f>
        <v>0</v>
      </c>
      <c r="T266">
        <f t="shared" si="4"/>
        <v>0</v>
      </c>
    </row>
    <row r="267" spans="1:20" hidden="1" x14ac:dyDescent="0.25">
      <c r="A267">
        <v>14336</v>
      </c>
      <c r="B267" t="s">
        <v>23</v>
      </c>
      <c r="C267" t="s">
        <v>1060</v>
      </c>
      <c r="D267" t="s">
        <v>14</v>
      </c>
      <c r="E267" t="s">
        <v>1683</v>
      </c>
      <c r="F267">
        <v>4.0999999999999996</v>
      </c>
      <c r="G267">
        <v>16</v>
      </c>
      <c r="H267">
        <v>4500</v>
      </c>
      <c r="I267" t="s">
        <v>15</v>
      </c>
      <c r="J267" t="s">
        <v>17</v>
      </c>
      <c r="K267" t="s">
        <v>16</v>
      </c>
      <c r="N267">
        <v>0</v>
      </c>
      <c r="O267">
        <v>0</v>
      </c>
      <c r="P267">
        <v>0</v>
      </c>
      <c r="Q267">
        <f>_xlfn.IFNA(VLOOKUP(E267,Sheet1!$A$2:$O$251,15,FALSE),0)</f>
        <v>0</v>
      </c>
      <c r="T267">
        <f t="shared" si="4"/>
        <v>0</v>
      </c>
    </row>
    <row r="268" spans="1:20" hidden="1" x14ac:dyDescent="0.25">
      <c r="A268">
        <v>11594</v>
      </c>
      <c r="B268" t="s">
        <v>23</v>
      </c>
      <c r="C268" t="s">
        <v>560</v>
      </c>
      <c r="D268" t="s">
        <v>710</v>
      </c>
      <c r="E268" t="s">
        <v>1684</v>
      </c>
      <c r="F268">
        <v>4</v>
      </c>
      <c r="G268">
        <v>16</v>
      </c>
      <c r="H268">
        <v>4600</v>
      </c>
      <c r="I268" t="s">
        <v>20</v>
      </c>
      <c r="J268" t="s">
        <v>22</v>
      </c>
      <c r="K268" t="s">
        <v>21</v>
      </c>
      <c r="L268" t="s">
        <v>73</v>
      </c>
      <c r="M268" t="s">
        <v>98</v>
      </c>
      <c r="N268">
        <v>0</v>
      </c>
      <c r="O268">
        <v>0</v>
      </c>
      <c r="P268">
        <v>0</v>
      </c>
      <c r="Q268">
        <f>_xlfn.IFNA(VLOOKUP(E268,Sheet1!$A$2:$O$251,15,FALSE),0)</f>
        <v>0</v>
      </c>
      <c r="T268">
        <f t="shared" si="4"/>
        <v>0</v>
      </c>
    </row>
    <row r="269" spans="1:20" hidden="1" x14ac:dyDescent="0.25">
      <c r="A269">
        <v>14266</v>
      </c>
      <c r="B269" t="s">
        <v>23</v>
      </c>
      <c r="C269" t="s">
        <v>320</v>
      </c>
      <c r="D269" t="s">
        <v>68</v>
      </c>
      <c r="E269" t="s">
        <v>1685</v>
      </c>
      <c r="F269">
        <v>4</v>
      </c>
      <c r="G269">
        <v>12</v>
      </c>
      <c r="H269">
        <v>4500</v>
      </c>
      <c r="I269" t="s">
        <v>15</v>
      </c>
      <c r="J269" t="s">
        <v>17</v>
      </c>
      <c r="K269" t="s">
        <v>16</v>
      </c>
      <c r="N269">
        <v>0</v>
      </c>
      <c r="O269">
        <v>0</v>
      </c>
      <c r="P269">
        <v>0</v>
      </c>
      <c r="Q269">
        <f>_xlfn.IFNA(VLOOKUP(E269,Sheet1!$A$2:$O$251,15,FALSE),0)</f>
        <v>0</v>
      </c>
      <c r="T269">
        <f t="shared" si="4"/>
        <v>0</v>
      </c>
    </row>
    <row r="270" spans="1:20" hidden="1" x14ac:dyDescent="0.25">
      <c r="A270">
        <v>11615</v>
      </c>
      <c r="B270" t="s">
        <v>12</v>
      </c>
      <c r="C270" t="s">
        <v>119</v>
      </c>
      <c r="D270" t="s">
        <v>581</v>
      </c>
      <c r="E270" t="s">
        <v>1686</v>
      </c>
      <c r="F270">
        <v>3.9</v>
      </c>
      <c r="G270">
        <v>7</v>
      </c>
      <c r="H270">
        <v>5000</v>
      </c>
      <c r="I270" t="s">
        <v>103</v>
      </c>
      <c r="J270" t="s">
        <v>104</v>
      </c>
      <c r="K270" t="s">
        <v>105</v>
      </c>
      <c r="N270">
        <v>0</v>
      </c>
      <c r="O270">
        <v>0</v>
      </c>
      <c r="P270">
        <v>0</v>
      </c>
      <c r="Q270">
        <f>_xlfn.IFNA(VLOOKUP(E270,Sheet1!$A$2:$O$251,15,FALSE),0)</f>
        <v>0</v>
      </c>
      <c r="T270">
        <f t="shared" si="4"/>
        <v>0</v>
      </c>
    </row>
    <row r="271" spans="1:20" hidden="1" x14ac:dyDescent="0.25">
      <c r="A271">
        <v>22228</v>
      </c>
      <c r="B271" t="s">
        <v>209</v>
      </c>
      <c r="C271" t="s">
        <v>319</v>
      </c>
      <c r="D271" t="s">
        <v>612</v>
      </c>
      <c r="E271" t="s">
        <v>1687</v>
      </c>
      <c r="F271">
        <v>3.9</v>
      </c>
      <c r="G271">
        <v>11</v>
      </c>
      <c r="H271">
        <v>4800</v>
      </c>
      <c r="I271" t="s">
        <v>26</v>
      </c>
      <c r="J271" t="s">
        <v>27</v>
      </c>
      <c r="K271" t="s">
        <v>28</v>
      </c>
      <c r="L271" t="s">
        <v>73</v>
      </c>
      <c r="M271" t="s">
        <v>515</v>
      </c>
      <c r="N271">
        <v>0</v>
      </c>
      <c r="O271">
        <v>0</v>
      </c>
      <c r="P271">
        <v>0</v>
      </c>
      <c r="Q271">
        <f>_xlfn.IFNA(VLOOKUP(E271,Sheet1!$A$2:$O$251,15,FALSE),0)</f>
        <v>0</v>
      </c>
      <c r="T271">
        <f t="shared" si="4"/>
        <v>0</v>
      </c>
    </row>
    <row r="272" spans="1:20" hidden="1" x14ac:dyDescent="0.25">
      <c r="A272">
        <v>11511</v>
      </c>
      <c r="B272" t="s">
        <v>209</v>
      </c>
      <c r="C272" t="s">
        <v>69</v>
      </c>
      <c r="D272" t="s">
        <v>656</v>
      </c>
      <c r="E272" t="s">
        <v>1688</v>
      </c>
      <c r="F272">
        <v>3.9</v>
      </c>
      <c r="G272">
        <v>6</v>
      </c>
      <c r="H272">
        <v>4700</v>
      </c>
      <c r="I272" t="s">
        <v>44</v>
      </c>
      <c r="J272" t="s">
        <v>45</v>
      </c>
      <c r="K272" t="s">
        <v>46</v>
      </c>
      <c r="N272">
        <v>0</v>
      </c>
      <c r="O272">
        <v>0</v>
      </c>
      <c r="P272">
        <v>0</v>
      </c>
      <c r="Q272">
        <f>_xlfn.IFNA(VLOOKUP(E272,Sheet1!$A$2:$O$251,15,FALSE),0)</f>
        <v>0</v>
      </c>
      <c r="T272">
        <f t="shared" si="4"/>
        <v>0</v>
      </c>
    </row>
    <row r="273" spans="1:20" hidden="1" x14ac:dyDescent="0.25">
      <c r="A273">
        <v>6778</v>
      </c>
      <c r="B273" t="s">
        <v>209</v>
      </c>
      <c r="C273" t="s">
        <v>560</v>
      </c>
      <c r="D273" t="s">
        <v>1054</v>
      </c>
      <c r="E273" t="s">
        <v>1689</v>
      </c>
      <c r="F273">
        <v>3.9</v>
      </c>
      <c r="G273">
        <v>15</v>
      </c>
      <c r="H273">
        <v>4500</v>
      </c>
      <c r="I273" t="s">
        <v>113</v>
      </c>
      <c r="J273" t="s">
        <v>115</v>
      </c>
      <c r="K273" t="s">
        <v>114</v>
      </c>
      <c r="N273">
        <v>0</v>
      </c>
      <c r="O273">
        <v>0</v>
      </c>
      <c r="P273">
        <v>0</v>
      </c>
      <c r="Q273">
        <f>_xlfn.IFNA(VLOOKUP(E273,Sheet1!$A$2:$O$251,15,FALSE),0)</f>
        <v>0</v>
      </c>
      <c r="T273">
        <f t="shared" si="4"/>
        <v>0</v>
      </c>
    </row>
    <row r="274" spans="1:20" hidden="1" x14ac:dyDescent="0.25">
      <c r="A274">
        <v>7922</v>
      </c>
      <c r="B274" t="s">
        <v>23</v>
      </c>
      <c r="C274" t="s">
        <v>1214</v>
      </c>
      <c r="D274" t="s">
        <v>1215</v>
      </c>
      <c r="E274" t="s">
        <v>1690</v>
      </c>
      <c r="F274">
        <v>3.9</v>
      </c>
      <c r="G274">
        <v>13</v>
      </c>
      <c r="H274">
        <v>4500</v>
      </c>
      <c r="I274" t="s">
        <v>113</v>
      </c>
      <c r="J274" t="s">
        <v>115</v>
      </c>
      <c r="K274" t="s">
        <v>114</v>
      </c>
      <c r="N274">
        <v>0</v>
      </c>
      <c r="O274">
        <v>0</v>
      </c>
      <c r="P274">
        <v>0</v>
      </c>
      <c r="Q274">
        <f>_xlfn.IFNA(VLOOKUP(E274,Sheet1!$A$2:$O$251,15,FALSE),0)</f>
        <v>0</v>
      </c>
      <c r="T274">
        <f t="shared" si="4"/>
        <v>0</v>
      </c>
    </row>
    <row r="275" spans="1:20" hidden="1" x14ac:dyDescent="0.25">
      <c r="A275">
        <v>10354</v>
      </c>
      <c r="B275" t="s">
        <v>23</v>
      </c>
      <c r="C275" t="s">
        <v>504</v>
      </c>
      <c r="D275" t="s">
        <v>505</v>
      </c>
      <c r="E275" t="s">
        <v>1691</v>
      </c>
      <c r="F275">
        <v>3.8</v>
      </c>
      <c r="G275">
        <v>15</v>
      </c>
      <c r="H275">
        <v>5000</v>
      </c>
      <c r="I275" t="s">
        <v>81</v>
      </c>
      <c r="J275" t="s">
        <v>83</v>
      </c>
      <c r="K275" t="s">
        <v>82</v>
      </c>
      <c r="N275">
        <v>0</v>
      </c>
      <c r="O275">
        <v>0</v>
      </c>
      <c r="P275">
        <v>0</v>
      </c>
      <c r="Q275">
        <f>_xlfn.IFNA(VLOOKUP(E275,Sheet1!$A$2:$O$251,15,FALSE),0)</f>
        <v>0</v>
      </c>
      <c r="T275">
        <f t="shared" si="4"/>
        <v>0</v>
      </c>
    </row>
    <row r="276" spans="1:20" hidden="1" x14ac:dyDescent="0.25">
      <c r="A276">
        <v>22029</v>
      </c>
      <c r="B276" t="s">
        <v>23</v>
      </c>
      <c r="C276" t="s">
        <v>184</v>
      </c>
      <c r="D276" t="s">
        <v>651</v>
      </c>
      <c r="E276" t="s">
        <v>1692</v>
      </c>
      <c r="F276">
        <v>3.8</v>
      </c>
      <c r="G276">
        <v>13</v>
      </c>
      <c r="H276">
        <v>4700</v>
      </c>
      <c r="I276" t="s">
        <v>103</v>
      </c>
      <c r="J276" t="s">
        <v>105</v>
      </c>
      <c r="K276" t="s">
        <v>104</v>
      </c>
      <c r="N276">
        <v>0</v>
      </c>
      <c r="O276">
        <v>0</v>
      </c>
      <c r="P276">
        <v>0</v>
      </c>
      <c r="Q276">
        <f>_xlfn.IFNA(VLOOKUP(E276,Sheet1!$A$2:$O$251,15,FALSE),0)</f>
        <v>0</v>
      </c>
      <c r="T276">
        <f t="shared" si="4"/>
        <v>0</v>
      </c>
    </row>
    <row r="277" spans="1:20" hidden="1" x14ac:dyDescent="0.25">
      <c r="A277">
        <v>28144</v>
      </c>
      <c r="B277" t="s">
        <v>209</v>
      </c>
      <c r="C277" t="s">
        <v>620</v>
      </c>
      <c r="D277" t="s">
        <v>264</v>
      </c>
      <c r="E277" t="s">
        <v>1693</v>
      </c>
      <c r="F277">
        <v>3.7</v>
      </c>
      <c r="G277">
        <v>14</v>
      </c>
      <c r="H277">
        <v>4800</v>
      </c>
      <c r="I277" t="s">
        <v>127</v>
      </c>
      <c r="J277" t="s">
        <v>128</v>
      </c>
      <c r="K277" t="s">
        <v>129</v>
      </c>
      <c r="N277">
        <v>0</v>
      </c>
      <c r="O277">
        <v>0</v>
      </c>
      <c r="P277">
        <v>0</v>
      </c>
      <c r="Q277">
        <f>_xlfn.IFNA(VLOOKUP(E277,Sheet1!$A$2:$O$251,15,FALSE),0)</f>
        <v>0</v>
      </c>
      <c r="T277">
        <f t="shared" si="4"/>
        <v>0</v>
      </c>
    </row>
    <row r="278" spans="1:20" hidden="1" x14ac:dyDescent="0.25">
      <c r="A278">
        <v>6388</v>
      </c>
      <c r="B278" t="s">
        <v>41</v>
      </c>
      <c r="C278" t="s">
        <v>303</v>
      </c>
      <c r="D278" t="s">
        <v>671</v>
      </c>
      <c r="E278" t="s">
        <v>1578</v>
      </c>
      <c r="F278">
        <v>3.7</v>
      </c>
      <c r="G278">
        <v>16</v>
      </c>
      <c r="H278">
        <v>4600</v>
      </c>
      <c r="I278" t="s">
        <v>36</v>
      </c>
      <c r="J278" t="s">
        <v>38</v>
      </c>
      <c r="K278" t="s">
        <v>37</v>
      </c>
      <c r="L278" t="s">
        <v>73</v>
      </c>
      <c r="M278" t="s">
        <v>326</v>
      </c>
      <c r="N278">
        <v>0</v>
      </c>
      <c r="O278">
        <v>0</v>
      </c>
      <c r="P278">
        <v>0</v>
      </c>
      <c r="Q278">
        <f>_xlfn.IFNA(VLOOKUP(E278,Sheet1!$A$2:$O$251,15,FALSE),0)</f>
        <v>2.23</v>
      </c>
      <c r="T278">
        <f t="shared" si="4"/>
        <v>2.23</v>
      </c>
    </row>
    <row r="279" spans="1:20" hidden="1" x14ac:dyDescent="0.25">
      <c r="A279">
        <v>22035</v>
      </c>
      <c r="B279" t="s">
        <v>41</v>
      </c>
      <c r="C279" t="s">
        <v>276</v>
      </c>
      <c r="D279" t="s">
        <v>162</v>
      </c>
      <c r="E279" t="s">
        <v>1694</v>
      </c>
      <c r="F279">
        <v>3.7</v>
      </c>
      <c r="G279">
        <v>16</v>
      </c>
      <c r="H279">
        <v>4600</v>
      </c>
      <c r="I279" t="s">
        <v>167</v>
      </c>
      <c r="J279" t="s">
        <v>169</v>
      </c>
      <c r="K279" t="s">
        <v>168</v>
      </c>
      <c r="N279">
        <v>0</v>
      </c>
      <c r="O279">
        <v>0</v>
      </c>
      <c r="P279">
        <v>0</v>
      </c>
      <c r="Q279">
        <f>_xlfn.IFNA(VLOOKUP(E279,Sheet1!$A$2:$O$251,15,FALSE),0)</f>
        <v>0</v>
      </c>
      <c r="T279">
        <f t="shared" si="4"/>
        <v>0</v>
      </c>
    </row>
    <row r="280" spans="1:20" hidden="1" x14ac:dyDescent="0.25">
      <c r="A280">
        <v>23023</v>
      </c>
      <c r="B280" t="s">
        <v>209</v>
      </c>
      <c r="C280" t="s">
        <v>198</v>
      </c>
      <c r="D280" t="s">
        <v>1094</v>
      </c>
      <c r="E280" t="s">
        <v>1695</v>
      </c>
      <c r="F280">
        <v>3.7</v>
      </c>
      <c r="G280">
        <v>10</v>
      </c>
      <c r="H280">
        <v>4500</v>
      </c>
      <c r="I280" t="s">
        <v>61</v>
      </c>
      <c r="J280" t="s">
        <v>62</v>
      </c>
      <c r="K280" t="s">
        <v>63</v>
      </c>
      <c r="L280" t="s">
        <v>73</v>
      </c>
      <c r="M280" t="s">
        <v>391</v>
      </c>
      <c r="N280">
        <v>0</v>
      </c>
      <c r="O280">
        <v>0</v>
      </c>
      <c r="P280">
        <v>0</v>
      </c>
      <c r="Q280">
        <f>_xlfn.IFNA(VLOOKUP(E280,Sheet1!$A$2:$O$251,15,FALSE),0)</f>
        <v>0</v>
      </c>
      <c r="T280">
        <f t="shared" si="4"/>
        <v>0</v>
      </c>
    </row>
    <row r="281" spans="1:20" hidden="1" x14ac:dyDescent="0.25">
      <c r="A281">
        <v>11543</v>
      </c>
      <c r="B281" t="s">
        <v>209</v>
      </c>
      <c r="C281" t="s">
        <v>535</v>
      </c>
      <c r="D281" t="s">
        <v>1240</v>
      </c>
      <c r="E281" t="s">
        <v>1564</v>
      </c>
      <c r="F281">
        <v>3.7</v>
      </c>
      <c r="G281">
        <v>13</v>
      </c>
      <c r="H281">
        <v>4500</v>
      </c>
      <c r="I281" t="s">
        <v>103</v>
      </c>
      <c r="J281" t="s">
        <v>105</v>
      </c>
      <c r="K281" t="s">
        <v>104</v>
      </c>
      <c r="L281" t="s">
        <v>73</v>
      </c>
      <c r="M281" t="s">
        <v>214</v>
      </c>
      <c r="N281">
        <v>0</v>
      </c>
      <c r="O281">
        <v>0</v>
      </c>
      <c r="P281">
        <v>0</v>
      </c>
      <c r="Q281">
        <f>_xlfn.IFNA(VLOOKUP(E281,Sheet1!$A$2:$O$251,15,FALSE),0)</f>
        <v>2.52</v>
      </c>
      <c r="T281">
        <f t="shared" si="4"/>
        <v>2.52</v>
      </c>
    </row>
    <row r="282" spans="1:20" hidden="1" x14ac:dyDescent="0.25">
      <c r="A282">
        <v>6870</v>
      </c>
      <c r="B282" t="s">
        <v>209</v>
      </c>
      <c r="C282" t="s">
        <v>408</v>
      </c>
      <c r="D282" t="s">
        <v>286</v>
      </c>
      <c r="E282" t="s">
        <v>1492</v>
      </c>
      <c r="F282">
        <v>3.6</v>
      </c>
      <c r="G282">
        <v>14</v>
      </c>
      <c r="H282">
        <v>5300</v>
      </c>
      <c r="I282" t="s">
        <v>26</v>
      </c>
      <c r="J282" t="s">
        <v>28</v>
      </c>
      <c r="K282" t="s">
        <v>27</v>
      </c>
      <c r="N282">
        <v>0</v>
      </c>
      <c r="O282">
        <v>0</v>
      </c>
      <c r="P282">
        <v>0</v>
      </c>
      <c r="Q282">
        <f>_xlfn.IFNA(VLOOKUP(E282,Sheet1!$A$2:$O$251,15,FALSE),0)</f>
        <v>4.54</v>
      </c>
      <c r="T282">
        <f t="shared" si="4"/>
        <v>4.54</v>
      </c>
    </row>
    <row r="283" spans="1:20" hidden="1" x14ac:dyDescent="0.25">
      <c r="A283">
        <v>11454</v>
      </c>
      <c r="B283" t="s">
        <v>23</v>
      </c>
      <c r="C283" t="s">
        <v>429</v>
      </c>
      <c r="D283" t="s">
        <v>430</v>
      </c>
      <c r="E283" t="s">
        <v>1696</v>
      </c>
      <c r="F283">
        <v>3.6</v>
      </c>
      <c r="G283">
        <v>14</v>
      </c>
      <c r="H283">
        <v>5200</v>
      </c>
      <c r="I283" t="s">
        <v>113</v>
      </c>
      <c r="J283" t="s">
        <v>115</v>
      </c>
      <c r="K283" t="s">
        <v>114</v>
      </c>
      <c r="N283">
        <v>0</v>
      </c>
      <c r="O283">
        <v>0</v>
      </c>
      <c r="P283">
        <v>0</v>
      </c>
      <c r="Q283">
        <f>_xlfn.IFNA(VLOOKUP(E283,Sheet1!$A$2:$O$251,15,FALSE),0)</f>
        <v>0</v>
      </c>
      <c r="T283">
        <f t="shared" si="4"/>
        <v>0</v>
      </c>
    </row>
    <row r="284" spans="1:20" hidden="1" x14ac:dyDescent="0.25">
      <c r="A284">
        <v>26355</v>
      </c>
      <c r="B284" t="s">
        <v>12</v>
      </c>
      <c r="C284" t="s">
        <v>470</v>
      </c>
      <c r="D284" t="s">
        <v>68</v>
      </c>
      <c r="E284" t="s">
        <v>1697</v>
      </c>
      <c r="F284">
        <v>3.6</v>
      </c>
      <c r="G284">
        <v>2</v>
      </c>
      <c r="H284">
        <v>5000</v>
      </c>
      <c r="I284" t="s">
        <v>127</v>
      </c>
      <c r="J284" t="s">
        <v>128</v>
      </c>
      <c r="K284" t="s">
        <v>129</v>
      </c>
      <c r="N284">
        <v>0</v>
      </c>
      <c r="O284">
        <v>0</v>
      </c>
      <c r="P284">
        <v>0</v>
      </c>
      <c r="Q284">
        <f>_xlfn.IFNA(VLOOKUP(E284,Sheet1!$A$2:$O$251,15,FALSE),0)</f>
        <v>0</v>
      </c>
      <c r="T284">
        <f t="shared" si="4"/>
        <v>0</v>
      </c>
    </row>
    <row r="285" spans="1:20" hidden="1" x14ac:dyDescent="0.25">
      <c r="A285">
        <v>22234</v>
      </c>
      <c r="B285" t="s">
        <v>23</v>
      </c>
      <c r="C285" t="s">
        <v>582</v>
      </c>
      <c r="D285" t="s">
        <v>588</v>
      </c>
      <c r="E285" t="s">
        <v>1551</v>
      </c>
      <c r="F285">
        <v>3.6</v>
      </c>
      <c r="G285">
        <v>14</v>
      </c>
      <c r="H285">
        <v>4900</v>
      </c>
      <c r="I285" t="s">
        <v>36</v>
      </c>
      <c r="J285" t="s">
        <v>37</v>
      </c>
      <c r="K285" t="s">
        <v>38</v>
      </c>
      <c r="N285">
        <v>0</v>
      </c>
      <c r="O285">
        <v>0</v>
      </c>
      <c r="P285">
        <v>0</v>
      </c>
      <c r="Q285">
        <f>_xlfn.IFNA(VLOOKUP(E285,Sheet1!$A$2:$O$251,15,FALSE),0)</f>
        <v>2.82</v>
      </c>
      <c r="T285">
        <f t="shared" si="4"/>
        <v>2.82</v>
      </c>
    </row>
    <row r="286" spans="1:20" hidden="1" x14ac:dyDescent="0.25">
      <c r="A286">
        <v>14815</v>
      </c>
      <c r="B286" t="s">
        <v>41</v>
      </c>
      <c r="C286" t="s">
        <v>205</v>
      </c>
      <c r="D286" t="s">
        <v>865</v>
      </c>
      <c r="E286" t="s">
        <v>1698</v>
      </c>
      <c r="F286">
        <v>3.6</v>
      </c>
      <c r="G286">
        <v>5</v>
      </c>
      <c r="H286">
        <v>4500</v>
      </c>
      <c r="I286" t="s">
        <v>49</v>
      </c>
      <c r="J286" t="s">
        <v>50</v>
      </c>
      <c r="K286" t="s">
        <v>51</v>
      </c>
      <c r="N286">
        <v>0</v>
      </c>
      <c r="O286">
        <v>0</v>
      </c>
      <c r="P286">
        <v>0</v>
      </c>
      <c r="Q286">
        <f>_xlfn.IFNA(VLOOKUP(E286,Sheet1!$A$2:$O$251,15,FALSE),0)</f>
        <v>0</v>
      </c>
      <c r="T286">
        <f t="shared" si="4"/>
        <v>0</v>
      </c>
    </row>
    <row r="287" spans="1:20" hidden="1" x14ac:dyDescent="0.25">
      <c r="A287">
        <v>37245</v>
      </c>
      <c r="B287" t="s">
        <v>23</v>
      </c>
      <c r="C287" t="s">
        <v>443</v>
      </c>
      <c r="D287" t="s">
        <v>444</v>
      </c>
      <c r="E287" t="s">
        <v>1699</v>
      </c>
      <c r="F287">
        <v>3.5</v>
      </c>
      <c r="G287">
        <v>10</v>
      </c>
      <c r="H287">
        <v>5100</v>
      </c>
      <c r="I287" t="s">
        <v>103</v>
      </c>
      <c r="J287" t="s">
        <v>104</v>
      </c>
      <c r="K287" t="s">
        <v>105</v>
      </c>
      <c r="N287">
        <v>0</v>
      </c>
      <c r="O287">
        <v>0</v>
      </c>
      <c r="P287">
        <v>0</v>
      </c>
      <c r="Q287">
        <f>_xlfn.IFNA(VLOOKUP(E287,Sheet1!$A$2:$O$251,15,FALSE),0)</f>
        <v>0</v>
      </c>
      <c r="T287">
        <f t="shared" si="4"/>
        <v>0</v>
      </c>
    </row>
    <row r="288" spans="1:20" hidden="1" x14ac:dyDescent="0.25">
      <c r="A288">
        <v>34275</v>
      </c>
      <c r="B288" t="s">
        <v>23</v>
      </c>
      <c r="C288" t="s">
        <v>458</v>
      </c>
      <c r="D288" t="s">
        <v>87</v>
      </c>
      <c r="E288" t="s">
        <v>1700</v>
      </c>
      <c r="F288">
        <v>3.5</v>
      </c>
      <c r="G288">
        <v>6</v>
      </c>
      <c r="H288">
        <v>5100</v>
      </c>
      <c r="I288" t="s">
        <v>103</v>
      </c>
      <c r="J288" t="s">
        <v>105</v>
      </c>
      <c r="K288" t="s">
        <v>104</v>
      </c>
      <c r="N288">
        <v>0</v>
      </c>
      <c r="O288">
        <v>0</v>
      </c>
      <c r="P288">
        <v>0</v>
      </c>
      <c r="Q288">
        <f>_xlfn.IFNA(VLOOKUP(E288,Sheet1!$A$2:$O$251,15,FALSE),0)</f>
        <v>0</v>
      </c>
      <c r="T288">
        <f t="shared" si="4"/>
        <v>0</v>
      </c>
    </row>
    <row r="289" spans="1:20" hidden="1" x14ac:dyDescent="0.25">
      <c r="A289">
        <v>14905</v>
      </c>
      <c r="B289" t="s">
        <v>41</v>
      </c>
      <c r="C289" t="s">
        <v>673</v>
      </c>
      <c r="D289" t="s">
        <v>674</v>
      </c>
      <c r="E289" t="s">
        <v>1491</v>
      </c>
      <c r="F289">
        <v>3.5</v>
      </c>
      <c r="G289">
        <v>16</v>
      </c>
      <c r="H289">
        <v>4600</v>
      </c>
      <c r="I289" t="s">
        <v>31</v>
      </c>
      <c r="J289" t="s">
        <v>33</v>
      </c>
      <c r="K289" t="s">
        <v>32</v>
      </c>
      <c r="N289">
        <v>0</v>
      </c>
      <c r="O289">
        <v>0</v>
      </c>
      <c r="P289">
        <v>0</v>
      </c>
      <c r="Q289">
        <f>_xlfn.IFNA(VLOOKUP(E289,Sheet1!$A$2:$O$251,15,FALSE),0)</f>
        <v>4.57</v>
      </c>
      <c r="T289">
        <f t="shared" si="4"/>
        <v>4.57</v>
      </c>
    </row>
    <row r="290" spans="1:20" hidden="1" x14ac:dyDescent="0.25">
      <c r="A290">
        <v>22232</v>
      </c>
      <c r="B290" t="s">
        <v>41</v>
      </c>
      <c r="C290" t="s">
        <v>986</v>
      </c>
      <c r="D290" t="s">
        <v>87</v>
      </c>
      <c r="E290" t="s">
        <v>1701</v>
      </c>
      <c r="F290">
        <v>3.5</v>
      </c>
      <c r="G290">
        <v>16</v>
      </c>
      <c r="H290">
        <v>4500</v>
      </c>
      <c r="I290" t="s">
        <v>36</v>
      </c>
      <c r="J290" t="s">
        <v>37</v>
      </c>
      <c r="K290" t="s">
        <v>38</v>
      </c>
      <c r="N290">
        <v>0</v>
      </c>
      <c r="O290">
        <v>0</v>
      </c>
      <c r="P290">
        <v>0</v>
      </c>
      <c r="Q290">
        <f>_xlfn.IFNA(VLOOKUP(E290,Sheet1!$A$2:$O$251,15,FALSE),0)</f>
        <v>0</v>
      </c>
      <c r="T290">
        <f t="shared" si="4"/>
        <v>0</v>
      </c>
    </row>
    <row r="291" spans="1:20" hidden="1" x14ac:dyDescent="0.25">
      <c r="A291">
        <v>7919</v>
      </c>
      <c r="B291" t="s">
        <v>12</v>
      </c>
      <c r="C291" t="s">
        <v>394</v>
      </c>
      <c r="D291" t="s">
        <v>395</v>
      </c>
      <c r="E291" t="s">
        <v>1702</v>
      </c>
      <c r="F291">
        <v>3.4</v>
      </c>
      <c r="G291">
        <v>2</v>
      </c>
      <c r="H291">
        <v>5400</v>
      </c>
      <c r="I291" t="s">
        <v>88</v>
      </c>
      <c r="J291" t="s">
        <v>90</v>
      </c>
      <c r="K291" t="s">
        <v>89</v>
      </c>
      <c r="N291">
        <v>0</v>
      </c>
      <c r="O291">
        <v>0</v>
      </c>
      <c r="P291">
        <v>0</v>
      </c>
      <c r="Q291">
        <f>_xlfn.IFNA(VLOOKUP(E291,Sheet1!$A$2:$O$251,15,FALSE),0)</f>
        <v>0</v>
      </c>
      <c r="T291">
        <f t="shared" si="4"/>
        <v>0</v>
      </c>
    </row>
    <row r="292" spans="1:20" hidden="1" x14ac:dyDescent="0.25">
      <c r="A292">
        <v>39492</v>
      </c>
      <c r="B292" t="s">
        <v>209</v>
      </c>
      <c r="C292" t="s">
        <v>257</v>
      </c>
      <c r="D292" t="s">
        <v>80</v>
      </c>
      <c r="E292" t="s">
        <v>1557</v>
      </c>
      <c r="F292">
        <v>3.4</v>
      </c>
      <c r="G292">
        <v>16</v>
      </c>
      <c r="H292">
        <v>5200</v>
      </c>
      <c r="I292" t="s">
        <v>49</v>
      </c>
      <c r="J292" t="s">
        <v>50</v>
      </c>
      <c r="K292" t="s">
        <v>51</v>
      </c>
      <c r="N292">
        <v>0</v>
      </c>
      <c r="O292">
        <v>0</v>
      </c>
      <c r="P292">
        <v>0</v>
      </c>
      <c r="Q292">
        <f>_xlfn.IFNA(VLOOKUP(E292,Sheet1!$A$2:$O$251,15,FALSE),0)</f>
        <v>2.69</v>
      </c>
      <c r="T292">
        <f t="shared" si="4"/>
        <v>2.69</v>
      </c>
    </row>
    <row r="293" spans="1:20" hidden="1" x14ac:dyDescent="0.25">
      <c r="A293">
        <v>11766</v>
      </c>
      <c r="B293" t="s">
        <v>209</v>
      </c>
      <c r="C293" t="s">
        <v>495</v>
      </c>
      <c r="D293" t="s">
        <v>600</v>
      </c>
      <c r="E293" t="s">
        <v>1530</v>
      </c>
      <c r="F293">
        <v>3.4</v>
      </c>
      <c r="G293">
        <v>16</v>
      </c>
      <c r="H293">
        <v>4900</v>
      </c>
      <c r="I293" t="s">
        <v>167</v>
      </c>
      <c r="J293" t="s">
        <v>168</v>
      </c>
      <c r="K293" t="s">
        <v>169</v>
      </c>
      <c r="N293">
        <v>0</v>
      </c>
      <c r="O293">
        <v>0</v>
      </c>
      <c r="P293">
        <v>0</v>
      </c>
      <c r="Q293">
        <f>_xlfn.IFNA(VLOOKUP(E293,Sheet1!$A$2:$O$251,15,FALSE),0)</f>
        <v>3.32</v>
      </c>
      <c r="T293">
        <f t="shared" si="4"/>
        <v>3.32</v>
      </c>
    </row>
    <row r="294" spans="1:20" hidden="1" x14ac:dyDescent="0.25">
      <c r="A294">
        <v>39445</v>
      </c>
      <c r="B294" t="s">
        <v>41</v>
      </c>
      <c r="C294" t="s">
        <v>679</v>
      </c>
      <c r="D294" t="s">
        <v>680</v>
      </c>
      <c r="E294" t="s">
        <v>1703</v>
      </c>
      <c r="F294">
        <v>3.4</v>
      </c>
      <c r="G294">
        <v>15</v>
      </c>
      <c r="H294">
        <v>4600</v>
      </c>
      <c r="I294" t="s">
        <v>81</v>
      </c>
      <c r="J294" t="s">
        <v>83</v>
      </c>
      <c r="K294" t="s">
        <v>82</v>
      </c>
      <c r="L294" t="s">
        <v>97</v>
      </c>
      <c r="M294" t="s">
        <v>515</v>
      </c>
      <c r="N294">
        <v>0</v>
      </c>
      <c r="O294">
        <v>0</v>
      </c>
      <c r="P294">
        <v>0</v>
      </c>
      <c r="Q294">
        <f>_xlfn.IFNA(VLOOKUP(E294,Sheet1!$A$2:$O$251,15,FALSE),0)</f>
        <v>0</v>
      </c>
      <c r="T294">
        <f t="shared" si="4"/>
        <v>0</v>
      </c>
    </row>
    <row r="295" spans="1:20" hidden="1" x14ac:dyDescent="0.25">
      <c r="A295">
        <v>6742</v>
      </c>
      <c r="B295" t="s">
        <v>209</v>
      </c>
      <c r="C295" t="s">
        <v>1042</v>
      </c>
      <c r="D295" t="s">
        <v>1043</v>
      </c>
      <c r="E295" t="s">
        <v>1519</v>
      </c>
      <c r="F295">
        <v>3.4</v>
      </c>
      <c r="G295">
        <v>16</v>
      </c>
      <c r="H295">
        <v>4500</v>
      </c>
      <c r="I295" t="s">
        <v>44</v>
      </c>
      <c r="J295" t="s">
        <v>46</v>
      </c>
      <c r="K295" t="s">
        <v>45</v>
      </c>
      <c r="N295">
        <v>0</v>
      </c>
      <c r="O295">
        <v>0</v>
      </c>
      <c r="P295">
        <v>0</v>
      </c>
      <c r="Q295">
        <f>_xlfn.IFNA(VLOOKUP(E295,Sheet1!$A$2:$O$251,15,FALSE),0)</f>
        <v>3.61</v>
      </c>
      <c r="T295">
        <f t="shared" si="4"/>
        <v>3.61</v>
      </c>
    </row>
    <row r="296" spans="1:20" hidden="1" x14ac:dyDescent="0.25">
      <c r="A296">
        <v>27553</v>
      </c>
      <c r="B296" t="s">
        <v>23</v>
      </c>
      <c r="C296" t="s">
        <v>205</v>
      </c>
      <c r="D296" t="s">
        <v>206</v>
      </c>
      <c r="E296" t="s">
        <v>1409</v>
      </c>
      <c r="F296">
        <v>3.3</v>
      </c>
      <c r="G296">
        <v>16</v>
      </c>
      <c r="H296">
        <v>6900</v>
      </c>
      <c r="I296" t="s">
        <v>56</v>
      </c>
      <c r="J296" t="s">
        <v>58</v>
      </c>
      <c r="K296" t="s">
        <v>57</v>
      </c>
      <c r="N296">
        <v>0</v>
      </c>
      <c r="O296">
        <v>0</v>
      </c>
      <c r="P296">
        <v>0</v>
      </c>
      <c r="Q296">
        <f>_xlfn.IFNA(VLOOKUP(E296,Sheet1!$A$2:$O$251,15,FALSE),0)</f>
        <v>8.4600000000000009</v>
      </c>
      <c r="T296">
        <f t="shared" si="4"/>
        <v>8.4600000000000009</v>
      </c>
    </row>
    <row r="297" spans="1:20" hidden="1" x14ac:dyDescent="0.25">
      <c r="A297">
        <v>25272</v>
      </c>
      <c r="B297" t="s">
        <v>209</v>
      </c>
      <c r="C297" t="s">
        <v>287</v>
      </c>
      <c r="D297" t="s">
        <v>541</v>
      </c>
      <c r="E297" t="s">
        <v>1526</v>
      </c>
      <c r="F297">
        <v>3.3</v>
      </c>
      <c r="G297">
        <v>13</v>
      </c>
      <c r="H297">
        <v>5000</v>
      </c>
      <c r="I297" t="s">
        <v>88</v>
      </c>
      <c r="J297" t="s">
        <v>89</v>
      </c>
      <c r="K297" t="s">
        <v>90</v>
      </c>
      <c r="L297" t="s">
        <v>73</v>
      </c>
      <c r="M297" t="s">
        <v>515</v>
      </c>
      <c r="N297">
        <v>0</v>
      </c>
      <c r="O297">
        <v>0</v>
      </c>
      <c r="P297">
        <v>0</v>
      </c>
      <c r="Q297">
        <f>_xlfn.IFNA(VLOOKUP(E297,Sheet1!$A$2:$O$251,15,FALSE),0)</f>
        <v>3.43</v>
      </c>
      <c r="T297">
        <f t="shared" si="4"/>
        <v>3.43</v>
      </c>
    </row>
    <row r="298" spans="1:20" hidden="1" x14ac:dyDescent="0.25">
      <c r="A298">
        <v>24797</v>
      </c>
      <c r="B298" t="s">
        <v>23</v>
      </c>
      <c r="C298" t="s">
        <v>705</v>
      </c>
      <c r="D298" t="s">
        <v>466</v>
      </c>
      <c r="E298" t="s">
        <v>1704</v>
      </c>
      <c r="F298">
        <v>3.3</v>
      </c>
      <c r="G298">
        <v>15</v>
      </c>
      <c r="H298">
        <v>4600</v>
      </c>
      <c r="I298" t="s">
        <v>31</v>
      </c>
      <c r="J298" t="s">
        <v>32</v>
      </c>
      <c r="K298" t="s">
        <v>33</v>
      </c>
      <c r="N298">
        <v>0</v>
      </c>
      <c r="O298">
        <v>0</v>
      </c>
      <c r="P298">
        <v>0</v>
      </c>
      <c r="Q298">
        <f>_xlfn.IFNA(VLOOKUP(E298,Sheet1!$A$2:$O$251,15,FALSE),0)</f>
        <v>0</v>
      </c>
      <c r="T298">
        <f t="shared" si="4"/>
        <v>0</v>
      </c>
    </row>
    <row r="299" spans="1:20" hidden="1" x14ac:dyDescent="0.25">
      <c r="A299">
        <v>22191</v>
      </c>
      <c r="B299" t="s">
        <v>23</v>
      </c>
      <c r="C299" t="s">
        <v>1005</v>
      </c>
      <c r="D299" t="s">
        <v>1006</v>
      </c>
      <c r="E299" t="s">
        <v>1705</v>
      </c>
      <c r="F299">
        <v>3.3</v>
      </c>
      <c r="G299">
        <v>3</v>
      </c>
      <c r="H299">
        <v>4500</v>
      </c>
      <c r="I299" t="s">
        <v>49</v>
      </c>
      <c r="J299" t="s">
        <v>50</v>
      </c>
      <c r="K299" t="s">
        <v>51</v>
      </c>
      <c r="N299">
        <v>0</v>
      </c>
      <c r="O299">
        <v>0</v>
      </c>
      <c r="P299">
        <v>0</v>
      </c>
      <c r="Q299">
        <f>_xlfn.IFNA(VLOOKUP(E299,Sheet1!$A$2:$O$251,15,FALSE),0)</f>
        <v>0</v>
      </c>
      <c r="T299">
        <f t="shared" si="4"/>
        <v>0</v>
      </c>
    </row>
    <row r="300" spans="1:20" hidden="1" x14ac:dyDescent="0.25">
      <c r="A300">
        <v>9421</v>
      </c>
      <c r="B300" t="s">
        <v>23</v>
      </c>
      <c r="C300" t="s">
        <v>289</v>
      </c>
      <c r="D300" t="s">
        <v>290</v>
      </c>
      <c r="E300" t="s">
        <v>1496</v>
      </c>
      <c r="F300">
        <v>3.2</v>
      </c>
      <c r="G300">
        <v>3</v>
      </c>
      <c r="H300">
        <v>6000</v>
      </c>
      <c r="I300" t="s">
        <v>88</v>
      </c>
      <c r="J300" t="s">
        <v>90</v>
      </c>
      <c r="K300" t="s">
        <v>89</v>
      </c>
      <c r="N300">
        <v>0</v>
      </c>
      <c r="O300">
        <v>0</v>
      </c>
      <c r="P300">
        <v>0</v>
      </c>
      <c r="Q300">
        <f>_xlfn.IFNA(VLOOKUP(E300,Sheet1!$A$2:$O$251,15,FALSE),0)</f>
        <v>4.3899999999999997</v>
      </c>
      <c r="T300">
        <f t="shared" si="4"/>
        <v>4.3899999999999997</v>
      </c>
    </row>
    <row r="301" spans="1:20" hidden="1" x14ac:dyDescent="0.25">
      <c r="A301">
        <v>11538</v>
      </c>
      <c r="B301" t="s">
        <v>209</v>
      </c>
      <c r="C301" t="s">
        <v>472</v>
      </c>
      <c r="D301" t="s">
        <v>211</v>
      </c>
      <c r="E301" t="s">
        <v>1497</v>
      </c>
      <c r="F301">
        <v>3.2</v>
      </c>
      <c r="G301">
        <v>11</v>
      </c>
      <c r="H301">
        <v>4800</v>
      </c>
      <c r="I301" t="s">
        <v>36</v>
      </c>
      <c r="J301" t="s">
        <v>37</v>
      </c>
      <c r="K301" t="s">
        <v>38</v>
      </c>
      <c r="N301">
        <v>0</v>
      </c>
      <c r="O301">
        <v>0</v>
      </c>
      <c r="P301">
        <v>0</v>
      </c>
      <c r="Q301">
        <f>_xlfn.IFNA(VLOOKUP(E301,Sheet1!$A$2:$O$251,15,FALSE),0)</f>
        <v>4.38</v>
      </c>
      <c r="T301">
        <f t="shared" si="4"/>
        <v>4.38</v>
      </c>
    </row>
    <row r="302" spans="1:20" hidden="1" x14ac:dyDescent="0.25">
      <c r="A302">
        <v>22010</v>
      </c>
      <c r="B302" t="s">
        <v>41</v>
      </c>
      <c r="C302" t="s">
        <v>716</v>
      </c>
      <c r="D302" t="s">
        <v>717</v>
      </c>
      <c r="E302" t="s">
        <v>1706</v>
      </c>
      <c r="F302">
        <v>3.2</v>
      </c>
      <c r="G302">
        <v>1</v>
      </c>
      <c r="H302">
        <v>4500</v>
      </c>
      <c r="I302" t="s">
        <v>167</v>
      </c>
      <c r="J302" t="s">
        <v>168</v>
      </c>
      <c r="K302" t="s">
        <v>169</v>
      </c>
      <c r="N302">
        <v>0</v>
      </c>
      <c r="O302">
        <v>0</v>
      </c>
      <c r="P302">
        <v>0</v>
      </c>
      <c r="Q302">
        <f>_xlfn.IFNA(VLOOKUP(E302,Sheet1!$A$2:$O$251,15,FALSE),0)</f>
        <v>0</v>
      </c>
      <c r="T302">
        <f t="shared" si="4"/>
        <v>0</v>
      </c>
    </row>
    <row r="303" spans="1:20" hidden="1" x14ac:dyDescent="0.25">
      <c r="A303">
        <v>26610</v>
      </c>
      <c r="B303" t="s">
        <v>41</v>
      </c>
      <c r="C303" t="s">
        <v>783</v>
      </c>
      <c r="D303" t="s">
        <v>421</v>
      </c>
      <c r="E303" t="s">
        <v>1707</v>
      </c>
      <c r="F303">
        <v>3.2</v>
      </c>
      <c r="G303">
        <v>15</v>
      </c>
      <c r="H303">
        <v>4500</v>
      </c>
      <c r="I303" t="s">
        <v>61</v>
      </c>
      <c r="J303" t="s">
        <v>62</v>
      </c>
      <c r="K303" t="s">
        <v>63</v>
      </c>
      <c r="L303" t="s">
        <v>334</v>
      </c>
      <c r="M303" t="s">
        <v>78</v>
      </c>
      <c r="N303">
        <v>0</v>
      </c>
      <c r="O303">
        <v>0</v>
      </c>
      <c r="P303">
        <v>0</v>
      </c>
      <c r="Q303">
        <f>_xlfn.IFNA(VLOOKUP(E303,Sheet1!$A$2:$O$251,15,FALSE),0)</f>
        <v>0</v>
      </c>
      <c r="T303">
        <f t="shared" si="4"/>
        <v>0</v>
      </c>
    </row>
    <row r="304" spans="1:20" hidden="1" x14ac:dyDescent="0.25">
      <c r="A304">
        <v>14645</v>
      </c>
      <c r="B304" t="s">
        <v>41</v>
      </c>
      <c r="C304" t="s">
        <v>683</v>
      </c>
      <c r="D304" t="s">
        <v>684</v>
      </c>
      <c r="E304" t="s">
        <v>1708</v>
      </c>
      <c r="F304">
        <v>3.1</v>
      </c>
      <c r="G304">
        <v>7</v>
      </c>
      <c r="H304">
        <v>4600</v>
      </c>
      <c r="I304" t="s">
        <v>88</v>
      </c>
      <c r="J304" t="s">
        <v>90</v>
      </c>
      <c r="K304" t="s">
        <v>89</v>
      </c>
      <c r="L304" t="s">
        <v>97</v>
      </c>
      <c r="M304" t="s">
        <v>144</v>
      </c>
      <c r="N304">
        <v>0</v>
      </c>
      <c r="O304">
        <v>0</v>
      </c>
      <c r="P304">
        <v>0</v>
      </c>
      <c r="Q304">
        <f>_xlfn.IFNA(VLOOKUP(E304,Sheet1!$A$2:$O$251,15,FALSE),0)</f>
        <v>0</v>
      </c>
      <c r="T304">
        <f t="shared" si="4"/>
        <v>0</v>
      </c>
    </row>
    <row r="305" spans="1:20" hidden="1" x14ac:dyDescent="0.25">
      <c r="A305">
        <v>6868</v>
      </c>
      <c r="B305" t="s">
        <v>209</v>
      </c>
      <c r="C305" t="s">
        <v>320</v>
      </c>
      <c r="D305" t="s">
        <v>999</v>
      </c>
      <c r="E305" t="s">
        <v>1575</v>
      </c>
      <c r="F305">
        <v>3.1</v>
      </c>
      <c r="G305">
        <v>16</v>
      </c>
      <c r="H305">
        <v>4500</v>
      </c>
      <c r="I305" t="s">
        <v>56</v>
      </c>
      <c r="J305" t="s">
        <v>57</v>
      </c>
      <c r="K305" t="s">
        <v>58</v>
      </c>
      <c r="N305">
        <v>0</v>
      </c>
      <c r="O305">
        <v>0</v>
      </c>
      <c r="P305">
        <v>0</v>
      </c>
      <c r="Q305">
        <f>_xlfn.IFNA(VLOOKUP(E305,Sheet1!$A$2:$O$251,15,FALSE),0)</f>
        <v>2.29</v>
      </c>
      <c r="T305">
        <f t="shared" si="4"/>
        <v>2.29</v>
      </c>
    </row>
    <row r="306" spans="1:20" hidden="1" x14ac:dyDescent="0.25">
      <c r="A306">
        <v>29725</v>
      </c>
      <c r="B306" t="s">
        <v>209</v>
      </c>
      <c r="C306" t="s">
        <v>1037</v>
      </c>
      <c r="D306" t="s">
        <v>1038</v>
      </c>
      <c r="E306" t="s">
        <v>1709</v>
      </c>
      <c r="F306">
        <v>3.1</v>
      </c>
      <c r="G306">
        <v>16</v>
      </c>
      <c r="H306">
        <v>4500</v>
      </c>
      <c r="I306" t="s">
        <v>44</v>
      </c>
      <c r="J306" t="s">
        <v>45</v>
      </c>
      <c r="K306" t="s">
        <v>46</v>
      </c>
      <c r="N306">
        <v>0</v>
      </c>
      <c r="O306">
        <v>0</v>
      </c>
      <c r="P306">
        <v>0</v>
      </c>
      <c r="Q306">
        <f>_xlfn.IFNA(VLOOKUP(E306,Sheet1!$A$2:$O$251,15,FALSE),0)</f>
        <v>0</v>
      </c>
      <c r="T306">
        <f t="shared" si="4"/>
        <v>0</v>
      </c>
    </row>
    <row r="307" spans="1:20" hidden="1" x14ac:dyDescent="0.25">
      <c r="A307">
        <v>22762</v>
      </c>
      <c r="B307" t="s">
        <v>41</v>
      </c>
      <c r="C307" t="s">
        <v>582</v>
      </c>
      <c r="D307" t="s">
        <v>1155</v>
      </c>
      <c r="E307" t="s">
        <v>1710</v>
      </c>
      <c r="F307">
        <v>3.1</v>
      </c>
      <c r="G307">
        <v>8</v>
      </c>
      <c r="H307">
        <v>4500</v>
      </c>
      <c r="I307" t="s">
        <v>167</v>
      </c>
      <c r="J307" t="s">
        <v>168</v>
      </c>
      <c r="K307" t="s">
        <v>169</v>
      </c>
      <c r="N307">
        <v>0</v>
      </c>
      <c r="O307">
        <v>0</v>
      </c>
      <c r="P307">
        <v>0</v>
      </c>
      <c r="Q307">
        <f>_xlfn.IFNA(VLOOKUP(E307,Sheet1!$A$2:$O$251,15,FALSE),0)</f>
        <v>0</v>
      </c>
      <c r="T307">
        <f t="shared" si="4"/>
        <v>0</v>
      </c>
    </row>
    <row r="308" spans="1:20" hidden="1" x14ac:dyDescent="0.25">
      <c r="A308">
        <v>27441</v>
      </c>
      <c r="B308" t="s">
        <v>23</v>
      </c>
      <c r="C308" t="s">
        <v>363</v>
      </c>
      <c r="D308" t="s">
        <v>350</v>
      </c>
      <c r="E308" t="s">
        <v>1531</v>
      </c>
      <c r="F308">
        <v>3</v>
      </c>
      <c r="G308">
        <v>16</v>
      </c>
      <c r="H308">
        <v>5500</v>
      </c>
      <c r="I308" t="s">
        <v>127</v>
      </c>
      <c r="J308" t="s">
        <v>128</v>
      </c>
      <c r="K308" t="s">
        <v>129</v>
      </c>
      <c r="N308">
        <v>0</v>
      </c>
      <c r="O308">
        <v>0</v>
      </c>
      <c r="P308">
        <v>0</v>
      </c>
      <c r="Q308">
        <f>_xlfn.IFNA(VLOOKUP(E308,Sheet1!$A$2:$O$251,15,FALSE),0)</f>
        <v>3.28</v>
      </c>
      <c r="T308">
        <f t="shared" si="4"/>
        <v>3.28</v>
      </c>
    </row>
    <row r="309" spans="1:20" hidden="1" x14ac:dyDescent="0.25">
      <c r="A309">
        <v>24589</v>
      </c>
      <c r="B309" t="s">
        <v>41</v>
      </c>
      <c r="C309" t="s">
        <v>569</v>
      </c>
      <c r="D309" t="s">
        <v>280</v>
      </c>
      <c r="E309" t="s">
        <v>1711</v>
      </c>
      <c r="F309">
        <v>2.9</v>
      </c>
      <c r="G309">
        <v>16</v>
      </c>
      <c r="H309">
        <v>5000</v>
      </c>
      <c r="I309" t="s">
        <v>49</v>
      </c>
      <c r="J309" t="s">
        <v>51</v>
      </c>
      <c r="K309" t="s">
        <v>50</v>
      </c>
      <c r="N309">
        <v>0</v>
      </c>
      <c r="O309">
        <v>0</v>
      </c>
      <c r="P309">
        <v>0</v>
      </c>
      <c r="Q309">
        <f>_xlfn.IFNA(VLOOKUP(E309,Sheet1!$A$2:$O$251,15,FALSE),0)</f>
        <v>0</v>
      </c>
      <c r="T309">
        <f t="shared" si="4"/>
        <v>0</v>
      </c>
    </row>
    <row r="310" spans="1:20" hidden="1" x14ac:dyDescent="0.25">
      <c r="A310">
        <v>7975</v>
      </c>
      <c r="B310" t="s">
        <v>23</v>
      </c>
      <c r="C310" t="s">
        <v>111</v>
      </c>
      <c r="D310" t="s">
        <v>570</v>
      </c>
      <c r="E310" t="s">
        <v>1712</v>
      </c>
      <c r="F310">
        <v>2.9</v>
      </c>
      <c r="G310">
        <v>8</v>
      </c>
      <c r="H310">
        <v>5000</v>
      </c>
      <c r="I310" t="s">
        <v>103</v>
      </c>
      <c r="J310" t="s">
        <v>104</v>
      </c>
      <c r="K310" t="s">
        <v>105</v>
      </c>
      <c r="N310">
        <v>0</v>
      </c>
      <c r="O310">
        <v>0</v>
      </c>
      <c r="P310">
        <v>0</v>
      </c>
      <c r="Q310">
        <f>_xlfn.IFNA(VLOOKUP(E310,Sheet1!$A$2:$O$251,15,FALSE),0)</f>
        <v>0</v>
      </c>
      <c r="T310">
        <f t="shared" si="4"/>
        <v>0</v>
      </c>
    </row>
    <row r="311" spans="1:20" hidden="1" x14ac:dyDescent="0.25">
      <c r="A311">
        <v>10695</v>
      </c>
      <c r="B311" t="s">
        <v>23</v>
      </c>
      <c r="C311" t="s">
        <v>980</v>
      </c>
      <c r="D311" t="s">
        <v>981</v>
      </c>
      <c r="E311" t="s">
        <v>1713</v>
      </c>
      <c r="F311">
        <v>2.9</v>
      </c>
      <c r="G311">
        <v>16</v>
      </c>
      <c r="H311">
        <v>4500</v>
      </c>
      <c r="I311" t="s">
        <v>127</v>
      </c>
      <c r="J311" t="s">
        <v>129</v>
      </c>
      <c r="K311" t="s">
        <v>128</v>
      </c>
      <c r="N311">
        <v>0</v>
      </c>
      <c r="O311">
        <v>0</v>
      </c>
      <c r="P311">
        <v>0</v>
      </c>
      <c r="Q311">
        <f>_xlfn.IFNA(VLOOKUP(E311,Sheet1!$A$2:$O$251,15,FALSE),0)</f>
        <v>0</v>
      </c>
      <c r="T311">
        <f t="shared" si="4"/>
        <v>0</v>
      </c>
    </row>
    <row r="312" spans="1:20" hidden="1" x14ac:dyDescent="0.25">
      <c r="A312">
        <v>6783</v>
      </c>
      <c r="B312" t="s">
        <v>41</v>
      </c>
      <c r="C312" t="s">
        <v>509</v>
      </c>
      <c r="D312" t="s">
        <v>323</v>
      </c>
      <c r="E312" t="s">
        <v>1714</v>
      </c>
      <c r="F312">
        <v>2.9</v>
      </c>
      <c r="G312">
        <v>14</v>
      </c>
      <c r="H312">
        <v>4500</v>
      </c>
      <c r="I312" t="s">
        <v>88</v>
      </c>
      <c r="J312" t="s">
        <v>89</v>
      </c>
      <c r="K312" t="s">
        <v>90</v>
      </c>
      <c r="N312">
        <v>0</v>
      </c>
      <c r="O312">
        <v>0</v>
      </c>
      <c r="P312">
        <v>0</v>
      </c>
      <c r="Q312">
        <f>_xlfn.IFNA(VLOOKUP(E312,Sheet1!$A$2:$O$251,15,FALSE),0)</f>
        <v>0</v>
      </c>
      <c r="T312">
        <f t="shared" si="4"/>
        <v>0</v>
      </c>
    </row>
    <row r="313" spans="1:20" hidden="1" x14ac:dyDescent="0.25">
      <c r="A313">
        <v>14297</v>
      </c>
      <c r="B313" t="s">
        <v>41</v>
      </c>
      <c r="C313" t="s">
        <v>293</v>
      </c>
      <c r="D313" t="s">
        <v>1096</v>
      </c>
      <c r="E313" t="s">
        <v>1715</v>
      </c>
      <c r="F313">
        <v>2.9</v>
      </c>
      <c r="G313">
        <v>10</v>
      </c>
      <c r="H313">
        <v>4500</v>
      </c>
      <c r="I313" t="s">
        <v>88</v>
      </c>
      <c r="J313" t="s">
        <v>89</v>
      </c>
      <c r="K313" t="s">
        <v>90</v>
      </c>
      <c r="L313" t="s">
        <v>77</v>
      </c>
      <c r="M313" t="s">
        <v>78</v>
      </c>
      <c r="N313">
        <v>0</v>
      </c>
      <c r="O313">
        <v>0</v>
      </c>
      <c r="P313">
        <v>0</v>
      </c>
      <c r="Q313">
        <f>_xlfn.IFNA(VLOOKUP(E313,Sheet1!$A$2:$O$251,15,FALSE),0)</f>
        <v>0</v>
      </c>
      <c r="T313">
        <f t="shared" si="4"/>
        <v>0</v>
      </c>
    </row>
    <row r="314" spans="1:20" hidden="1" x14ac:dyDescent="0.25">
      <c r="A314">
        <v>44686</v>
      </c>
      <c r="B314" t="s">
        <v>23</v>
      </c>
      <c r="C314" t="s">
        <v>1137</v>
      </c>
      <c r="D314" t="s">
        <v>1138</v>
      </c>
      <c r="E314" t="s">
        <v>1716</v>
      </c>
      <c r="F314">
        <v>2.9</v>
      </c>
      <c r="G314">
        <v>6</v>
      </c>
      <c r="H314">
        <v>4500</v>
      </c>
      <c r="I314" t="s">
        <v>20</v>
      </c>
      <c r="J314" t="s">
        <v>21</v>
      </c>
      <c r="K314" t="s">
        <v>22</v>
      </c>
      <c r="N314">
        <v>0</v>
      </c>
      <c r="O314">
        <v>0</v>
      </c>
      <c r="P314">
        <v>0</v>
      </c>
      <c r="Q314">
        <f>_xlfn.IFNA(VLOOKUP(E314,Sheet1!$A$2:$O$251,15,FALSE),0)</f>
        <v>0</v>
      </c>
      <c r="T314">
        <f t="shared" si="4"/>
        <v>0</v>
      </c>
    </row>
    <row r="315" spans="1:20" hidden="1" x14ac:dyDescent="0.25">
      <c r="A315">
        <v>32415</v>
      </c>
      <c r="B315" t="s">
        <v>12</v>
      </c>
      <c r="C315" t="s">
        <v>291</v>
      </c>
      <c r="D315" t="s">
        <v>292</v>
      </c>
      <c r="E315" t="s">
        <v>1560</v>
      </c>
      <c r="F315">
        <v>2.8</v>
      </c>
      <c r="G315">
        <v>5</v>
      </c>
      <c r="H315">
        <v>5900</v>
      </c>
      <c r="I315" t="s">
        <v>167</v>
      </c>
      <c r="J315" t="s">
        <v>169</v>
      </c>
      <c r="K315" t="s">
        <v>168</v>
      </c>
      <c r="L315" t="s">
        <v>97</v>
      </c>
      <c r="M315" t="s">
        <v>153</v>
      </c>
      <c r="N315">
        <v>0</v>
      </c>
      <c r="O315">
        <v>0</v>
      </c>
      <c r="P315">
        <v>0</v>
      </c>
      <c r="Q315">
        <f>_xlfn.IFNA(VLOOKUP(E315,Sheet1!$A$2:$O$251,15,FALSE),0)</f>
        <v>2.65</v>
      </c>
      <c r="T315">
        <f t="shared" si="4"/>
        <v>2.65</v>
      </c>
    </row>
    <row r="316" spans="1:20" hidden="1" x14ac:dyDescent="0.25">
      <c r="A316">
        <v>29314</v>
      </c>
      <c r="B316" t="s">
        <v>209</v>
      </c>
      <c r="C316" t="s">
        <v>597</v>
      </c>
      <c r="D316" t="s">
        <v>14</v>
      </c>
      <c r="E316" t="s">
        <v>1503</v>
      </c>
      <c r="F316">
        <v>2.8</v>
      </c>
      <c r="G316">
        <v>16</v>
      </c>
      <c r="H316">
        <v>4900</v>
      </c>
      <c r="I316" t="s">
        <v>15</v>
      </c>
      <c r="J316" t="s">
        <v>16</v>
      </c>
      <c r="K316" t="s">
        <v>17</v>
      </c>
      <c r="N316">
        <v>0</v>
      </c>
      <c r="O316">
        <v>0</v>
      </c>
      <c r="P316">
        <v>0</v>
      </c>
      <c r="Q316">
        <f>_xlfn.IFNA(VLOOKUP(E316,Sheet1!$A$2:$O$251,15,FALSE),0)</f>
        <v>4.0999999999999996</v>
      </c>
      <c r="T316">
        <f t="shared" si="4"/>
        <v>4.0999999999999996</v>
      </c>
    </row>
    <row r="317" spans="1:20" hidden="1" x14ac:dyDescent="0.25">
      <c r="A317">
        <v>14837</v>
      </c>
      <c r="B317" t="s">
        <v>41</v>
      </c>
      <c r="C317" t="s">
        <v>79</v>
      </c>
      <c r="D317" t="s">
        <v>849</v>
      </c>
      <c r="E317" t="s">
        <v>1717</v>
      </c>
      <c r="F317">
        <v>2.8</v>
      </c>
      <c r="G317">
        <v>16</v>
      </c>
      <c r="H317">
        <v>4500</v>
      </c>
      <c r="I317" t="s">
        <v>88</v>
      </c>
      <c r="J317" t="s">
        <v>89</v>
      </c>
      <c r="K317" t="s">
        <v>90</v>
      </c>
      <c r="N317">
        <v>0</v>
      </c>
      <c r="O317">
        <v>0</v>
      </c>
      <c r="P317">
        <v>0</v>
      </c>
      <c r="Q317">
        <f>_xlfn.IFNA(VLOOKUP(E317,Sheet1!$A$2:$O$251,15,FALSE),0)</f>
        <v>0</v>
      </c>
      <c r="T317">
        <f t="shared" si="4"/>
        <v>0</v>
      </c>
    </row>
    <row r="318" spans="1:20" hidden="1" x14ac:dyDescent="0.25">
      <c r="A318">
        <v>48344</v>
      </c>
      <c r="B318" t="s">
        <v>41</v>
      </c>
      <c r="C318" t="s">
        <v>1180</v>
      </c>
      <c r="D318" t="s">
        <v>60</v>
      </c>
      <c r="E318" t="s">
        <v>1568</v>
      </c>
      <c r="F318">
        <v>2.8</v>
      </c>
      <c r="G318">
        <v>12</v>
      </c>
      <c r="H318">
        <v>4500</v>
      </c>
      <c r="I318" t="s">
        <v>36</v>
      </c>
      <c r="J318" t="s">
        <v>38</v>
      </c>
      <c r="K318" t="s">
        <v>37</v>
      </c>
      <c r="L318" t="s">
        <v>73</v>
      </c>
      <c r="M318" t="s">
        <v>108</v>
      </c>
      <c r="N318">
        <v>0</v>
      </c>
      <c r="O318">
        <v>0</v>
      </c>
      <c r="P318">
        <v>0</v>
      </c>
      <c r="Q318">
        <f>_xlfn.IFNA(VLOOKUP(E318,Sheet1!$A$2:$O$251,15,FALSE),0)</f>
        <v>2.4500000000000002</v>
      </c>
      <c r="T318">
        <f t="shared" si="4"/>
        <v>2.4500000000000002</v>
      </c>
    </row>
    <row r="319" spans="1:20" hidden="1" x14ac:dyDescent="0.25">
      <c r="A319">
        <v>33037</v>
      </c>
      <c r="B319" t="s">
        <v>41</v>
      </c>
      <c r="C319" t="s">
        <v>724</v>
      </c>
      <c r="D319" t="s">
        <v>725</v>
      </c>
      <c r="E319" t="s">
        <v>1718</v>
      </c>
      <c r="F319">
        <v>2.7</v>
      </c>
      <c r="G319">
        <v>14</v>
      </c>
      <c r="H319">
        <v>4500</v>
      </c>
      <c r="I319" t="s">
        <v>81</v>
      </c>
      <c r="J319" t="s">
        <v>83</v>
      </c>
      <c r="K319" t="s">
        <v>82</v>
      </c>
      <c r="N319">
        <v>0</v>
      </c>
      <c r="O319">
        <v>0</v>
      </c>
      <c r="P319">
        <v>0</v>
      </c>
      <c r="Q319">
        <f>_xlfn.IFNA(VLOOKUP(E319,Sheet1!$A$2:$O$251,15,FALSE),0)</f>
        <v>0</v>
      </c>
      <c r="T319">
        <f t="shared" si="4"/>
        <v>0</v>
      </c>
    </row>
    <row r="320" spans="1:20" hidden="1" x14ac:dyDescent="0.25">
      <c r="A320">
        <v>30385</v>
      </c>
      <c r="B320" t="s">
        <v>41</v>
      </c>
      <c r="C320" t="s">
        <v>779</v>
      </c>
      <c r="D320" t="s">
        <v>280</v>
      </c>
      <c r="E320" t="s">
        <v>1546</v>
      </c>
      <c r="F320">
        <v>2.7</v>
      </c>
      <c r="G320">
        <v>14</v>
      </c>
      <c r="H320">
        <v>4500</v>
      </c>
      <c r="I320" t="s">
        <v>31</v>
      </c>
      <c r="J320" t="s">
        <v>33</v>
      </c>
      <c r="K320" t="s">
        <v>32</v>
      </c>
      <c r="N320">
        <v>0</v>
      </c>
      <c r="O320">
        <v>0</v>
      </c>
      <c r="P320">
        <v>0</v>
      </c>
      <c r="Q320">
        <f>_xlfn.IFNA(VLOOKUP(E320,Sheet1!$A$2:$O$251,15,FALSE),0)</f>
        <v>2.91</v>
      </c>
      <c r="T320">
        <f t="shared" si="4"/>
        <v>2.91</v>
      </c>
    </row>
    <row r="321" spans="1:20" hidden="1" x14ac:dyDescent="0.25">
      <c r="A321">
        <v>8803</v>
      </c>
      <c r="B321" t="s">
        <v>12</v>
      </c>
      <c r="C321" t="s">
        <v>319</v>
      </c>
      <c r="D321" t="s">
        <v>320</v>
      </c>
      <c r="E321" t="s">
        <v>1719</v>
      </c>
      <c r="F321">
        <v>2.6</v>
      </c>
      <c r="G321">
        <v>3</v>
      </c>
      <c r="H321">
        <v>5600</v>
      </c>
      <c r="I321" t="s">
        <v>36</v>
      </c>
      <c r="J321" t="s">
        <v>38</v>
      </c>
      <c r="K321" t="s">
        <v>37</v>
      </c>
      <c r="N321">
        <v>0</v>
      </c>
      <c r="O321">
        <v>0</v>
      </c>
      <c r="P321">
        <v>0</v>
      </c>
      <c r="Q321">
        <f>_xlfn.IFNA(VLOOKUP(E321,Sheet1!$A$2:$O$251,15,FALSE),0)</f>
        <v>0</v>
      </c>
      <c r="T321">
        <f t="shared" si="4"/>
        <v>0</v>
      </c>
    </row>
    <row r="322" spans="1:20" hidden="1" x14ac:dyDescent="0.25">
      <c r="A322">
        <v>29827</v>
      </c>
      <c r="B322" t="s">
        <v>209</v>
      </c>
      <c r="C322" t="s">
        <v>205</v>
      </c>
      <c r="D322" t="s">
        <v>613</v>
      </c>
      <c r="E322" t="s">
        <v>1720</v>
      </c>
      <c r="F322">
        <v>2.6</v>
      </c>
      <c r="G322">
        <v>7</v>
      </c>
      <c r="H322">
        <v>4800</v>
      </c>
      <c r="I322" t="s">
        <v>88</v>
      </c>
      <c r="J322" t="s">
        <v>89</v>
      </c>
      <c r="K322" t="s">
        <v>90</v>
      </c>
      <c r="N322">
        <v>0</v>
      </c>
      <c r="O322">
        <v>0</v>
      </c>
      <c r="P322">
        <v>0</v>
      </c>
      <c r="Q322">
        <f>_xlfn.IFNA(VLOOKUP(E322,Sheet1!$A$2:$O$251,15,FALSE),0)</f>
        <v>0</v>
      </c>
      <c r="T322">
        <f t="shared" si="4"/>
        <v>0</v>
      </c>
    </row>
    <row r="323" spans="1:20" hidden="1" x14ac:dyDescent="0.25">
      <c r="A323">
        <v>8071</v>
      </c>
      <c r="B323" t="s">
        <v>12</v>
      </c>
      <c r="C323" t="s">
        <v>354</v>
      </c>
      <c r="D323" t="s">
        <v>392</v>
      </c>
      <c r="E323" t="s">
        <v>1721</v>
      </c>
      <c r="F323">
        <v>2.5</v>
      </c>
      <c r="G323">
        <v>1</v>
      </c>
      <c r="H323">
        <v>5400</v>
      </c>
      <c r="I323" t="s">
        <v>88</v>
      </c>
      <c r="J323" t="s">
        <v>89</v>
      </c>
      <c r="K323" t="s">
        <v>90</v>
      </c>
      <c r="N323">
        <v>0</v>
      </c>
      <c r="O323">
        <v>0</v>
      </c>
      <c r="P323">
        <v>0</v>
      </c>
      <c r="Q323">
        <f>_xlfn.IFNA(VLOOKUP(E323,Sheet1!$A$2:$O$251,15,FALSE),0)</f>
        <v>0</v>
      </c>
      <c r="T323">
        <f t="shared" ref="T323:T386" si="5">SUM(Q323:S323)</f>
        <v>0</v>
      </c>
    </row>
    <row r="324" spans="1:20" hidden="1" x14ac:dyDescent="0.25">
      <c r="A324">
        <v>22292</v>
      </c>
      <c r="B324" t="s">
        <v>23</v>
      </c>
      <c r="C324" t="s">
        <v>509</v>
      </c>
      <c r="D324" t="s">
        <v>510</v>
      </c>
      <c r="E324" t="s">
        <v>1541</v>
      </c>
      <c r="F324">
        <v>2.5</v>
      </c>
      <c r="G324">
        <v>16</v>
      </c>
      <c r="H324">
        <v>5000</v>
      </c>
      <c r="I324" t="s">
        <v>56</v>
      </c>
      <c r="J324" t="s">
        <v>58</v>
      </c>
      <c r="K324" t="s">
        <v>57</v>
      </c>
      <c r="N324">
        <v>0</v>
      </c>
      <c r="O324">
        <v>0</v>
      </c>
      <c r="P324">
        <v>0</v>
      </c>
      <c r="Q324">
        <f>_xlfn.IFNA(VLOOKUP(E324,Sheet1!$A$2:$O$251,15,FALSE),0)</f>
        <v>3.05</v>
      </c>
      <c r="T324">
        <f t="shared" si="5"/>
        <v>3.05</v>
      </c>
    </row>
    <row r="325" spans="1:20" hidden="1" x14ac:dyDescent="0.25">
      <c r="A325">
        <v>14277</v>
      </c>
      <c r="B325" t="s">
        <v>41</v>
      </c>
      <c r="C325" t="s">
        <v>185</v>
      </c>
      <c r="D325" t="s">
        <v>280</v>
      </c>
      <c r="E325" t="s">
        <v>1722</v>
      </c>
      <c r="F325">
        <v>2.5</v>
      </c>
      <c r="G325">
        <v>7</v>
      </c>
      <c r="H325">
        <v>4500</v>
      </c>
      <c r="I325" t="s">
        <v>20</v>
      </c>
      <c r="J325" t="s">
        <v>21</v>
      </c>
      <c r="K325" t="s">
        <v>22</v>
      </c>
      <c r="N325">
        <v>0</v>
      </c>
      <c r="O325">
        <v>0</v>
      </c>
      <c r="P325">
        <v>0</v>
      </c>
      <c r="Q325">
        <f>_xlfn.IFNA(VLOOKUP(E325,Sheet1!$A$2:$O$251,15,FALSE),0)</f>
        <v>0</v>
      </c>
      <c r="T325">
        <f t="shared" si="5"/>
        <v>0</v>
      </c>
    </row>
    <row r="326" spans="1:20" hidden="1" x14ac:dyDescent="0.25">
      <c r="A326">
        <v>22065</v>
      </c>
      <c r="B326" t="s">
        <v>209</v>
      </c>
      <c r="C326" t="s">
        <v>694</v>
      </c>
      <c r="D326" t="s">
        <v>695</v>
      </c>
      <c r="E326" t="s">
        <v>1723</v>
      </c>
      <c r="F326">
        <v>2.4</v>
      </c>
      <c r="G326">
        <v>16</v>
      </c>
      <c r="H326">
        <v>4600</v>
      </c>
      <c r="I326" t="s">
        <v>26</v>
      </c>
      <c r="J326" t="s">
        <v>27</v>
      </c>
      <c r="K326" t="s">
        <v>28</v>
      </c>
      <c r="N326">
        <v>0</v>
      </c>
      <c r="O326">
        <v>0</v>
      </c>
      <c r="P326">
        <v>0</v>
      </c>
      <c r="Q326">
        <f>_xlfn.IFNA(VLOOKUP(E326,Sheet1!$A$2:$O$251,15,FALSE),0)</f>
        <v>0</v>
      </c>
      <c r="T326">
        <f t="shared" si="5"/>
        <v>0</v>
      </c>
    </row>
    <row r="327" spans="1:20" hidden="1" x14ac:dyDescent="0.25">
      <c r="A327">
        <v>39411</v>
      </c>
      <c r="B327" t="s">
        <v>209</v>
      </c>
      <c r="C327" t="s">
        <v>788</v>
      </c>
      <c r="D327" t="s">
        <v>789</v>
      </c>
      <c r="E327" t="s">
        <v>1558</v>
      </c>
      <c r="F327">
        <v>2.4</v>
      </c>
      <c r="G327">
        <v>16</v>
      </c>
      <c r="H327">
        <v>4500</v>
      </c>
      <c r="I327" t="s">
        <v>56</v>
      </c>
      <c r="J327" t="s">
        <v>58</v>
      </c>
      <c r="K327" t="s">
        <v>57</v>
      </c>
      <c r="L327" t="s">
        <v>73</v>
      </c>
      <c r="M327" t="s">
        <v>144</v>
      </c>
      <c r="N327">
        <v>0</v>
      </c>
      <c r="O327">
        <v>0</v>
      </c>
      <c r="P327">
        <v>0</v>
      </c>
      <c r="Q327">
        <f>_xlfn.IFNA(VLOOKUP(E327,Sheet1!$A$2:$O$251,15,FALSE),0)</f>
        <v>2.68</v>
      </c>
      <c r="T327">
        <f t="shared" si="5"/>
        <v>2.68</v>
      </c>
    </row>
    <row r="328" spans="1:20" hidden="1" x14ac:dyDescent="0.25">
      <c r="A328">
        <v>14406</v>
      </c>
      <c r="B328" t="s">
        <v>23</v>
      </c>
      <c r="C328" t="s">
        <v>746</v>
      </c>
      <c r="D328" t="s">
        <v>178</v>
      </c>
      <c r="E328" t="s">
        <v>1724</v>
      </c>
      <c r="F328">
        <v>2.4</v>
      </c>
      <c r="G328">
        <v>16</v>
      </c>
      <c r="H328">
        <v>4500</v>
      </c>
      <c r="I328" t="s">
        <v>26</v>
      </c>
      <c r="J328" t="s">
        <v>28</v>
      </c>
      <c r="K328" t="s">
        <v>27</v>
      </c>
      <c r="N328">
        <v>0</v>
      </c>
      <c r="O328">
        <v>0</v>
      </c>
      <c r="P328">
        <v>0</v>
      </c>
      <c r="Q328">
        <f>_xlfn.IFNA(VLOOKUP(E328,Sheet1!$A$2:$O$251,15,FALSE),0)</f>
        <v>0</v>
      </c>
      <c r="T328">
        <f t="shared" si="5"/>
        <v>0</v>
      </c>
    </row>
    <row r="329" spans="1:20" hidden="1" x14ac:dyDescent="0.25">
      <c r="A329">
        <v>11648</v>
      </c>
      <c r="B329" t="s">
        <v>209</v>
      </c>
      <c r="C329" t="s">
        <v>1205</v>
      </c>
      <c r="D329" t="s">
        <v>1206</v>
      </c>
      <c r="E329" t="s">
        <v>1725</v>
      </c>
      <c r="F329">
        <v>2.4</v>
      </c>
      <c r="G329">
        <v>16</v>
      </c>
      <c r="H329">
        <v>4500</v>
      </c>
      <c r="I329" t="s">
        <v>167</v>
      </c>
      <c r="J329" t="s">
        <v>169</v>
      </c>
      <c r="K329" t="s">
        <v>168</v>
      </c>
      <c r="N329">
        <v>0</v>
      </c>
      <c r="O329">
        <v>0</v>
      </c>
      <c r="P329">
        <v>0</v>
      </c>
      <c r="Q329">
        <f>_xlfn.IFNA(VLOOKUP(E329,Sheet1!$A$2:$O$251,15,FALSE),0)</f>
        <v>0</v>
      </c>
      <c r="T329">
        <f t="shared" si="5"/>
        <v>0</v>
      </c>
    </row>
    <row r="330" spans="1:20" hidden="1" x14ac:dyDescent="0.25">
      <c r="A330">
        <v>22047</v>
      </c>
      <c r="B330" t="s">
        <v>209</v>
      </c>
      <c r="C330" t="s">
        <v>316</v>
      </c>
      <c r="D330" t="s">
        <v>118</v>
      </c>
      <c r="E330" t="s">
        <v>1441</v>
      </c>
      <c r="F330">
        <v>2.2999999999999998</v>
      </c>
      <c r="G330">
        <v>14</v>
      </c>
      <c r="H330">
        <v>5700</v>
      </c>
      <c r="I330" t="s">
        <v>88</v>
      </c>
      <c r="J330" t="s">
        <v>90</v>
      </c>
      <c r="K330" t="s">
        <v>89</v>
      </c>
      <c r="N330">
        <v>0</v>
      </c>
      <c r="O330">
        <v>0</v>
      </c>
      <c r="P330">
        <v>0</v>
      </c>
      <c r="Q330">
        <f>_xlfn.IFNA(VLOOKUP(E330,Sheet1!$A$2:$O$251,15,FALSE),0)</f>
        <v>6.69</v>
      </c>
      <c r="T330">
        <f t="shared" si="5"/>
        <v>6.69</v>
      </c>
    </row>
    <row r="331" spans="1:20" hidden="1" x14ac:dyDescent="0.25">
      <c r="A331">
        <v>14320</v>
      </c>
      <c r="B331" t="s">
        <v>23</v>
      </c>
      <c r="C331" t="s">
        <v>427</v>
      </c>
      <c r="D331" t="s">
        <v>428</v>
      </c>
      <c r="E331" t="s">
        <v>1536</v>
      </c>
      <c r="F331">
        <v>2.2999999999999998</v>
      </c>
      <c r="G331">
        <v>15</v>
      </c>
      <c r="H331">
        <v>5200</v>
      </c>
      <c r="I331" t="s">
        <v>167</v>
      </c>
      <c r="J331" t="s">
        <v>168</v>
      </c>
      <c r="K331" t="s">
        <v>169</v>
      </c>
      <c r="L331" t="s">
        <v>97</v>
      </c>
      <c r="M331" t="s">
        <v>214</v>
      </c>
      <c r="N331">
        <v>0</v>
      </c>
      <c r="O331">
        <v>0</v>
      </c>
      <c r="P331">
        <v>0</v>
      </c>
      <c r="Q331">
        <f>_xlfn.IFNA(VLOOKUP(E331,Sheet1!$A$2:$O$251,15,FALSE),0)</f>
        <v>3.2</v>
      </c>
      <c r="T331">
        <f t="shared" si="5"/>
        <v>3.2</v>
      </c>
    </row>
    <row r="332" spans="1:20" hidden="1" x14ac:dyDescent="0.25">
      <c r="A332">
        <v>14629</v>
      </c>
      <c r="B332" t="s">
        <v>41</v>
      </c>
      <c r="C332" t="s">
        <v>681</v>
      </c>
      <c r="D332" t="s">
        <v>682</v>
      </c>
      <c r="E332" t="s">
        <v>1555</v>
      </c>
      <c r="F332">
        <v>2.2999999999999998</v>
      </c>
      <c r="G332">
        <v>16</v>
      </c>
      <c r="H332">
        <v>4600</v>
      </c>
      <c r="I332" t="s">
        <v>61</v>
      </c>
      <c r="J332" t="s">
        <v>62</v>
      </c>
      <c r="K332" t="s">
        <v>63</v>
      </c>
      <c r="N332">
        <v>0</v>
      </c>
      <c r="O332">
        <v>0</v>
      </c>
      <c r="P332">
        <v>0</v>
      </c>
      <c r="Q332">
        <f>_xlfn.IFNA(VLOOKUP(E332,Sheet1!$A$2:$O$251,15,FALSE),0)</f>
        <v>2.74</v>
      </c>
      <c r="T332">
        <f t="shared" si="5"/>
        <v>2.74</v>
      </c>
    </row>
    <row r="333" spans="1:20" hidden="1" x14ac:dyDescent="0.25">
      <c r="A333">
        <v>30709</v>
      </c>
      <c r="B333" t="s">
        <v>41</v>
      </c>
      <c r="C333" t="s">
        <v>746</v>
      </c>
      <c r="D333" t="s">
        <v>137</v>
      </c>
      <c r="E333" t="s">
        <v>1726</v>
      </c>
      <c r="F333">
        <v>2.2999999999999998</v>
      </c>
      <c r="G333">
        <v>13</v>
      </c>
      <c r="H333">
        <v>4500</v>
      </c>
      <c r="I333" t="s">
        <v>26</v>
      </c>
      <c r="J333" t="s">
        <v>28</v>
      </c>
      <c r="K333" t="s">
        <v>27</v>
      </c>
      <c r="N333">
        <v>0</v>
      </c>
      <c r="O333">
        <v>0</v>
      </c>
      <c r="P333">
        <v>0</v>
      </c>
      <c r="Q333">
        <f>_xlfn.IFNA(VLOOKUP(E333,Sheet1!$A$2:$O$251,15,FALSE),0)</f>
        <v>0</v>
      </c>
      <c r="T333">
        <f t="shared" si="5"/>
        <v>0</v>
      </c>
    </row>
    <row r="334" spans="1:20" hidden="1" x14ac:dyDescent="0.25">
      <c r="A334">
        <v>22163</v>
      </c>
      <c r="B334" t="s">
        <v>41</v>
      </c>
      <c r="C334" t="s">
        <v>1000</v>
      </c>
      <c r="D334" t="s">
        <v>220</v>
      </c>
      <c r="E334" t="s">
        <v>1727</v>
      </c>
      <c r="F334">
        <v>2.2999999999999998</v>
      </c>
      <c r="G334">
        <v>14</v>
      </c>
      <c r="H334">
        <v>4500</v>
      </c>
      <c r="I334" t="s">
        <v>127</v>
      </c>
      <c r="J334" t="s">
        <v>128</v>
      </c>
      <c r="K334" t="s">
        <v>129</v>
      </c>
      <c r="N334">
        <v>0</v>
      </c>
      <c r="O334">
        <v>0</v>
      </c>
      <c r="P334">
        <v>0</v>
      </c>
      <c r="Q334">
        <f>_xlfn.IFNA(VLOOKUP(E334,Sheet1!$A$2:$O$251,15,FALSE),0)</f>
        <v>0</v>
      </c>
      <c r="T334">
        <f t="shared" si="5"/>
        <v>0</v>
      </c>
    </row>
    <row r="335" spans="1:20" hidden="1" x14ac:dyDescent="0.25">
      <c r="A335">
        <v>7870</v>
      </c>
      <c r="B335" t="s">
        <v>209</v>
      </c>
      <c r="C335" t="s">
        <v>162</v>
      </c>
      <c r="D335" t="s">
        <v>709</v>
      </c>
      <c r="E335" t="s">
        <v>1537</v>
      </c>
      <c r="F335">
        <v>2.2000000000000002</v>
      </c>
      <c r="G335">
        <v>16</v>
      </c>
      <c r="H335">
        <v>4600</v>
      </c>
      <c r="I335" t="s">
        <v>49</v>
      </c>
      <c r="J335" t="s">
        <v>50</v>
      </c>
      <c r="K335" t="s">
        <v>51</v>
      </c>
      <c r="N335">
        <v>0</v>
      </c>
      <c r="O335">
        <v>0</v>
      </c>
      <c r="P335">
        <v>0</v>
      </c>
      <c r="Q335">
        <f>_xlfn.IFNA(VLOOKUP(E335,Sheet1!$A$2:$O$251,15,FALSE),0)</f>
        <v>3.18</v>
      </c>
      <c r="T335">
        <f t="shared" si="5"/>
        <v>3.18</v>
      </c>
    </row>
    <row r="336" spans="1:20" hidden="1" x14ac:dyDescent="0.25">
      <c r="A336">
        <v>34234</v>
      </c>
      <c r="B336" t="s">
        <v>23</v>
      </c>
      <c r="C336" t="s">
        <v>1106</v>
      </c>
      <c r="D336" t="s">
        <v>1107</v>
      </c>
      <c r="E336" t="s">
        <v>1728</v>
      </c>
      <c r="F336">
        <v>2.2000000000000002</v>
      </c>
      <c r="G336">
        <v>6</v>
      </c>
      <c r="H336">
        <v>4500</v>
      </c>
      <c r="I336" t="s">
        <v>36</v>
      </c>
      <c r="J336" t="s">
        <v>38</v>
      </c>
      <c r="K336" t="s">
        <v>37</v>
      </c>
      <c r="N336">
        <v>0</v>
      </c>
      <c r="O336">
        <v>0</v>
      </c>
      <c r="P336">
        <v>0</v>
      </c>
      <c r="Q336">
        <f>_xlfn.IFNA(VLOOKUP(E336,Sheet1!$A$2:$O$251,15,FALSE),0)</f>
        <v>0</v>
      </c>
      <c r="T336">
        <f t="shared" si="5"/>
        <v>0</v>
      </c>
    </row>
    <row r="337" spans="1:20" hidden="1" x14ac:dyDescent="0.25">
      <c r="A337">
        <v>39859</v>
      </c>
      <c r="B337" t="s">
        <v>209</v>
      </c>
      <c r="C337" t="s">
        <v>641</v>
      </c>
      <c r="D337" t="s">
        <v>642</v>
      </c>
      <c r="E337" t="s">
        <v>1729</v>
      </c>
      <c r="F337">
        <v>2.1</v>
      </c>
      <c r="G337">
        <v>16</v>
      </c>
      <c r="H337">
        <v>4700</v>
      </c>
      <c r="I337" t="s">
        <v>20</v>
      </c>
      <c r="J337" t="s">
        <v>21</v>
      </c>
      <c r="K337" t="s">
        <v>22</v>
      </c>
      <c r="N337">
        <v>0</v>
      </c>
      <c r="O337">
        <v>0</v>
      </c>
      <c r="P337">
        <v>0</v>
      </c>
      <c r="Q337">
        <f>_xlfn.IFNA(VLOOKUP(E337,Sheet1!$A$2:$O$251,15,FALSE),0)</f>
        <v>0</v>
      </c>
      <c r="T337">
        <f t="shared" si="5"/>
        <v>0</v>
      </c>
    </row>
    <row r="338" spans="1:20" hidden="1" x14ac:dyDescent="0.25">
      <c r="A338">
        <v>9442</v>
      </c>
      <c r="B338" t="s">
        <v>41</v>
      </c>
      <c r="C338" t="s">
        <v>165</v>
      </c>
      <c r="D338" t="s">
        <v>196</v>
      </c>
      <c r="E338" t="s">
        <v>1583</v>
      </c>
      <c r="F338">
        <v>2.1</v>
      </c>
      <c r="G338">
        <v>16</v>
      </c>
      <c r="H338">
        <v>4600</v>
      </c>
      <c r="I338" t="s">
        <v>81</v>
      </c>
      <c r="J338" t="s">
        <v>82</v>
      </c>
      <c r="K338" t="s">
        <v>83</v>
      </c>
      <c r="N338">
        <v>0</v>
      </c>
      <c r="O338">
        <v>0</v>
      </c>
      <c r="P338">
        <v>0</v>
      </c>
      <c r="Q338">
        <f>_xlfn.IFNA(VLOOKUP(E338,Sheet1!$A$2:$O$251,15,FALSE),0)</f>
        <v>2.13</v>
      </c>
      <c r="T338">
        <f t="shared" si="5"/>
        <v>2.13</v>
      </c>
    </row>
    <row r="339" spans="1:20" hidden="1" x14ac:dyDescent="0.25">
      <c r="A339">
        <v>6627</v>
      </c>
      <c r="B339" t="s">
        <v>41</v>
      </c>
      <c r="C339" t="s">
        <v>739</v>
      </c>
      <c r="D339" t="s">
        <v>740</v>
      </c>
      <c r="E339" t="s">
        <v>1730</v>
      </c>
      <c r="F339">
        <v>2.1</v>
      </c>
      <c r="G339">
        <v>16</v>
      </c>
      <c r="H339">
        <v>4500</v>
      </c>
      <c r="I339" t="s">
        <v>103</v>
      </c>
      <c r="J339" t="s">
        <v>104</v>
      </c>
      <c r="K339" t="s">
        <v>105</v>
      </c>
      <c r="N339">
        <v>0</v>
      </c>
      <c r="O339">
        <v>0</v>
      </c>
      <c r="P339">
        <v>0</v>
      </c>
      <c r="Q339">
        <f>_xlfn.IFNA(VLOOKUP(E339,Sheet1!$A$2:$O$251,15,FALSE),0)</f>
        <v>0</v>
      </c>
      <c r="T339">
        <f t="shared" si="5"/>
        <v>0</v>
      </c>
    </row>
    <row r="340" spans="1:20" hidden="1" x14ac:dyDescent="0.25">
      <c r="A340">
        <v>22838</v>
      </c>
      <c r="B340" t="s">
        <v>41</v>
      </c>
      <c r="C340" t="s">
        <v>111</v>
      </c>
      <c r="D340" t="s">
        <v>280</v>
      </c>
      <c r="E340" t="s">
        <v>1731</v>
      </c>
      <c r="F340">
        <v>2.1</v>
      </c>
      <c r="G340">
        <v>5</v>
      </c>
      <c r="H340">
        <v>4500</v>
      </c>
      <c r="I340" t="s">
        <v>103</v>
      </c>
      <c r="J340" t="s">
        <v>104</v>
      </c>
      <c r="K340" t="s">
        <v>105</v>
      </c>
      <c r="N340">
        <v>0</v>
      </c>
      <c r="O340">
        <v>0</v>
      </c>
      <c r="P340">
        <v>0</v>
      </c>
      <c r="Q340">
        <f>_xlfn.IFNA(VLOOKUP(E340,Sheet1!$A$2:$O$251,15,FALSE),0)</f>
        <v>0</v>
      </c>
      <c r="T340">
        <f t="shared" si="5"/>
        <v>0</v>
      </c>
    </row>
    <row r="341" spans="1:20" hidden="1" x14ac:dyDescent="0.25">
      <c r="A341">
        <v>14302</v>
      </c>
      <c r="B341" t="s">
        <v>41</v>
      </c>
      <c r="C341" t="s">
        <v>1101</v>
      </c>
      <c r="D341" t="s">
        <v>1102</v>
      </c>
      <c r="E341" t="s">
        <v>1732</v>
      </c>
      <c r="F341">
        <v>2.1</v>
      </c>
      <c r="G341">
        <v>4</v>
      </c>
      <c r="H341">
        <v>4500</v>
      </c>
      <c r="I341" t="s">
        <v>81</v>
      </c>
      <c r="J341" t="s">
        <v>83</v>
      </c>
      <c r="K341" t="s">
        <v>82</v>
      </c>
      <c r="N341">
        <v>0</v>
      </c>
      <c r="O341">
        <v>0</v>
      </c>
      <c r="P341">
        <v>0</v>
      </c>
      <c r="Q341">
        <f>_xlfn.IFNA(VLOOKUP(E341,Sheet1!$A$2:$O$251,15,FALSE),0)</f>
        <v>0</v>
      </c>
      <c r="T341">
        <f t="shared" si="5"/>
        <v>0</v>
      </c>
    </row>
    <row r="342" spans="1:20" hidden="1" x14ac:dyDescent="0.25">
      <c r="A342">
        <v>22754</v>
      </c>
      <c r="B342" t="s">
        <v>209</v>
      </c>
      <c r="C342" t="s">
        <v>472</v>
      </c>
      <c r="D342" t="s">
        <v>1043</v>
      </c>
      <c r="E342" t="s">
        <v>1733</v>
      </c>
      <c r="F342">
        <v>2.1</v>
      </c>
      <c r="G342">
        <v>3</v>
      </c>
      <c r="H342">
        <v>4500</v>
      </c>
      <c r="I342" t="s">
        <v>26</v>
      </c>
      <c r="J342" t="s">
        <v>28</v>
      </c>
      <c r="K342" t="s">
        <v>27</v>
      </c>
      <c r="N342">
        <v>0</v>
      </c>
      <c r="O342">
        <v>0</v>
      </c>
      <c r="P342">
        <v>0</v>
      </c>
      <c r="Q342">
        <f>_xlfn.IFNA(VLOOKUP(E342,Sheet1!$A$2:$O$251,15,FALSE),0)</f>
        <v>0</v>
      </c>
      <c r="T342">
        <f t="shared" si="5"/>
        <v>0</v>
      </c>
    </row>
    <row r="343" spans="1:20" hidden="1" x14ac:dyDescent="0.25">
      <c r="A343">
        <v>7801</v>
      </c>
      <c r="B343" t="s">
        <v>209</v>
      </c>
      <c r="C343" t="s">
        <v>165</v>
      </c>
      <c r="D343" t="s">
        <v>877</v>
      </c>
      <c r="E343" t="s">
        <v>1734</v>
      </c>
      <c r="F343">
        <v>2.1</v>
      </c>
      <c r="G343">
        <v>14</v>
      </c>
      <c r="H343">
        <v>4500</v>
      </c>
      <c r="I343" t="s">
        <v>113</v>
      </c>
      <c r="J343" t="s">
        <v>114</v>
      </c>
      <c r="K343" t="s">
        <v>115</v>
      </c>
      <c r="N343">
        <v>0</v>
      </c>
      <c r="O343">
        <v>0</v>
      </c>
      <c r="P343">
        <v>0</v>
      </c>
      <c r="Q343">
        <f>_xlfn.IFNA(VLOOKUP(E343,Sheet1!$A$2:$O$251,15,FALSE),0)</f>
        <v>0</v>
      </c>
      <c r="T343">
        <f t="shared" si="5"/>
        <v>0</v>
      </c>
    </row>
    <row r="344" spans="1:20" hidden="1" x14ac:dyDescent="0.25">
      <c r="A344">
        <v>22034</v>
      </c>
      <c r="B344" t="s">
        <v>41</v>
      </c>
      <c r="C344" t="s">
        <v>582</v>
      </c>
      <c r="D344" t="s">
        <v>652</v>
      </c>
      <c r="E344" t="s">
        <v>1735</v>
      </c>
      <c r="F344">
        <v>2</v>
      </c>
      <c r="G344">
        <v>14</v>
      </c>
      <c r="H344">
        <v>4700</v>
      </c>
      <c r="I344" t="s">
        <v>61</v>
      </c>
      <c r="J344" t="s">
        <v>63</v>
      </c>
      <c r="K344" t="s">
        <v>62</v>
      </c>
      <c r="N344">
        <v>0</v>
      </c>
      <c r="O344">
        <v>0</v>
      </c>
      <c r="P344">
        <v>0</v>
      </c>
      <c r="Q344">
        <f>_xlfn.IFNA(VLOOKUP(E344,Sheet1!$A$2:$O$251,15,FALSE),0)</f>
        <v>0</v>
      </c>
      <c r="T344">
        <f t="shared" si="5"/>
        <v>0</v>
      </c>
    </row>
    <row r="345" spans="1:20" hidden="1" x14ac:dyDescent="0.25">
      <c r="A345">
        <v>26343</v>
      </c>
      <c r="B345" t="s">
        <v>41</v>
      </c>
      <c r="C345" t="s">
        <v>733</v>
      </c>
      <c r="D345" t="s">
        <v>734</v>
      </c>
      <c r="E345" t="s">
        <v>1581</v>
      </c>
      <c r="F345">
        <v>2</v>
      </c>
      <c r="G345">
        <v>16</v>
      </c>
      <c r="H345">
        <v>4500</v>
      </c>
      <c r="I345" t="s">
        <v>88</v>
      </c>
      <c r="J345" t="s">
        <v>89</v>
      </c>
      <c r="K345" t="s">
        <v>90</v>
      </c>
      <c r="N345">
        <v>0</v>
      </c>
      <c r="O345">
        <v>0</v>
      </c>
      <c r="P345">
        <v>0</v>
      </c>
      <c r="Q345">
        <f>_xlfn.IFNA(VLOOKUP(E345,Sheet1!$A$2:$O$251,15,FALSE),0)</f>
        <v>2.2000000000000002</v>
      </c>
      <c r="T345">
        <f t="shared" si="5"/>
        <v>2.2000000000000002</v>
      </c>
    </row>
    <row r="346" spans="1:20" hidden="1" x14ac:dyDescent="0.25">
      <c r="A346">
        <v>22800</v>
      </c>
      <c r="B346" t="s">
        <v>23</v>
      </c>
      <c r="C346" t="s">
        <v>1067</v>
      </c>
      <c r="D346" t="s">
        <v>222</v>
      </c>
      <c r="E346" t="s">
        <v>1736</v>
      </c>
      <c r="F346">
        <v>2</v>
      </c>
      <c r="G346">
        <v>5</v>
      </c>
      <c r="H346">
        <v>4500</v>
      </c>
      <c r="I346" t="s">
        <v>61</v>
      </c>
      <c r="J346" t="s">
        <v>62</v>
      </c>
      <c r="K346" t="s">
        <v>63</v>
      </c>
      <c r="N346">
        <v>0</v>
      </c>
      <c r="O346">
        <v>0</v>
      </c>
      <c r="P346">
        <v>0</v>
      </c>
      <c r="Q346">
        <f>_xlfn.IFNA(VLOOKUP(E346,Sheet1!$A$2:$O$251,15,FALSE),0)</f>
        <v>0</v>
      </c>
      <c r="T346">
        <f t="shared" si="5"/>
        <v>0</v>
      </c>
    </row>
    <row r="347" spans="1:20" hidden="1" x14ac:dyDescent="0.25">
      <c r="A347">
        <v>6664</v>
      </c>
      <c r="B347" t="s">
        <v>209</v>
      </c>
      <c r="C347" t="s">
        <v>590</v>
      </c>
      <c r="D347" t="s">
        <v>591</v>
      </c>
      <c r="E347" t="s">
        <v>1577</v>
      </c>
      <c r="F347">
        <v>1.9</v>
      </c>
      <c r="G347">
        <v>15</v>
      </c>
      <c r="H347">
        <v>4900</v>
      </c>
      <c r="I347" t="s">
        <v>44</v>
      </c>
      <c r="J347" t="s">
        <v>45</v>
      </c>
      <c r="K347" t="s">
        <v>46</v>
      </c>
      <c r="L347" t="s">
        <v>97</v>
      </c>
      <c r="M347" t="s">
        <v>592</v>
      </c>
      <c r="N347">
        <v>0</v>
      </c>
      <c r="O347">
        <v>0</v>
      </c>
      <c r="P347">
        <v>0</v>
      </c>
      <c r="Q347">
        <f>_xlfn.IFNA(VLOOKUP(E347,Sheet1!$A$2:$O$251,15,FALSE),0)</f>
        <v>2.27</v>
      </c>
      <c r="T347">
        <f t="shared" si="5"/>
        <v>2.27</v>
      </c>
    </row>
    <row r="348" spans="1:20" hidden="1" x14ac:dyDescent="0.25">
      <c r="A348">
        <v>32418</v>
      </c>
      <c r="B348" t="s">
        <v>23</v>
      </c>
      <c r="C348" t="s">
        <v>820</v>
      </c>
      <c r="D348" t="s">
        <v>266</v>
      </c>
      <c r="E348" t="s">
        <v>1567</v>
      </c>
      <c r="F348">
        <v>1.9</v>
      </c>
      <c r="G348">
        <v>10</v>
      </c>
      <c r="H348">
        <v>4500</v>
      </c>
      <c r="I348" t="s">
        <v>56</v>
      </c>
      <c r="J348" t="s">
        <v>58</v>
      </c>
      <c r="K348" t="s">
        <v>57</v>
      </c>
      <c r="N348">
        <v>0</v>
      </c>
      <c r="O348">
        <v>0</v>
      </c>
      <c r="P348">
        <v>0</v>
      </c>
      <c r="Q348">
        <f>_xlfn.IFNA(VLOOKUP(E348,Sheet1!$A$2:$O$251,15,FALSE),0)</f>
        <v>2.48</v>
      </c>
      <c r="T348">
        <f t="shared" si="5"/>
        <v>2.48</v>
      </c>
    </row>
    <row r="349" spans="1:20" hidden="1" x14ac:dyDescent="0.25">
      <c r="A349">
        <v>39428</v>
      </c>
      <c r="B349" t="s">
        <v>23</v>
      </c>
      <c r="C349" t="s">
        <v>411</v>
      </c>
      <c r="D349" t="s">
        <v>924</v>
      </c>
      <c r="E349" t="s">
        <v>1737</v>
      </c>
      <c r="F349">
        <v>1.9</v>
      </c>
      <c r="G349">
        <v>16</v>
      </c>
      <c r="H349">
        <v>4500</v>
      </c>
      <c r="I349" t="s">
        <v>31</v>
      </c>
      <c r="J349" t="s">
        <v>33</v>
      </c>
      <c r="K349" t="s">
        <v>32</v>
      </c>
      <c r="N349">
        <v>0</v>
      </c>
      <c r="O349">
        <v>0</v>
      </c>
      <c r="P349">
        <v>0</v>
      </c>
      <c r="Q349">
        <f>_xlfn.IFNA(VLOOKUP(E349,Sheet1!$A$2:$O$251,15,FALSE),0)</f>
        <v>0</v>
      </c>
      <c r="T349">
        <f t="shared" si="5"/>
        <v>0</v>
      </c>
    </row>
    <row r="350" spans="1:20" hidden="1" x14ac:dyDescent="0.25">
      <c r="A350">
        <v>6669</v>
      </c>
      <c r="B350" t="s">
        <v>23</v>
      </c>
      <c r="C350" t="s">
        <v>1025</v>
      </c>
      <c r="D350" t="s">
        <v>1026</v>
      </c>
      <c r="E350" t="s">
        <v>1738</v>
      </c>
      <c r="F350">
        <v>1.9</v>
      </c>
      <c r="G350">
        <v>12</v>
      </c>
      <c r="H350">
        <v>4500</v>
      </c>
      <c r="I350" t="s">
        <v>103</v>
      </c>
      <c r="J350" t="s">
        <v>105</v>
      </c>
      <c r="K350" t="s">
        <v>104</v>
      </c>
      <c r="N350">
        <v>0</v>
      </c>
      <c r="O350">
        <v>0</v>
      </c>
      <c r="P350">
        <v>0</v>
      </c>
      <c r="Q350">
        <f>_xlfn.IFNA(VLOOKUP(E350,Sheet1!$A$2:$O$251,15,FALSE),0)</f>
        <v>0</v>
      </c>
      <c r="T350">
        <f t="shared" si="5"/>
        <v>0</v>
      </c>
    </row>
    <row r="351" spans="1:20" hidden="1" x14ac:dyDescent="0.25">
      <c r="A351">
        <v>29672</v>
      </c>
      <c r="B351" t="s">
        <v>23</v>
      </c>
      <c r="C351" t="s">
        <v>1068</v>
      </c>
      <c r="D351" t="s">
        <v>1069</v>
      </c>
      <c r="E351" t="s">
        <v>1739</v>
      </c>
      <c r="F351">
        <v>1.9</v>
      </c>
      <c r="G351">
        <v>15</v>
      </c>
      <c r="H351">
        <v>4500</v>
      </c>
      <c r="I351" t="s">
        <v>127</v>
      </c>
      <c r="J351" t="s">
        <v>129</v>
      </c>
      <c r="K351" t="s">
        <v>128</v>
      </c>
      <c r="L351" t="s">
        <v>77</v>
      </c>
      <c r="M351" t="s">
        <v>78</v>
      </c>
      <c r="N351">
        <v>0</v>
      </c>
      <c r="O351">
        <v>0</v>
      </c>
      <c r="P351">
        <v>0</v>
      </c>
      <c r="Q351">
        <f>_xlfn.IFNA(VLOOKUP(E351,Sheet1!$A$2:$O$251,15,FALSE),0)</f>
        <v>0</v>
      </c>
      <c r="T351">
        <f t="shared" si="5"/>
        <v>0</v>
      </c>
    </row>
    <row r="352" spans="1:20" hidden="1" x14ac:dyDescent="0.25">
      <c r="A352">
        <v>27338</v>
      </c>
      <c r="B352" t="s">
        <v>23</v>
      </c>
      <c r="C352" t="s">
        <v>1091</v>
      </c>
      <c r="D352" t="s">
        <v>1092</v>
      </c>
      <c r="E352" t="s">
        <v>1740</v>
      </c>
      <c r="F352">
        <v>1.9</v>
      </c>
      <c r="G352">
        <v>9</v>
      </c>
      <c r="H352">
        <v>4500</v>
      </c>
      <c r="I352" t="s">
        <v>81</v>
      </c>
      <c r="J352" t="s">
        <v>82</v>
      </c>
      <c r="K352" t="s">
        <v>83</v>
      </c>
      <c r="N352">
        <v>0</v>
      </c>
      <c r="O352">
        <v>0</v>
      </c>
      <c r="P352">
        <v>0</v>
      </c>
      <c r="Q352">
        <f>_xlfn.IFNA(VLOOKUP(E352,Sheet1!$A$2:$O$251,15,FALSE),0)</f>
        <v>0</v>
      </c>
      <c r="T352">
        <f t="shared" si="5"/>
        <v>0</v>
      </c>
    </row>
    <row r="353" spans="1:20" hidden="1" x14ac:dyDescent="0.25">
      <c r="A353">
        <v>46368</v>
      </c>
      <c r="B353" t="s">
        <v>41</v>
      </c>
      <c r="C353" t="s">
        <v>173</v>
      </c>
      <c r="D353" t="s">
        <v>355</v>
      </c>
      <c r="E353" t="s">
        <v>1741</v>
      </c>
      <c r="F353">
        <v>1.9</v>
      </c>
      <c r="G353">
        <v>8</v>
      </c>
      <c r="H353">
        <v>4500</v>
      </c>
      <c r="I353" t="s">
        <v>113</v>
      </c>
      <c r="J353" t="s">
        <v>114</v>
      </c>
      <c r="K353" t="s">
        <v>115</v>
      </c>
      <c r="N353">
        <v>0</v>
      </c>
      <c r="O353">
        <v>0</v>
      </c>
      <c r="P353">
        <v>0</v>
      </c>
      <c r="Q353">
        <f>_xlfn.IFNA(VLOOKUP(E353,Sheet1!$A$2:$O$251,15,FALSE),0)</f>
        <v>0</v>
      </c>
      <c r="T353">
        <f t="shared" si="5"/>
        <v>0</v>
      </c>
    </row>
    <row r="354" spans="1:20" hidden="1" x14ac:dyDescent="0.25">
      <c r="A354">
        <v>22820</v>
      </c>
      <c r="B354" t="s">
        <v>12</v>
      </c>
      <c r="C354" t="s">
        <v>64</v>
      </c>
      <c r="D354" t="s">
        <v>540</v>
      </c>
      <c r="E354" t="s">
        <v>1742</v>
      </c>
      <c r="F354">
        <v>1.8</v>
      </c>
      <c r="G354">
        <v>1</v>
      </c>
      <c r="H354">
        <v>5000</v>
      </c>
      <c r="I354" t="s">
        <v>20</v>
      </c>
      <c r="J354" t="s">
        <v>22</v>
      </c>
      <c r="K354" t="s">
        <v>21</v>
      </c>
      <c r="N354">
        <v>0</v>
      </c>
      <c r="O354">
        <v>0</v>
      </c>
      <c r="P354">
        <v>0</v>
      </c>
      <c r="Q354">
        <f>_xlfn.IFNA(VLOOKUP(E354,Sheet1!$A$2:$O$251,15,FALSE),0)</f>
        <v>0</v>
      </c>
      <c r="T354">
        <f t="shared" si="5"/>
        <v>0</v>
      </c>
    </row>
    <row r="355" spans="1:20" hidden="1" x14ac:dyDescent="0.25">
      <c r="A355">
        <v>22317</v>
      </c>
      <c r="B355" t="s">
        <v>41</v>
      </c>
      <c r="C355" t="s">
        <v>963</v>
      </c>
      <c r="D355" t="s">
        <v>964</v>
      </c>
      <c r="E355" t="s">
        <v>1743</v>
      </c>
      <c r="F355">
        <v>1.8</v>
      </c>
      <c r="G355">
        <v>15</v>
      </c>
      <c r="H355">
        <v>4500</v>
      </c>
      <c r="I355" t="s">
        <v>103</v>
      </c>
      <c r="J355" t="s">
        <v>104</v>
      </c>
      <c r="K355" t="s">
        <v>105</v>
      </c>
      <c r="N355">
        <v>0</v>
      </c>
      <c r="O355">
        <v>0</v>
      </c>
      <c r="P355">
        <v>0</v>
      </c>
      <c r="Q355">
        <f>_xlfn.IFNA(VLOOKUP(E355,Sheet1!$A$2:$O$251,15,FALSE),0)</f>
        <v>0</v>
      </c>
      <c r="T355">
        <f t="shared" si="5"/>
        <v>0</v>
      </c>
    </row>
    <row r="356" spans="1:20" hidden="1" x14ac:dyDescent="0.25">
      <c r="A356">
        <v>29003</v>
      </c>
      <c r="B356" t="s">
        <v>23</v>
      </c>
      <c r="C356" t="s">
        <v>416</v>
      </c>
      <c r="D356" t="s">
        <v>417</v>
      </c>
      <c r="E356" t="s">
        <v>1521</v>
      </c>
      <c r="F356">
        <v>1.7</v>
      </c>
      <c r="G356">
        <v>14</v>
      </c>
      <c r="H356">
        <v>5300</v>
      </c>
      <c r="I356" t="s">
        <v>15</v>
      </c>
      <c r="J356" t="s">
        <v>17</v>
      </c>
      <c r="K356" t="s">
        <v>16</v>
      </c>
      <c r="N356">
        <v>0</v>
      </c>
      <c r="O356">
        <v>0</v>
      </c>
      <c r="P356">
        <v>0</v>
      </c>
      <c r="Q356">
        <f>_xlfn.IFNA(VLOOKUP(E356,Sheet1!$A$2:$O$251,15,FALSE),0)</f>
        <v>3.55</v>
      </c>
      <c r="T356">
        <f t="shared" si="5"/>
        <v>3.55</v>
      </c>
    </row>
    <row r="357" spans="1:20" hidden="1" x14ac:dyDescent="0.25">
      <c r="A357">
        <v>6622</v>
      </c>
      <c r="B357" t="s">
        <v>41</v>
      </c>
      <c r="C357" t="s">
        <v>287</v>
      </c>
      <c r="D357" t="s">
        <v>664</v>
      </c>
      <c r="E357" t="s">
        <v>1744</v>
      </c>
      <c r="F357">
        <v>1.7</v>
      </c>
      <c r="G357">
        <v>16</v>
      </c>
      <c r="H357">
        <v>4600</v>
      </c>
      <c r="I357" t="s">
        <v>44</v>
      </c>
      <c r="J357" t="s">
        <v>45</v>
      </c>
      <c r="K357" t="s">
        <v>46</v>
      </c>
      <c r="N357">
        <v>0</v>
      </c>
      <c r="O357">
        <v>0</v>
      </c>
      <c r="P357">
        <v>0</v>
      </c>
      <c r="Q357">
        <f>_xlfn.IFNA(VLOOKUP(E357,Sheet1!$A$2:$O$251,15,FALSE),0)</f>
        <v>0</v>
      </c>
      <c r="T357">
        <f t="shared" si="5"/>
        <v>0</v>
      </c>
    </row>
    <row r="358" spans="1:20" hidden="1" x14ac:dyDescent="0.25">
      <c r="A358">
        <v>28311</v>
      </c>
      <c r="B358" t="s">
        <v>209</v>
      </c>
      <c r="C358" t="s">
        <v>761</v>
      </c>
      <c r="D358" t="s">
        <v>762</v>
      </c>
      <c r="E358" t="s">
        <v>1745</v>
      </c>
      <c r="F358">
        <v>1.7</v>
      </c>
      <c r="G358">
        <v>13</v>
      </c>
      <c r="H358">
        <v>4500</v>
      </c>
      <c r="I358" t="s">
        <v>20</v>
      </c>
      <c r="J358" t="s">
        <v>22</v>
      </c>
      <c r="K358" t="s">
        <v>21</v>
      </c>
      <c r="N358">
        <v>0</v>
      </c>
      <c r="O358">
        <v>0</v>
      </c>
      <c r="P358">
        <v>0</v>
      </c>
      <c r="Q358">
        <f>_xlfn.IFNA(VLOOKUP(E358,Sheet1!$A$2:$O$251,15,FALSE),0)</f>
        <v>0</v>
      </c>
      <c r="T358">
        <f t="shared" si="5"/>
        <v>0</v>
      </c>
    </row>
    <row r="359" spans="1:20" hidden="1" x14ac:dyDescent="0.25">
      <c r="A359">
        <v>6422</v>
      </c>
      <c r="B359" t="s">
        <v>209</v>
      </c>
      <c r="C359" t="s">
        <v>763</v>
      </c>
      <c r="D359" t="s">
        <v>764</v>
      </c>
      <c r="E359" t="s">
        <v>1538</v>
      </c>
      <c r="F359">
        <v>1.7</v>
      </c>
      <c r="G359">
        <v>13</v>
      </c>
      <c r="H359">
        <v>4500</v>
      </c>
      <c r="I359" t="s">
        <v>167</v>
      </c>
      <c r="J359" t="s">
        <v>169</v>
      </c>
      <c r="K359" t="s">
        <v>168</v>
      </c>
      <c r="N359">
        <v>0</v>
      </c>
      <c r="O359">
        <v>0</v>
      </c>
      <c r="P359">
        <v>0</v>
      </c>
      <c r="Q359">
        <f>_xlfn.IFNA(VLOOKUP(E359,Sheet1!$A$2:$O$251,15,FALSE),0)</f>
        <v>3.18</v>
      </c>
      <c r="T359">
        <f t="shared" si="5"/>
        <v>3.18</v>
      </c>
    </row>
    <row r="360" spans="1:20" hidden="1" x14ac:dyDescent="0.25">
      <c r="A360">
        <v>22991</v>
      </c>
      <c r="B360" t="s">
        <v>23</v>
      </c>
      <c r="C360" t="s">
        <v>188</v>
      </c>
      <c r="D360" t="s">
        <v>1113</v>
      </c>
      <c r="E360" t="s">
        <v>1746</v>
      </c>
      <c r="F360">
        <v>1.7</v>
      </c>
      <c r="G360">
        <v>16</v>
      </c>
      <c r="H360">
        <v>4500</v>
      </c>
      <c r="I360" t="s">
        <v>36</v>
      </c>
      <c r="J360" t="s">
        <v>37</v>
      </c>
      <c r="K360" t="s">
        <v>38</v>
      </c>
      <c r="N360">
        <v>0</v>
      </c>
      <c r="O360">
        <v>0</v>
      </c>
      <c r="P360">
        <v>0</v>
      </c>
      <c r="Q360">
        <f>_xlfn.IFNA(VLOOKUP(E360,Sheet1!$A$2:$O$251,15,FALSE),0)</f>
        <v>0</v>
      </c>
      <c r="T360">
        <f t="shared" si="5"/>
        <v>0</v>
      </c>
    </row>
    <row r="361" spans="1:20" hidden="1" x14ac:dyDescent="0.25">
      <c r="A361">
        <v>27404</v>
      </c>
      <c r="B361" t="s">
        <v>41</v>
      </c>
      <c r="C361" t="s">
        <v>140</v>
      </c>
      <c r="D361" t="s">
        <v>280</v>
      </c>
      <c r="E361" t="s">
        <v>1747</v>
      </c>
      <c r="F361">
        <v>1.7</v>
      </c>
      <c r="G361">
        <v>8</v>
      </c>
      <c r="H361">
        <v>4500</v>
      </c>
      <c r="I361" t="s">
        <v>20</v>
      </c>
      <c r="J361" t="s">
        <v>22</v>
      </c>
      <c r="K361" t="s">
        <v>21</v>
      </c>
      <c r="N361">
        <v>0</v>
      </c>
      <c r="O361">
        <v>0</v>
      </c>
      <c r="P361">
        <v>0</v>
      </c>
      <c r="Q361">
        <f>_xlfn.IFNA(VLOOKUP(E361,Sheet1!$A$2:$O$251,15,FALSE),0)</f>
        <v>0</v>
      </c>
      <c r="T361">
        <f t="shared" si="5"/>
        <v>0</v>
      </c>
    </row>
    <row r="362" spans="1:20" hidden="1" x14ac:dyDescent="0.25">
      <c r="A362">
        <v>29108</v>
      </c>
      <c r="B362" t="s">
        <v>23</v>
      </c>
      <c r="C362" t="s">
        <v>1175</v>
      </c>
      <c r="D362" t="s">
        <v>1176</v>
      </c>
      <c r="E362" t="s">
        <v>1748</v>
      </c>
      <c r="F362">
        <v>1.7</v>
      </c>
      <c r="G362">
        <v>10</v>
      </c>
      <c r="H362">
        <v>4500</v>
      </c>
      <c r="I362" t="s">
        <v>49</v>
      </c>
      <c r="J362" t="s">
        <v>51</v>
      </c>
      <c r="K362" t="s">
        <v>50</v>
      </c>
      <c r="L362" t="s">
        <v>39</v>
      </c>
      <c r="M362" t="s">
        <v>108</v>
      </c>
      <c r="N362">
        <v>0</v>
      </c>
      <c r="O362">
        <v>0</v>
      </c>
      <c r="P362">
        <v>0</v>
      </c>
      <c r="Q362">
        <f>_xlfn.IFNA(VLOOKUP(E362,Sheet1!$A$2:$O$251,15,FALSE),0)</f>
        <v>0</v>
      </c>
      <c r="T362">
        <f t="shared" si="5"/>
        <v>0</v>
      </c>
    </row>
    <row r="363" spans="1:20" hidden="1" x14ac:dyDescent="0.25">
      <c r="A363">
        <v>11622</v>
      </c>
      <c r="B363" t="s">
        <v>41</v>
      </c>
      <c r="C363" t="s">
        <v>1253</v>
      </c>
      <c r="D363" t="s">
        <v>1254</v>
      </c>
      <c r="E363" t="s">
        <v>1749</v>
      </c>
      <c r="F363">
        <v>1.7</v>
      </c>
      <c r="G363">
        <v>2</v>
      </c>
      <c r="H363">
        <v>4500</v>
      </c>
      <c r="I363" t="s">
        <v>81</v>
      </c>
      <c r="J363" t="s">
        <v>83</v>
      </c>
      <c r="K363" t="s">
        <v>82</v>
      </c>
      <c r="N363">
        <v>0</v>
      </c>
      <c r="O363">
        <v>0</v>
      </c>
      <c r="P363">
        <v>0</v>
      </c>
      <c r="Q363">
        <f>_xlfn.IFNA(VLOOKUP(E363,Sheet1!$A$2:$O$251,15,FALSE),0)</f>
        <v>0</v>
      </c>
      <c r="T363">
        <f t="shared" si="5"/>
        <v>0</v>
      </c>
    </row>
    <row r="364" spans="1:20" hidden="1" x14ac:dyDescent="0.25">
      <c r="A364">
        <v>14344</v>
      </c>
      <c r="B364" t="s">
        <v>12</v>
      </c>
      <c r="C364" t="s">
        <v>201</v>
      </c>
      <c r="D364" t="s">
        <v>410</v>
      </c>
      <c r="E364" t="s">
        <v>1750</v>
      </c>
      <c r="F364">
        <v>1.6</v>
      </c>
      <c r="G364">
        <v>1</v>
      </c>
      <c r="H364">
        <v>5300</v>
      </c>
      <c r="I364" t="s">
        <v>44</v>
      </c>
      <c r="J364" t="s">
        <v>45</v>
      </c>
      <c r="K364" t="s">
        <v>46</v>
      </c>
      <c r="N364">
        <v>0</v>
      </c>
      <c r="O364">
        <v>0</v>
      </c>
      <c r="P364">
        <v>0</v>
      </c>
      <c r="Q364">
        <f>_xlfn.IFNA(VLOOKUP(E364,Sheet1!$A$2:$O$251,15,FALSE),0)</f>
        <v>0</v>
      </c>
      <c r="T364">
        <f t="shared" si="5"/>
        <v>0</v>
      </c>
    </row>
    <row r="365" spans="1:20" hidden="1" x14ac:dyDescent="0.25">
      <c r="A365">
        <v>10382</v>
      </c>
      <c r="B365" t="s">
        <v>23</v>
      </c>
      <c r="C365" t="s">
        <v>582</v>
      </c>
      <c r="D365" t="s">
        <v>878</v>
      </c>
      <c r="E365" t="s">
        <v>1751</v>
      </c>
      <c r="F365">
        <v>1.6</v>
      </c>
      <c r="G365">
        <v>7</v>
      </c>
      <c r="H365">
        <v>4500</v>
      </c>
      <c r="I365" t="s">
        <v>56</v>
      </c>
      <c r="J365" t="s">
        <v>57</v>
      </c>
      <c r="K365" t="s">
        <v>58</v>
      </c>
      <c r="N365">
        <v>0</v>
      </c>
      <c r="O365">
        <v>0</v>
      </c>
      <c r="P365">
        <v>0</v>
      </c>
      <c r="Q365">
        <f>_xlfn.IFNA(VLOOKUP(E365,Sheet1!$A$2:$O$251,15,FALSE),0)</f>
        <v>0</v>
      </c>
      <c r="T365">
        <f t="shared" si="5"/>
        <v>0</v>
      </c>
    </row>
    <row r="366" spans="1:20" hidden="1" x14ac:dyDescent="0.25">
      <c r="A366">
        <v>14338</v>
      </c>
      <c r="B366" t="s">
        <v>41</v>
      </c>
      <c r="C366" t="s">
        <v>1058</v>
      </c>
      <c r="D366" t="s">
        <v>323</v>
      </c>
      <c r="E366" t="s">
        <v>1752</v>
      </c>
      <c r="F366">
        <v>1.6</v>
      </c>
      <c r="G366">
        <v>10</v>
      </c>
      <c r="H366">
        <v>4500</v>
      </c>
      <c r="I366" t="s">
        <v>81</v>
      </c>
      <c r="J366" t="s">
        <v>82</v>
      </c>
      <c r="K366" t="s">
        <v>83</v>
      </c>
      <c r="N366">
        <v>0</v>
      </c>
      <c r="O366">
        <v>0</v>
      </c>
      <c r="P366">
        <v>0</v>
      </c>
      <c r="Q366">
        <f>_xlfn.IFNA(VLOOKUP(E366,Sheet1!$A$2:$O$251,15,FALSE),0)</f>
        <v>0</v>
      </c>
      <c r="T366">
        <f t="shared" si="5"/>
        <v>0</v>
      </c>
    </row>
    <row r="367" spans="1:20" hidden="1" x14ac:dyDescent="0.25">
      <c r="A367">
        <v>31036</v>
      </c>
      <c r="B367" t="s">
        <v>41</v>
      </c>
      <c r="C367" t="s">
        <v>364</v>
      </c>
      <c r="D367" t="s">
        <v>996</v>
      </c>
      <c r="E367" t="s">
        <v>1753</v>
      </c>
      <c r="F367">
        <v>1.6</v>
      </c>
      <c r="G367">
        <v>9</v>
      </c>
      <c r="H367">
        <v>4500</v>
      </c>
      <c r="I367" t="s">
        <v>103</v>
      </c>
      <c r="J367" t="s">
        <v>104</v>
      </c>
      <c r="K367" t="s">
        <v>105</v>
      </c>
      <c r="N367">
        <v>0</v>
      </c>
      <c r="O367">
        <v>0</v>
      </c>
      <c r="P367">
        <v>0</v>
      </c>
      <c r="Q367">
        <f>_xlfn.IFNA(VLOOKUP(E367,Sheet1!$A$2:$O$251,15,FALSE),0)</f>
        <v>0</v>
      </c>
      <c r="T367">
        <f t="shared" si="5"/>
        <v>0</v>
      </c>
    </row>
    <row r="368" spans="1:20" hidden="1" x14ac:dyDescent="0.25">
      <c r="A368">
        <v>21994</v>
      </c>
      <c r="B368" t="s">
        <v>12</v>
      </c>
      <c r="C368" t="s">
        <v>299</v>
      </c>
      <c r="D368" t="s">
        <v>300</v>
      </c>
      <c r="E368" t="s">
        <v>1754</v>
      </c>
      <c r="F368">
        <v>1.5</v>
      </c>
      <c r="G368">
        <v>4</v>
      </c>
      <c r="H368">
        <v>5800</v>
      </c>
      <c r="I368" t="s">
        <v>31</v>
      </c>
      <c r="J368" t="s">
        <v>32</v>
      </c>
      <c r="K368" t="s">
        <v>33</v>
      </c>
      <c r="N368">
        <v>0</v>
      </c>
      <c r="O368">
        <v>0</v>
      </c>
      <c r="P368">
        <v>0</v>
      </c>
      <c r="Q368">
        <f>_xlfn.IFNA(VLOOKUP(E368,Sheet1!$A$2:$O$251,15,FALSE),0)</f>
        <v>0</v>
      </c>
      <c r="T368">
        <f t="shared" si="5"/>
        <v>0</v>
      </c>
    </row>
    <row r="369" spans="1:20" hidden="1" x14ac:dyDescent="0.25">
      <c r="A369">
        <v>45723</v>
      </c>
      <c r="B369" t="s">
        <v>209</v>
      </c>
      <c r="C369" t="s">
        <v>629</v>
      </c>
      <c r="D369" t="s">
        <v>630</v>
      </c>
      <c r="E369" t="s">
        <v>1580</v>
      </c>
      <c r="F369">
        <v>1.5</v>
      </c>
      <c r="G369">
        <v>15</v>
      </c>
      <c r="H369">
        <v>4700</v>
      </c>
      <c r="I369" t="s">
        <v>31</v>
      </c>
      <c r="J369" t="s">
        <v>33</v>
      </c>
      <c r="K369" t="s">
        <v>32</v>
      </c>
      <c r="N369">
        <v>0</v>
      </c>
      <c r="O369">
        <v>0</v>
      </c>
      <c r="P369">
        <v>0</v>
      </c>
      <c r="Q369">
        <f>_xlfn.IFNA(VLOOKUP(E369,Sheet1!$A$2:$O$251,15,FALSE),0)</f>
        <v>2.21</v>
      </c>
      <c r="T369">
        <f t="shared" si="5"/>
        <v>2.21</v>
      </c>
    </row>
    <row r="370" spans="1:20" hidden="1" x14ac:dyDescent="0.25">
      <c r="A370">
        <v>22002</v>
      </c>
      <c r="B370" t="s">
        <v>41</v>
      </c>
      <c r="C370" t="s">
        <v>201</v>
      </c>
      <c r="D370" t="s">
        <v>211</v>
      </c>
      <c r="E370" t="s">
        <v>1755</v>
      </c>
      <c r="F370">
        <v>1.5</v>
      </c>
      <c r="G370">
        <v>12</v>
      </c>
      <c r="H370">
        <v>4500</v>
      </c>
      <c r="I370" t="s">
        <v>167</v>
      </c>
      <c r="J370" t="s">
        <v>168</v>
      </c>
      <c r="K370" t="s">
        <v>169</v>
      </c>
      <c r="N370">
        <v>0</v>
      </c>
      <c r="O370">
        <v>0</v>
      </c>
      <c r="P370">
        <v>0</v>
      </c>
      <c r="Q370">
        <f>_xlfn.IFNA(VLOOKUP(E370,Sheet1!$A$2:$O$251,15,FALSE),0)</f>
        <v>0</v>
      </c>
      <c r="T370">
        <f t="shared" si="5"/>
        <v>0</v>
      </c>
    </row>
    <row r="371" spans="1:20" hidden="1" x14ac:dyDescent="0.25">
      <c r="A371">
        <v>21968</v>
      </c>
      <c r="B371" t="s">
        <v>41</v>
      </c>
      <c r="C371" t="s">
        <v>117</v>
      </c>
      <c r="D371" t="s">
        <v>729</v>
      </c>
      <c r="E371" t="s">
        <v>1756</v>
      </c>
      <c r="F371">
        <v>1.5</v>
      </c>
      <c r="G371">
        <v>9</v>
      </c>
      <c r="H371">
        <v>4500</v>
      </c>
      <c r="I371" t="s">
        <v>56</v>
      </c>
      <c r="J371" t="s">
        <v>58</v>
      </c>
      <c r="K371" t="s">
        <v>57</v>
      </c>
      <c r="N371">
        <v>0</v>
      </c>
      <c r="O371">
        <v>0</v>
      </c>
      <c r="P371">
        <v>0</v>
      </c>
      <c r="Q371">
        <f>_xlfn.IFNA(VLOOKUP(E371,Sheet1!$A$2:$O$251,15,FALSE),0)</f>
        <v>0</v>
      </c>
      <c r="T371">
        <f t="shared" si="5"/>
        <v>0</v>
      </c>
    </row>
    <row r="372" spans="1:20" hidden="1" x14ac:dyDescent="0.25">
      <c r="A372">
        <v>39427</v>
      </c>
      <c r="B372" t="s">
        <v>41</v>
      </c>
      <c r="C372" t="s">
        <v>813</v>
      </c>
      <c r="D372" t="s">
        <v>822</v>
      </c>
      <c r="E372" t="s">
        <v>1757</v>
      </c>
      <c r="F372">
        <v>1.5</v>
      </c>
      <c r="G372">
        <v>4</v>
      </c>
      <c r="H372">
        <v>4500</v>
      </c>
      <c r="I372" t="s">
        <v>26</v>
      </c>
      <c r="J372" t="s">
        <v>28</v>
      </c>
      <c r="K372" t="s">
        <v>27</v>
      </c>
      <c r="N372">
        <v>0</v>
      </c>
      <c r="O372">
        <v>0</v>
      </c>
      <c r="P372">
        <v>0</v>
      </c>
      <c r="Q372">
        <f>_xlfn.IFNA(VLOOKUP(E372,Sheet1!$A$2:$O$251,15,FALSE),0)</f>
        <v>0</v>
      </c>
      <c r="T372">
        <f t="shared" si="5"/>
        <v>0</v>
      </c>
    </row>
    <row r="373" spans="1:20" hidden="1" x14ac:dyDescent="0.25">
      <c r="A373">
        <v>6845</v>
      </c>
      <c r="B373" t="s">
        <v>41</v>
      </c>
      <c r="C373" t="s">
        <v>257</v>
      </c>
      <c r="D373" t="s">
        <v>865</v>
      </c>
      <c r="E373" t="s">
        <v>1758</v>
      </c>
      <c r="F373">
        <v>1.5</v>
      </c>
      <c r="G373">
        <v>14</v>
      </c>
      <c r="H373">
        <v>4500</v>
      </c>
      <c r="I373" t="s">
        <v>49</v>
      </c>
      <c r="J373" t="s">
        <v>50</v>
      </c>
      <c r="K373" t="s">
        <v>51</v>
      </c>
      <c r="N373">
        <v>0</v>
      </c>
      <c r="O373">
        <v>0</v>
      </c>
      <c r="P373">
        <v>0</v>
      </c>
      <c r="Q373">
        <f>_xlfn.IFNA(VLOOKUP(E373,Sheet1!$A$2:$O$251,15,FALSE),0)</f>
        <v>0</v>
      </c>
      <c r="T373">
        <f t="shared" si="5"/>
        <v>0</v>
      </c>
    </row>
    <row r="374" spans="1:20" hidden="1" x14ac:dyDescent="0.25">
      <c r="A374">
        <v>37768</v>
      </c>
      <c r="B374" t="s">
        <v>23</v>
      </c>
      <c r="C374" t="s">
        <v>329</v>
      </c>
      <c r="D374" t="s">
        <v>87</v>
      </c>
      <c r="E374" t="s">
        <v>1759</v>
      </c>
      <c r="F374">
        <v>1.5</v>
      </c>
      <c r="G374">
        <v>7</v>
      </c>
      <c r="H374">
        <v>4500</v>
      </c>
      <c r="I374" t="s">
        <v>49</v>
      </c>
      <c r="J374" t="s">
        <v>50</v>
      </c>
      <c r="K374" t="s">
        <v>51</v>
      </c>
      <c r="N374">
        <v>0</v>
      </c>
      <c r="O374">
        <v>0</v>
      </c>
      <c r="P374">
        <v>0</v>
      </c>
      <c r="Q374">
        <f>_xlfn.IFNA(VLOOKUP(E374,Sheet1!$A$2:$O$251,15,FALSE),0)</f>
        <v>0</v>
      </c>
      <c r="T374">
        <f t="shared" si="5"/>
        <v>0</v>
      </c>
    </row>
    <row r="375" spans="1:20" hidden="1" x14ac:dyDescent="0.25">
      <c r="A375">
        <v>39716</v>
      </c>
      <c r="B375" t="s">
        <v>41</v>
      </c>
      <c r="C375" t="s">
        <v>524</v>
      </c>
      <c r="D375" t="s">
        <v>1034</v>
      </c>
      <c r="E375" t="s">
        <v>1760</v>
      </c>
      <c r="F375">
        <v>1.5</v>
      </c>
      <c r="G375">
        <v>16</v>
      </c>
      <c r="H375">
        <v>4500</v>
      </c>
      <c r="I375" t="s">
        <v>26</v>
      </c>
      <c r="J375" t="s">
        <v>27</v>
      </c>
      <c r="K375" t="s">
        <v>28</v>
      </c>
      <c r="N375">
        <v>0</v>
      </c>
      <c r="O375">
        <v>0</v>
      </c>
      <c r="P375">
        <v>0</v>
      </c>
      <c r="Q375">
        <f>_xlfn.IFNA(VLOOKUP(E375,Sheet1!$A$2:$O$251,15,FALSE),0)</f>
        <v>0</v>
      </c>
      <c r="T375">
        <f t="shared" si="5"/>
        <v>0</v>
      </c>
    </row>
    <row r="376" spans="1:20" hidden="1" x14ac:dyDescent="0.25">
      <c r="A376">
        <v>29340</v>
      </c>
      <c r="B376" t="s">
        <v>41</v>
      </c>
      <c r="C376" t="s">
        <v>257</v>
      </c>
      <c r="D376" t="s">
        <v>1141</v>
      </c>
      <c r="E376" t="s">
        <v>1533</v>
      </c>
      <c r="F376">
        <v>1.5</v>
      </c>
      <c r="G376">
        <v>12</v>
      </c>
      <c r="H376">
        <v>4500</v>
      </c>
      <c r="I376" t="s">
        <v>44</v>
      </c>
      <c r="J376" t="s">
        <v>46</v>
      </c>
      <c r="K376" t="s">
        <v>45</v>
      </c>
      <c r="N376">
        <v>0</v>
      </c>
      <c r="O376">
        <v>0</v>
      </c>
      <c r="P376">
        <v>0</v>
      </c>
      <c r="Q376">
        <f>_xlfn.IFNA(VLOOKUP(E376,Sheet1!$A$2:$O$251,15,FALSE),0)</f>
        <v>3.24</v>
      </c>
      <c r="T376">
        <f t="shared" si="5"/>
        <v>3.24</v>
      </c>
    </row>
    <row r="377" spans="1:20" hidden="1" x14ac:dyDescent="0.25">
      <c r="A377">
        <v>11488</v>
      </c>
      <c r="B377" t="s">
        <v>209</v>
      </c>
      <c r="C377" t="s">
        <v>707</v>
      </c>
      <c r="D377" t="s">
        <v>708</v>
      </c>
      <c r="E377" t="s">
        <v>1761</v>
      </c>
      <c r="F377">
        <v>1.4</v>
      </c>
      <c r="G377">
        <v>16</v>
      </c>
      <c r="H377">
        <v>4600</v>
      </c>
      <c r="I377" t="s">
        <v>103</v>
      </c>
      <c r="J377" t="s">
        <v>104</v>
      </c>
      <c r="K377" t="s">
        <v>105</v>
      </c>
      <c r="N377">
        <v>0</v>
      </c>
      <c r="O377">
        <v>0</v>
      </c>
      <c r="P377">
        <v>0</v>
      </c>
      <c r="Q377">
        <f>_xlfn.IFNA(VLOOKUP(E377,Sheet1!$A$2:$O$251,15,FALSE),0)</f>
        <v>0</v>
      </c>
      <c r="T377">
        <f t="shared" si="5"/>
        <v>0</v>
      </c>
    </row>
    <row r="378" spans="1:20" hidden="1" x14ac:dyDescent="0.25">
      <c r="A378">
        <v>33691</v>
      </c>
      <c r="B378" t="s">
        <v>23</v>
      </c>
      <c r="C378" t="s">
        <v>928</v>
      </c>
      <c r="D378" t="s">
        <v>929</v>
      </c>
      <c r="E378" t="s">
        <v>1762</v>
      </c>
      <c r="F378">
        <v>1.4</v>
      </c>
      <c r="G378">
        <v>11</v>
      </c>
      <c r="H378">
        <v>4500</v>
      </c>
      <c r="I378" t="s">
        <v>56</v>
      </c>
      <c r="J378" t="s">
        <v>57</v>
      </c>
      <c r="K378" t="s">
        <v>58</v>
      </c>
      <c r="N378">
        <v>0</v>
      </c>
      <c r="O378">
        <v>0</v>
      </c>
      <c r="P378">
        <v>0</v>
      </c>
      <c r="Q378">
        <f>_xlfn.IFNA(VLOOKUP(E378,Sheet1!$A$2:$O$251,15,FALSE),0)</f>
        <v>0</v>
      </c>
      <c r="T378">
        <f t="shared" si="5"/>
        <v>0</v>
      </c>
    </row>
    <row r="379" spans="1:20" hidden="1" x14ac:dyDescent="0.25">
      <c r="A379">
        <v>28030</v>
      </c>
      <c r="B379" t="s">
        <v>23</v>
      </c>
      <c r="C379" t="s">
        <v>282</v>
      </c>
      <c r="D379" t="s">
        <v>1010</v>
      </c>
      <c r="E379" t="s">
        <v>1763</v>
      </c>
      <c r="F379">
        <v>1.4</v>
      </c>
      <c r="G379">
        <v>4</v>
      </c>
      <c r="H379">
        <v>4500</v>
      </c>
      <c r="I379" t="s">
        <v>31</v>
      </c>
      <c r="J379" t="s">
        <v>33</v>
      </c>
      <c r="K379" t="s">
        <v>32</v>
      </c>
      <c r="N379">
        <v>0</v>
      </c>
      <c r="O379">
        <v>0</v>
      </c>
      <c r="P379">
        <v>0</v>
      </c>
      <c r="Q379">
        <f>_xlfn.IFNA(VLOOKUP(E379,Sheet1!$A$2:$O$251,15,FALSE),0)</f>
        <v>0</v>
      </c>
      <c r="T379">
        <f t="shared" si="5"/>
        <v>0</v>
      </c>
    </row>
    <row r="380" spans="1:20" hidden="1" x14ac:dyDescent="0.25">
      <c r="A380">
        <v>6694</v>
      </c>
      <c r="B380" t="s">
        <v>41</v>
      </c>
      <c r="C380" t="s">
        <v>854</v>
      </c>
      <c r="D380" t="s">
        <v>1036</v>
      </c>
      <c r="E380" t="s">
        <v>1764</v>
      </c>
      <c r="F380">
        <v>1.4</v>
      </c>
      <c r="G380">
        <v>6</v>
      </c>
      <c r="H380">
        <v>4500</v>
      </c>
      <c r="I380" t="s">
        <v>20</v>
      </c>
      <c r="J380" t="s">
        <v>21</v>
      </c>
      <c r="K380" t="s">
        <v>22</v>
      </c>
      <c r="N380">
        <v>0</v>
      </c>
      <c r="O380">
        <v>0</v>
      </c>
      <c r="P380">
        <v>0</v>
      </c>
      <c r="Q380">
        <f>_xlfn.IFNA(VLOOKUP(E380,Sheet1!$A$2:$O$251,15,FALSE),0)</f>
        <v>0</v>
      </c>
      <c r="T380">
        <f t="shared" si="5"/>
        <v>0</v>
      </c>
    </row>
    <row r="381" spans="1:20" hidden="1" x14ac:dyDescent="0.25">
      <c r="A381">
        <v>22920</v>
      </c>
      <c r="B381" t="s">
        <v>209</v>
      </c>
      <c r="C381" t="s">
        <v>253</v>
      </c>
      <c r="D381" t="s">
        <v>1084</v>
      </c>
      <c r="E381" t="s">
        <v>1765</v>
      </c>
      <c r="F381">
        <v>1.4</v>
      </c>
      <c r="G381">
        <v>11</v>
      </c>
      <c r="H381">
        <v>4500</v>
      </c>
      <c r="I381" t="s">
        <v>127</v>
      </c>
      <c r="J381" t="s">
        <v>129</v>
      </c>
      <c r="K381" t="s">
        <v>128</v>
      </c>
      <c r="N381">
        <v>0</v>
      </c>
      <c r="O381">
        <v>0</v>
      </c>
      <c r="P381">
        <v>0</v>
      </c>
      <c r="Q381">
        <f>_xlfn.IFNA(VLOOKUP(E381,Sheet1!$A$2:$O$251,15,FALSE),0)</f>
        <v>0</v>
      </c>
      <c r="T381">
        <f t="shared" si="5"/>
        <v>0</v>
      </c>
    </row>
    <row r="382" spans="1:20" hidden="1" x14ac:dyDescent="0.25">
      <c r="A382">
        <v>31188</v>
      </c>
      <c r="B382" t="s">
        <v>209</v>
      </c>
      <c r="C382" t="s">
        <v>582</v>
      </c>
      <c r="D382" t="s">
        <v>1196</v>
      </c>
      <c r="E382" t="s">
        <v>1766</v>
      </c>
      <c r="F382">
        <v>1.4</v>
      </c>
      <c r="G382">
        <v>10</v>
      </c>
      <c r="H382">
        <v>4500</v>
      </c>
      <c r="I382" t="s">
        <v>20</v>
      </c>
      <c r="J382" t="s">
        <v>22</v>
      </c>
      <c r="K382" t="s">
        <v>21</v>
      </c>
      <c r="N382">
        <v>0</v>
      </c>
      <c r="O382">
        <v>0</v>
      </c>
      <c r="P382">
        <v>0</v>
      </c>
      <c r="Q382">
        <f>_xlfn.IFNA(VLOOKUP(E382,Sheet1!$A$2:$O$251,15,FALSE),0)</f>
        <v>0</v>
      </c>
      <c r="T382">
        <f t="shared" si="5"/>
        <v>0</v>
      </c>
    </row>
    <row r="383" spans="1:20" hidden="1" x14ac:dyDescent="0.25">
      <c r="A383">
        <v>14394</v>
      </c>
      <c r="B383" t="s">
        <v>209</v>
      </c>
      <c r="C383" t="s">
        <v>693</v>
      </c>
      <c r="D383" t="s">
        <v>118</v>
      </c>
      <c r="E383" t="s">
        <v>1767</v>
      </c>
      <c r="F383">
        <v>1.3</v>
      </c>
      <c r="G383">
        <v>13</v>
      </c>
      <c r="H383">
        <v>4600</v>
      </c>
      <c r="I383" t="s">
        <v>31</v>
      </c>
      <c r="J383" t="s">
        <v>32</v>
      </c>
      <c r="K383" t="s">
        <v>33</v>
      </c>
      <c r="N383">
        <v>0</v>
      </c>
      <c r="O383">
        <v>0</v>
      </c>
      <c r="P383">
        <v>0</v>
      </c>
      <c r="Q383">
        <f>_xlfn.IFNA(VLOOKUP(E383,Sheet1!$A$2:$O$251,15,FALSE),0)</f>
        <v>0</v>
      </c>
      <c r="T383">
        <f t="shared" si="5"/>
        <v>0</v>
      </c>
    </row>
    <row r="384" spans="1:20" hidden="1" x14ac:dyDescent="0.25">
      <c r="A384">
        <v>45873</v>
      </c>
      <c r="B384" t="s">
        <v>209</v>
      </c>
      <c r="C384" t="s">
        <v>504</v>
      </c>
      <c r="D384" t="s">
        <v>801</v>
      </c>
      <c r="E384" t="s">
        <v>1768</v>
      </c>
      <c r="F384">
        <v>1.3</v>
      </c>
      <c r="G384">
        <v>1</v>
      </c>
      <c r="H384">
        <v>4500</v>
      </c>
      <c r="I384" t="s">
        <v>31</v>
      </c>
      <c r="J384" t="s">
        <v>32</v>
      </c>
      <c r="K384" t="s">
        <v>33</v>
      </c>
      <c r="N384">
        <v>0</v>
      </c>
      <c r="O384">
        <v>0</v>
      </c>
      <c r="P384">
        <v>0</v>
      </c>
      <c r="Q384">
        <f>_xlfn.IFNA(VLOOKUP(E384,Sheet1!$A$2:$O$251,15,FALSE),0)</f>
        <v>0</v>
      </c>
      <c r="T384">
        <f t="shared" si="5"/>
        <v>0</v>
      </c>
    </row>
    <row r="385" spans="1:20" hidden="1" x14ac:dyDescent="0.25">
      <c r="A385">
        <v>32185</v>
      </c>
      <c r="B385" t="s">
        <v>23</v>
      </c>
      <c r="C385" t="s">
        <v>307</v>
      </c>
      <c r="D385" t="s">
        <v>925</v>
      </c>
      <c r="E385" t="s">
        <v>1769</v>
      </c>
      <c r="F385">
        <v>1.3</v>
      </c>
      <c r="G385">
        <v>1</v>
      </c>
      <c r="H385">
        <v>4500</v>
      </c>
      <c r="I385" t="s">
        <v>26</v>
      </c>
      <c r="J385" t="s">
        <v>27</v>
      </c>
      <c r="K385" t="s">
        <v>28</v>
      </c>
      <c r="N385">
        <v>0</v>
      </c>
      <c r="O385">
        <v>0</v>
      </c>
      <c r="P385">
        <v>0</v>
      </c>
      <c r="Q385">
        <f>_xlfn.IFNA(VLOOKUP(E385,Sheet1!$A$2:$O$251,15,FALSE),0)</f>
        <v>0</v>
      </c>
      <c r="T385">
        <f t="shared" si="5"/>
        <v>0</v>
      </c>
    </row>
    <row r="386" spans="1:20" hidden="1" x14ac:dyDescent="0.25">
      <c r="A386">
        <v>39462</v>
      </c>
      <c r="B386" t="s">
        <v>23</v>
      </c>
      <c r="C386" t="s">
        <v>266</v>
      </c>
      <c r="D386" t="s">
        <v>933</v>
      </c>
      <c r="E386" t="s">
        <v>1770</v>
      </c>
      <c r="F386">
        <v>1.3</v>
      </c>
      <c r="G386">
        <v>4</v>
      </c>
      <c r="H386">
        <v>4500</v>
      </c>
      <c r="I386" t="s">
        <v>56</v>
      </c>
      <c r="J386" t="s">
        <v>57</v>
      </c>
      <c r="K386" t="s">
        <v>58</v>
      </c>
      <c r="N386">
        <v>0</v>
      </c>
      <c r="O386">
        <v>0</v>
      </c>
      <c r="P386">
        <v>0</v>
      </c>
      <c r="Q386">
        <f>_xlfn.IFNA(VLOOKUP(E386,Sheet1!$A$2:$O$251,15,FALSE),0)</f>
        <v>0</v>
      </c>
      <c r="T386">
        <f t="shared" si="5"/>
        <v>0</v>
      </c>
    </row>
    <row r="387" spans="1:20" hidden="1" x14ac:dyDescent="0.25">
      <c r="A387">
        <v>22308</v>
      </c>
      <c r="B387" t="s">
        <v>23</v>
      </c>
      <c r="C387" t="s">
        <v>119</v>
      </c>
      <c r="D387" t="s">
        <v>968</v>
      </c>
      <c r="E387" t="s">
        <v>1771</v>
      </c>
      <c r="F387">
        <v>1.3</v>
      </c>
      <c r="G387">
        <v>15</v>
      </c>
      <c r="H387">
        <v>4500</v>
      </c>
      <c r="I387" t="s">
        <v>26</v>
      </c>
      <c r="J387" t="s">
        <v>27</v>
      </c>
      <c r="K387" t="s">
        <v>28</v>
      </c>
      <c r="N387">
        <v>0</v>
      </c>
      <c r="O387">
        <v>0</v>
      </c>
      <c r="P387">
        <v>0</v>
      </c>
      <c r="Q387">
        <f>_xlfn.IFNA(VLOOKUP(E387,Sheet1!$A$2:$O$251,15,FALSE),0)</f>
        <v>0</v>
      </c>
      <c r="T387">
        <f t="shared" ref="T387:T450" si="6">SUM(Q387:S387)</f>
        <v>0</v>
      </c>
    </row>
    <row r="388" spans="1:20" hidden="1" x14ac:dyDescent="0.25">
      <c r="A388">
        <v>6684</v>
      </c>
      <c r="B388" t="s">
        <v>41</v>
      </c>
      <c r="C388" t="s">
        <v>1014</v>
      </c>
      <c r="D388" t="s">
        <v>43</v>
      </c>
      <c r="E388" t="s">
        <v>1772</v>
      </c>
      <c r="F388">
        <v>1.3</v>
      </c>
      <c r="G388">
        <v>16</v>
      </c>
      <c r="H388">
        <v>4500</v>
      </c>
      <c r="I388" t="s">
        <v>88</v>
      </c>
      <c r="J388" t="s">
        <v>90</v>
      </c>
      <c r="K388" t="s">
        <v>89</v>
      </c>
      <c r="N388">
        <v>0</v>
      </c>
      <c r="O388">
        <v>0</v>
      </c>
      <c r="P388">
        <v>0</v>
      </c>
      <c r="Q388">
        <f>_xlfn.IFNA(VLOOKUP(E388,Sheet1!$A$2:$O$251,15,FALSE),0)</f>
        <v>0</v>
      </c>
      <c r="T388">
        <f t="shared" si="6"/>
        <v>0</v>
      </c>
    </row>
    <row r="389" spans="1:20" hidden="1" x14ac:dyDescent="0.25">
      <c r="A389">
        <v>34073</v>
      </c>
      <c r="B389" t="s">
        <v>209</v>
      </c>
      <c r="C389" t="s">
        <v>65</v>
      </c>
      <c r="D389" t="s">
        <v>1073</v>
      </c>
      <c r="E389" t="s">
        <v>1773</v>
      </c>
      <c r="F389">
        <v>1.3</v>
      </c>
      <c r="G389">
        <v>16</v>
      </c>
      <c r="H389">
        <v>4500</v>
      </c>
      <c r="I389" t="s">
        <v>36</v>
      </c>
      <c r="J389" t="s">
        <v>37</v>
      </c>
      <c r="K389" t="s">
        <v>38</v>
      </c>
      <c r="N389">
        <v>0</v>
      </c>
      <c r="O389">
        <v>0</v>
      </c>
      <c r="P389">
        <v>0</v>
      </c>
      <c r="Q389">
        <f>_xlfn.IFNA(VLOOKUP(E389,Sheet1!$A$2:$O$251,15,FALSE),0)</f>
        <v>0</v>
      </c>
      <c r="T389">
        <f t="shared" si="6"/>
        <v>0</v>
      </c>
    </row>
    <row r="390" spans="1:20" hidden="1" x14ac:dyDescent="0.25">
      <c r="A390">
        <v>31417</v>
      </c>
      <c r="B390" t="s">
        <v>41</v>
      </c>
      <c r="C390" t="s">
        <v>397</v>
      </c>
      <c r="D390" t="s">
        <v>302</v>
      </c>
      <c r="E390" t="s">
        <v>1774</v>
      </c>
      <c r="F390">
        <v>1.3</v>
      </c>
      <c r="G390">
        <v>11</v>
      </c>
      <c r="H390">
        <v>4500</v>
      </c>
      <c r="I390" t="s">
        <v>81</v>
      </c>
      <c r="J390" t="s">
        <v>82</v>
      </c>
      <c r="K390" t="s">
        <v>83</v>
      </c>
      <c r="L390" t="s">
        <v>77</v>
      </c>
      <c r="M390" t="s">
        <v>78</v>
      </c>
      <c r="N390">
        <v>0</v>
      </c>
      <c r="O390">
        <v>0</v>
      </c>
      <c r="P390">
        <v>0</v>
      </c>
      <c r="Q390">
        <f>_xlfn.IFNA(VLOOKUP(E390,Sheet1!$A$2:$O$251,15,FALSE),0)</f>
        <v>0</v>
      </c>
      <c r="T390">
        <f t="shared" si="6"/>
        <v>0</v>
      </c>
    </row>
    <row r="391" spans="1:20" hidden="1" x14ac:dyDescent="0.25">
      <c r="A391">
        <v>14274</v>
      </c>
      <c r="B391" t="s">
        <v>209</v>
      </c>
      <c r="C391" t="s">
        <v>595</v>
      </c>
      <c r="D391" t="s">
        <v>596</v>
      </c>
      <c r="E391" t="s">
        <v>1775</v>
      </c>
      <c r="F391">
        <v>1.2</v>
      </c>
      <c r="G391">
        <v>15</v>
      </c>
      <c r="H391">
        <v>4900</v>
      </c>
      <c r="I391" t="s">
        <v>167</v>
      </c>
      <c r="J391" t="s">
        <v>169</v>
      </c>
      <c r="K391" t="s">
        <v>168</v>
      </c>
      <c r="N391">
        <v>0</v>
      </c>
      <c r="O391">
        <v>0</v>
      </c>
      <c r="P391">
        <v>0</v>
      </c>
      <c r="Q391">
        <f>_xlfn.IFNA(VLOOKUP(E391,Sheet1!$A$2:$O$251,15,FALSE),0)</f>
        <v>0</v>
      </c>
      <c r="T391">
        <f t="shared" si="6"/>
        <v>0</v>
      </c>
    </row>
    <row r="392" spans="1:20" hidden="1" x14ac:dyDescent="0.25">
      <c r="A392">
        <v>7722</v>
      </c>
      <c r="B392" t="s">
        <v>41</v>
      </c>
      <c r="C392" t="s">
        <v>364</v>
      </c>
      <c r="D392" t="s">
        <v>711</v>
      </c>
      <c r="E392" t="s">
        <v>1776</v>
      </c>
      <c r="F392">
        <v>1.2</v>
      </c>
      <c r="G392">
        <v>7</v>
      </c>
      <c r="H392">
        <v>4600</v>
      </c>
      <c r="I392" t="s">
        <v>56</v>
      </c>
      <c r="J392" t="s">
        <v>57</v>
      </c>
      <c r="K392" t="s">
        <v>58</v>
      </c>
      <c r="N392">
        <v>0</v>
      </c>
      <c r="O392">
        <v>0</v>
      </c>
      <c r="P392">
        <v>0</v>
      </c>
      <c r="Q392">
        <f>_xlfn.IFNA(VLOOKUP(E392,Sheet1!$A$2:$O$251,15,FALSE),0)</f>
        <v>0</v>
      </c>
      <c r="T392">
        <f t="shared" si="6"/>
        <v>0</v>
      </c>
    </row>
    <row r="393" spans="1:20" hidden="1" x14ac:dyDescent="0.25">
      <c r="A393">
        <v>30412</v>
      </c>
      <c r="B393" t="s">
        <v>41</v>
      </c>
      <c r="C393" t="s">
        <v>785</v>
      </c>
      <c r="D393" t="s">
        <v>786</v>
      </c>
      <c r="E393" t="s">
        <v>1777</v>
      </c>
      <c r="F393">
        <v>1.2</v>
      </c>
      <c r="G393">
        <v>2</v>
      </c>
      <c r="H393">
        <v>4500</v>
      </c>
      <c r="I393" t="s">
        <v>113</v>
      </c>
      <c r="J393" t="s">
        <v>114</v>
      </c>
      <c r="K393" t="s">
        <v>115</v>
      </c>
      <c r="N393">
        <v>0</v>
      </c>
      <c r="O393">
        <v>0</v>
      </c>
      <c r="P393">
        <v>0</v>
      </c>
      <c r="Q393">
        <f>_xlfn.IFNA(VLOOKUP(E393,Sheet1!$A$2:$O$251,15,FALSE),0)</f>
        <v>0</v>
      </c>
      <c r="T393">
        <f t="shared" si="6"/>
        <v>0</v>
      </c>
    </row>
    <row r="394" spans="1:20" hidden="1" x14ac:dyDescent="0.25">
      <c r="A394">
        <v>6951</v>
      </c>
      <c r="B394" t="s">
        <v>209</v>
      </c>
      <c r="C394" t="s">
        <v>397</v>
      </c>
      <c r="D394" t="s">
        <v>927</v>
      </c>
      <c r="E394" t="s">
        <v>1778</v>
      </c>
      <c r="F394">
        <v>1.2</v>
      </c>
      <c r="G394">
        <v>16</v>
      </c>
      <c r="H394">
        <v>4500</v>
      </c>
      <c r="I394" t="s">
        <v>31</v>
      </c>
      <c r="J394" t="s">
        <v>32</v>
      </c>
      <c r="K394" t="s">
        <v>33</v>
      </c>
      <c r="N394">
        <v>0</v>
      </c>
      <c r="O394">
        <v>0</v>
      </c>
      <c r="P394">
        <v>0</v>
      </c>
      <c r="Q394">
        <f>_xlfn.IFNA(VLOOKUP(E394,Sheet1!$A$2:$O$251,15,FALSE),0)</f>
        <v>0</v>
      </c>
      <c r="T394">
        <f t="shared" si="6"/>
        <v>0</v>
      </c>
    </row>
    <row r="395" spans="1:20" hidden="1" x14ac:dyDescent="0.25">
      <c r="A395">
        <v>14603</v>
      </c>
      <c r="B395" t="s">
        <v>23</v>
      </c>
      <c r="C395" t="s">
        <v>173</v>
      </c>
      <c r="D395" t="s">
        <v>960</v>
      </c>
      <c r="E395" t="s">
        <v>1779</v>
      </c>
      <c r="F395">
        <v>1.2</v>
      </c>
      <c r="G395">
        <v>16</v>
      </c>
      <c r="H395">
        <v>4500</v>
      </c>
      <c r="I395" t="s">
        <v>49</v>
      </c>
      <c r="J395" t="s">
        <v>51</v>
      </c>
      <c r="K395" t="s">
        <v>50</v>
      </c>
      <c r="N395">
        <v>0</v>
      </c>
      <c r="O395">
        <v>0</v>
      </c>
      <c r="P395">
        <v>0</v>
      </c>
      <c r="Q395">
        <f>_xlfn.IFNA(VLOOKUP(E395,Sheet1!$A$2:$O$251,15,FALSE),0)</f>
        <v>0</v>
      </c>
      <c r="T395">
        <f t="shared" si="6"/>
        <v>0</v>
      </c>
    </row>
    <row r="396" spans="1:20" hidden="1" x14ac:dyDescent="0.25">
      <c r="A396">
        <v>22177</v>
      </c>
      <c r="B396" t="s">
        <v>41</v>
      </c>
      <c r="C396" t="s">
        <v>1001</v>
      </c>
      <c r="D396" t="s">
        <v>1002</v>
      </c>
      <c r="E396" t="s">
        <v>1780</v>
      </c>
      <c r="F396">
        <v>1.2</v>
      </c>
      <c r="G396">
        <v>14</v>
      </c>
      <c r="H396">
        <v>4500</v>
      </c>
      <c r="I396" t="s">
        <v>36</v>
      </c>
      <c r="J396" t="s">
        <v>38</v>
      </c>
      <c r="K396" t="s">
        <v>37</v>
      </c>
      <c r="L396" t="s">
        <v>77</v>
      </c>
      <c r="M396" t="s">
        <v>592</v>
      </c>
      <c r="N396">
        <v>0</v>
      </c>
      <c r="O396">
        <v>0</v>
      </c>
      <c r="P396">
        <v>0</v>
      </c>
      <c r="Q396">
        <f>_xlfn.IFNA(VLOOKUP(E396,Sheet1!$A$2:$O$251,15,FALSE),0)</f>
        <v>0</v>
      </c>
      <c r="T396">
        <f t="shared" si="6"/>
        <v>0</v>
      </c>
    </row>
    <row r="397" spans="1:20" hidden="1" x14ac:dyDescent="0.25">
      <c r="A397">
        <v>14327</v>
      </c>
      <c r="B397" t="s">
        <v>23</v>
      </c>
      <c r="C397" t="s">
        <v>560</v>
      </c>
      <c r="D397" t="s">
        <v>1108</v>
      </c>
      <c r="E397" t="s">
        <v>1781</v>
      </c>
      <c r="F397">
        <v>1.2</v>
      </c>
      <c r="G397">
        <v>16</v>
      </c>
      <c r="H397">
        <v>4500</v>
      </c>
      <c r="I397" t="s">
        <v>36</v>
      </c>
      <c r="J397" t="s">
        <v>38</v>
      </c>
      <c r="K397" t="s">
        <v>37</v>
      </c>
      <c r="N397">
        <v>0</v>
      </c>
      <c r="O397">
        <v>0</v>
      </c>
      <c r="P397">
        <v>0</v>
      </c>
      <c r="Q397">
        <f>_xlfn.IFNA(VLOOKUP(E397,Sheet1!$A$2:$O$251,15,FALSE),0)</f>
        <v>0</v>
      </c>
      <c r="T397">
        <f t="shared" si="6"/>
        <v>0</v>
      </c>
    </row>
    <row r="398" spans="1:20" hidden="1" x14ac:dyDescent="0.25">
      <c r="A398">
        <v>7443</v>
      </c>
      <c r="B398" t="s">
        <v>209</v>
      </c>
      <c r="C398" t="s">
        <v>1122</v>
      </c>
      <c r="D398" t="s">
        <v>1123</v>
      </c>
      <c r="E398" t="s">
        <v>1782</v>
      </c>
      <c r="F398">
        <v>1.2</v>
      </c>
      <c r="G398">
        <v>16</v>
      </c>
      <c r="H398">
        <v>4500</v>
      </c>
      <c r="I398" t="s">
        <v>15</v>
      </c>
      <c r="J398" t="s">
        <v>17</v>
      </c>
      <c r="K398" t="s">
        <v>16</v>
      </c>
      <c r="N398">
        <v>0</v>
      </c>
      <c r="O398">
        <v>0</v>
      </c>
      <c r="P398">
        <v>0</v>
      </c>
      <c r="Q398">
        <f>_xlfn.IFNA(VLOOKUP(E398,Sheet1!$A$2:$O$251,15,FALSE),0)</f>
        <v>0</v>
      </c>
      <c r="T398">
        <f t="shared" si="6"/>
        <v>0</v>
      </c>
    </row>
    <row r="399" spans="1:20" hidden="1" x14ac:dyDescent="0.25">
      <c r="A399">
        <v>7244</v>
      </c>
      <c r="B399" t="s">
        <v>23</v>
      </c>
      <c r="C399" t="s">
        <v>279</v>
      </c>
      <c r="D399" t="s">
        <v>1149</v>
      </c>
      <c r="E399" t="s">
        <v>1783</v>
      </c>
      <c r="F399">
        <v>1.2</v>
      </c>
      <c r="G399">
        <v>16</v>
      </c>
      <c r="H399">
        <v>4500</v>
      </c>
      <c r="I399" t="s">
        <v>15</v>
      </c>
      <c r="J399" t="s">
        <v>16</v>
      </c>
      <c r="K399" t="s">
        <v>17</v>
      </c>
      <c r="N399">
        <v>0</v>
      </c>
      <c r="O399">
        <v>0</v>
      </c>
      <c r="P399">
        <v>0</v>
      </c>
      <c r="Q399">
        <f>_xlfn.IFNA(VLOOKUP(E399,Sheet1!$A$2:$O$251,15,FALSE),0)</f>
        <v>0</v>
      </c>
      <c r="T399">
        <f t="shared" si="6"/>
        <v>0</v>
      </c>
    </row>
    <row r="400" spans="1:20" hidden="1" x14ac:dyDescent="0.25">
      <c r="A400">
        <v>11671</v>
      </c>
      <c r="B400" t="s">
        <v>23</v>
      </c>
      <c r="C400" t="s">
        <v>1184</v>
      </c>
      <c r="D400" t="s">
        <v>1210</v>
      </c>
      <c r="E400" t="s">
        <v>1784</v>
      </c>
      <c r="F400">
        <v>1.2</v>
      </c>
      <c r="G400">
        <v>10</v>
      </c>
      <c r="H400">
        <v>4500</v>
      </c>
      <c r="I400" t="s">
        <v>49</v>
      </c>
      <c r="J400" t="s">
        <v>50</v>
      </c>
      <c r="K400" t="s">
        <v>51</v>
      </c>
      <c r="N400">
        <v>0</v>
      </c>
      <c r="O400">
        <v>0</v>
      </c>
      <c r="P400">
        <v>0</v>
      </c>
      <c r="Q400">
        <f>_xlfn.IFNA(VLOOKUP(E400,Sheet1!$A$2:$O$251,15,FALSE),0)</f>
        <v>0</v>
      </c>
      <c r="T400">
        <f t="shared" si="6"/>
        <v>0</v>
      </c>
    </row>
    <row r="401" spans="1:20" hidden="1" x14ac:dyDescent="0.25">
      <c r="A401">
        <v>25654</v>
      </c>
      <c r="B401" t="s">
        <v>23</v>
      </c>
      <c r="C401" t="s">
        <v>936</v>
      </c>
      <c r="D401" t="s">
        <v>937</v>
      </c>
      <c r="E401" t="s">
        <v>1785</v>
      </c>
      <c r="F401">
        <v>1.1000000000000001</v>
      </c>
      <c r="G401">
        <v>4</v>
      </c>
      <c r="H401">
        <v>4500</v>
      </c>
      <c r="I401" t="s">
        <v>167</v>
      </c>
      <c r="J401" t="s">
        <v>168</v>
      </c>
      <c r="K401" t="s">
        <v>169</v>
      </c>
      <c r="N401">
        <v>0</v>
      </c>
      <c r="O401">
        <v>0</v>
      </c>
      <c r="P401">
        <v>0</v>
      </c>
      <c r="Q401">
        <f>_xlfn.IFNA(VLOOKUP(E401,Sheet1!$A$2:$O$251,15,FALSE),0)</f>
        <v>0</v>
      </c>
      <c r="T401">
        <f t="shared" si="6"/>
        <v>0</v>
      </c>
    </row>
    <row r="402" spans="1:20" hidden="1" x14ac:dyDescent="0.25">
      <c r="A402">
        <v>22080</v>
      </c>
      <c r="B402" t="s">
        <v>209</v>
      </c>
      <c r="C402" t="s">
        <v>531</v>
      </c>
      <c r="D402" t="s">
        <v>466</v>
      </c>
      <c r="E402" t="s">
        <v>1786</v>
      </c>
      <c r="F402">
        <v>1.1000000000000001</v>
      </c>
      <c r="G402">
        <v>3</v>
      </c>
      <c r="H402">
        <v>4500</v>
      </c>
      <c r="I402" t="s">
        <v>113</v>
      </c>
      <c r="J402" t="s">
        <v>115</v>
      </c>
      <c r="K402" t="s">
        <v>114</v>
      </c>
      <c r="N402">
        <v>0</v>
      </c>
      <c r="O402">
        <v>0</v>
      </c>
      <c r="P402">
        <v>0</v>
      </c>
      <c r="Q402">
        <f>_xlfn.IFNA(VLOOKUP(E402,Sheet1!$A$2:$O$251,15,FALSE),0)</f>
        <v>0</v>
      </c>
      <c r="T402">
        <f t="shared" si="6"/>
        <v>0</v>
      </c>
    </row>
    <row r="403" spans="1:20" hidden="1" x14ac:dyDescent="0.25">
      <c r="A403">
        <v>22849</v>
      </c>
      <c r="B403" t="s">
        <v>23</v>
      </c>
      <c r="C403" t="s">
        <v>1077</v>
      </c>
      <c r="D403" t="s">
        <v>1078</v>
      </c>
      <c r="E403" t="s">
        <v>1787</v>
      </c>
      <c r="F403">
        <v>1.1000000000000001</v>
      </c>
      <c r="G403">
        <v>16</v>
      </c>
      <c r="H403">
        <v>4500</v>
      </c>
      <c r="I403" t="s">
        <v>61</v>
      </c>
      <c r="J403" t="s">
        <v>63</v>
      </c>
      <c r="K403" t="s">
        <v>62</v>
      </c>
      <c r="N403">
        <v>0</v>
      </c>
      <c r="O403">
        <v>0</v>
      </c>
      <c r="P403">
        <v>0</v>
      </c>
      <c r="Q403">
        <f>_xlfn.IFNA(VLOOKUP(E403,Sheet1!$A$2:$O$251,15,FALSE),0)</f>
        <v>0</v>
      </c>
      <c r="T403">
        <f t="shared" si="6"/>
        <v>0</v>
      </c>
    </row>
    <row r="404" spans="1:20" hidden="1" x14ac:dyDescent="0.25">
      <c r="A404">
        <v>12055</v>
      </c>
      <c r="B404" t="s">
        <v>209</v>
      </c>
      <c r="C404" t="s">
        <v>470</v>
      </c>
      <c r="D404" t="s">
        <v>1150</v>
      </c>
      <c r="E404" t="s">
        <v>1788</v>
      </c>
      <c r="F404">
        <v>1.1000000000000001</v>
      </c>
      <c r="G404">
        <v>16</v>
      </c>
      <c r="H404">
        <v>4500</v>
      </c>
      <c r="I404" t="s">
        <v>127</v>
      </c>
      <c r="J404" t="s">
        <v>129</v>
      </c>
      <c r="K404" t="s">
        <v>128</v>
      </c>
      <c r="L404" t="s">
        <v>77</v>
      </c>
      <c r="M404" t="s">
        <v>1151</v>
      </c>
      <c r="N404">
        <v>0</v>
      </c>
      <c r="O404">
        <v>0</v>
      </c>
      <c r="P404">
        <v>0</v>
      </c>
      <c r="Q404">
        <f>_xlfn.IFNA(VLOOKUP(E404,Sheet1!$A$2:$O$251,15,FALSE),0)</f>
        <v>0</v>
      </c>
      <c r="T404">
        <f t="shared" si="6"/>
        <v>0</v>
      </c>
    </row>
    <row r="405" spans="1:20" hidden="1" x14ac:dyDescent="0.25">
      <c r="A405">
        <v>30591</v>
      </c>
      <c r="B405" t="s">
        <v>41</v>
      </c>
      <c r="C405" t="s">
        <v>769</v>
      </c>
      <c r="D405" t="s">
        <v>122</v>
      </c>
      <c r="E405" t="s">
        <v>1789</v>
      </c>
      <c r="F405">
        <v>1</v>
      </c>
      <c r="G405">
        <v>12</v>
      </c>
      <c r="H405">
        <v>4500</v>
      </c>
      <c r="I405" t="s">
        <v>103</v>
      </c>
      <c r="J405" t="s">
        <v>105</v>
      </c>
      <c r="K405" t="s">
        <v>104</v>
      </c>
      <c r="N405">
        <v>0</v>
      </c>
      <c r="O405">
        <v>0</v>
      </c>
      <c r="P405">
        <v>0</v>
      </c>
      <c r="Q405">
        <f>_xlfn.IFNA(VLOOKUP(E405,Sheet1!$A$2:$O$251,15,FALSE),0)</f>
        <v>0</v>
      </c>
      <c r="T405">
        <f t="shared" si="6"/>
        <v>0</v>
      </c>
    </row>
    <row r="406" spans="1:20" hidden="1" x14ac:dyDescent="0.25">
      <c r="A406">
        <v>54698</v>
      </c>
      <c r="B406" t="s">
        <v>41</v>
      </c>
      <c r="C406" t="s">
        <v>733</v>
      </c>
      <c r="D406" t="s">
        <v>755</v>
      </c>
      <c r="E406" t="s">
        <v>1790</v>
      </c>
      <c r="F406">
        <v>1</v>
      </c>
      <c r="G406">
        <v>14</v>
      </c>
      <c r="H406">
        <v>4500</v>
      </c>
      <c r="I406" t="s">
        <v>56</v>
      </c>
      <c r="J406" t="s">
        <v>57</v>
      </c>
      <c r="K406" t="s">
        <v>58</v>
      </c>
      <c r="N406">
        <v>0</v>
      </c>
      <c r="O406">
        <v>0</v>
      </c>
      <c r="P406">
        <v>0</v>
      </c>
      <c r="Q406">
        <f>_xlfn.IFNA(VLOOKUP(E406,Sheet1!$A$2:$O$251,15,FALSE),0)</f>
        <v>0</v>
      </c>
      <c r="T406">
        <f t="shared" si="6"/>
        <v>0</v>
      </c>
    </row>
    <row r="407" spans="1:20" hidden="1" x14ac:dyDescent="0.25">
      <c r="A407">
        <v>14683</v>
      </c>
      <c r="B407" t="s">
        <v>23</v>
      </c>
      <c r="C407" t="s">
        <v>938</v>
      </c>
      <c r="D407" t="s">
        <v>939</v>
      </c>
      <c r="E407" t="s">
        <v>1791</v>
      </c>
      <c r="F407">
        <v>1</v>
      </c>
      <c r="G407">
        <v>16</v>
      </c>
      <c r="H407">
        <v>4500</v>
      </c>
      <c r="I407" t="s">
        <v>44</v>
      </c>
      <c r="J407" t="s">
        <v>45</v>
      </c>
      <c r="K407" t="s">
        <v>46</v>
      </c>
      <c r="N407">
        <v>0</v>
      </c>
      <c r="O407">
        <v>0</v>
      </c>
      <c r="P407">
        <v>0</v>
      </c>
      <c r="Q407">
        <f>_xlfn.IFNA(VLOOKUP(E407,Sheet1!$A$2:$O$251,15,FALSE),0)</f>
        <v>0</v>
      </c>
      <c r="T407">
        <f t="shared" si="6"/>
        <v>0</v>
      </c>
    </row>
    <row r="408" spans="1:20" hidden="1" x14ac:dyDescent="0.25">
      <c r="A408">
        <v>39539</v>
      </c>
      <c r="B408" t="s">
        <v>209</v>
      </c>
      <c r="C408" t="s">
        <v>238</v>
      </c>
      <c r="D408" t="s">
        <v>959</v>
      </c>
      <c r="E408" t="s">
        <v>1792</v>
      </c>
      <c r="F408">
        <v>1</v>
      </c>
      <c r="G408">
        <v>12</v>
      </c>
      <c r="H408">
        <v>4500</v>
      </c>
      <c r="I408" t="s">
        <v>81</v>
      </c>
      <c r="J408" t="s">
        <v>83</v>
      </c>
      <c r="K408" t="s">
        <v>82</v>
      </c>
      <c r="N408">
        <v>0</v>
      </c>
      <c r="O408">
        <v>0</v>
      </c>
      <c r="P408">
        <v>0</v>
      </c>
      <c r="Q408">
        <f>_xlfn.IFNA(VLOOKUP(E408,Sheet1!$A$2:$O$251,15,FALSE),0)</f>
        <v>0</v>
      </c>
      <c r="T408">
        <f t="shared" si="6"/>
        <v>0</v>
      </c>
    </row>
    <row r="409" spans="1:20" hidden="1" x14ac:dyDescent="0.25">
      <c r="A409">
        <v>22116</v>
      </c>
      <c r="B409" t="s">
        <v>23</v>
      </c>
      <c r="C409" t="s">
        <v>1035</v>
      </c>
      <c r="D409" t="s">
        <v>762</v>
      </c>
      <c r="E409" t="s">
        <v>1793</v>
      </c>
      <c r="F409">
        <v>1</v>
      </c>
      <c r="G409">
        <v>9</v>
      </c>
      <c r="H409">
        <v>4500</v>
      </c>
      <c r="I409" t="s">
        <v>36</v>
      </c>
      <c r="J409" t="s">
        <v>38</v>
      </c>
      <c r="K409" t="s">
        <v>37</v>
      </c>
      <c r="N409">
        <v>0</v>
      </c>
      <c r="O409">
        <v>0</v>
      </c>
      <c r="P409">
        <v>0</v>
      </c>
      <c r="Q409">
        <f>_xlfn.IFNA(VLOOKUP(E409,Sheet1!$A$2:$O$251,15,FALSE),0)</f>
        <v>0</v>
      </c>
      <c r="T409">
        <f t="shared" si="6"/>
        <v>0</v>
      </c>
    </row>
    <row r="410" spans="1:20" hidden="1" x14ac:dyDescent="0.25">
      <c r="A410">
        <v>14348</v>
      </c>
      <c r="B410" t="s">
        <v>209</v>
      </c>
      <c r="C410" t="s">
        <v>328</v>
      </c>
      <c r="D410" t="s">
        <v>216</v>
      </c>
      <c r="E410" t="s">
        <v>1794</v>
      </c>
      <c r="F410">
        <v>1</v>
      </c>
      <c r="G410">
        <v>14</v>
      </c>
      <c r="H410">
        <v>4500</v>
      </c>
      <c r="I410" t="s">
        <v>81</v>
      </c>
      <c r="J410" t="s">
        <v>83</v>
      </c>
      <c r="K410" t="s">
        <v>82</v>
      </c>
      <c r="N410">
        <v>0</v>
      </c>
      <c r="O410">
        <v>0</v>
      </c>
      <c r="P410">
        <v>0</v>
      </c>
      <c r="Q410">
        <f>_xlfn.IFNA(VLOOKUP(E410,Sheet1!$A$2:$O$251,15,FALSE),0)</f>
        <v>0</v>
      </c>
      <c r="T410">
        <f t="shared" si="6"/>
        <v>0</v>
      </c>
    </row>
    <row r="411" spans="1:20" hidden="1" x14ac:dyDescent="0.25">
      <c r="A411">
        <v>38301</v>
      </c>
      <c r="B411" t="s">
        <v>209</v>
      </c>
      <c r="C411" t="s">
        <v>230</v>
      </c>
      <c r="D411" t="s">
        <v>999</v>
      </c>
      <c r="E411" t="s">
        <v>1795</v>
      </c>
      <c r="F411">
        <v>1</v>
      </c>
      <c r="G411">
        <v>10</v>
      </c>
      <c r="H411">
        <v>4500</v>
      </c>
      <c r="I411" t="s">
        <v>49</v>
      </c>
      <c r="J411" t="s">
        <v>51</v>
      </c>
      <c r="K411" t="s">
        <v>50</v>
      </c>
      <c r="N411">
        <v>0</v>
      </c>
      <c r="O411">
        <v>0</v>
      </c>
      <c r="P411">
        <v>0</v>
      </c>
      <c r="Q411">
        <f>_xlfn.IFNA(VLOOKUP(E411,Sheet1!$A$2:$O$251,15,FALSE),0)</f>
        <v>0</v>
      </c>
      <c r="T411">
        <f t="shared" si="6"/>
        <v>0</v>
      </c>
    </row>
    <row r="412" spans="1:20" hidden="1" x14ac:dyDescent="0.25">
      <c r="A412">
        <v>23046</v>
      </c>
      <c r="B412" t="s">
        <v>23</v>
      </c>
      <c r="C412" t="s">
        <v>1211</v>
      </c>
      <c r="D412" t="s">
        <v>1212</v>
      </c>
      <c r="E412" t="s">
        <v>1796</v>
      </c>
      <c r="F412">
        <v>1</v>
      </c>
      <c r="G412">
        <v>16</v>
      </c>
      <c r="H412">
        <v>4500</v>
      </c>
      <c r="I412" t="s">
        <v>81</v>
      </c>
      <c r="J412" t="s">
        <v>83</v>
      </c>
      <c r="K412" t="s">
        <v>82</v>
      </c>
      <c r="N412">
        <v>0</v>
      </c>
      <c r="O412">
        <v>0</v>
      </c>
      <c r="P412">
        <v>0</v>
      </c>
      <c r="Q412">
        <f>_xlfn.IFNA(VLOOKUP(E412,Sheet1!$A$2:$O$251,15,FALSE),0)</f>
        <v>0</v>
      </c>
      <c r="T412">
        <f t="shared" si="6"/>
        <v>0</v>
      </c>
    </row>
    <row r="413" spans="1:20" hidden="1" x14ac:dyDescent="0.25">
      <c r="A413">
        <v>11557</v>
      </c>
      <c r="B413" t="s">
        <v>23</v>
      </c>
      <c r="C413" t="s">
        <v>279</v>
      </c>
      <c r="D413" t="s">
        <v>1244</v>
      </c>
      <c r="E413" t="s">
        <v>1797</v>
      </c>
      <c r="F413">
        <v>1</v>
      </c>
      <c r="G413">
        <v>12</v>
      </c>
      <c r="H413">
        <v>4500</v>
      </c>
      <c r="I413" t="s">
        <v>20</v>
      </c>
      <c r="J413" t="s">
        <v>22</v>
      </c>
      <c r="K413" t="s">
        <v>21</v>
      </c>
      <c r="N413">
        <v>0</v>
      </c>
      <c r="O413">
        <v>0</v>
      </c>
      <c r="P413">
        <v>0</v>
      </c>
      <c r="Q413">
        <f>_xlfn.IFNA(VLOOKUP(E413,Sheet1!$A$2:$O$251,15,FALSE),0)</f>
        <v>0</v>
      </c>
      <c r="T413">
        <f t="shared" si="6"/>
        <v>0</v>
      </c>
    </row>
    <row r="414" spans="1:20" hidden="1" x14ac:dyDescent="0.25">
      <c r="A414">
        <v>15052</v>
      </c>
      <c r="B414" t="s">
        <v>41</v>
      </c>
      <c r="C414" t="s">
        <v>495</v>
      </c>
      <c r="D414" t="s">
        <v>773</v>
      </c>
      <c r="E414" t="s">
        <v>1798</v>
      </c>
      <c r="F414">
        <v>0.9</v>
      </c>
      <c r="G414">
        <v>8</v>
      </c>
      <c r="H414">
        <v>4500</v>
      </c>
      <c r="I414" t="s">
        <v>44</v>
      </c>
      <c r="J414" t="s">
        <v>46</v>
      </c>
      <c r="K414" t="s">
        <v>45</v>
      </c>
      <c r="N414">
        <v>0</v>
      </c>
      <c r="O414">
        <v>0</v>
      </c>
      <c r="P414">
        <v>0</v>
      </c>
      <c r="Q414">
        <f>_xlfn.IFNA(VLOOKUP(E414,Sheet1!$A$2:$O$251,15,FALSE),0)</f>
        <v>0</v>
      </c>
      <c r="T414">
        <f t="shared" si="6"/>
        <v>0</v>
      </c>
    </row>
    <row r="415" spans="1:20" hidden="1" x14ac:dyDescent="0.25">
      <c r="A415">
        <v>54623</v>
      </c>
      <c r="B415" t="s">
        <v>41</v>
      </c>
      <c r="C415" t="s">
        <v>495</v>
      </c>
      <c r="D415" t="s">
        <v>815</v>
      </c>
      <c r="E415" t="s">
        <v>1523</v>
      </c>
      <c r="F415">
        <v>0.9</v>
      </c>
      <c r="G415">
        <v>3</v>
      </c>
      <c r="H415">
        <v>4500</v>
      </c>
      <c r="I415" t="s">
        <v>15</v>
      </c>
      <c r="J415" t="s">
        <v>16</v>
      </c>
      <c r="K415" t="s">
        <v>17</v>
      </c>
      <c r="N415">
        <v>0</v>
      </c>
      <c r="O415">
        <v>0</v>
      </c>
      <c r="P415">
        <v>0</v>
      </c>
      <c r="Q415">
        <f>_xlfn.IFNA(VLOOKUP(E415,Sheet1!$A$2:$O$251,15,FALSE),0)</f>
        <v>3.53</v>
      </c>
      <c r="T415">
        <f t="shared" si="6"/>
        <v>3.53</v>
      </c>
    </row>
    <row r="416" spans="1:20" hidden="1" x14ac:dyDescent="0.25">
      <c r="A416">
        <v>29805</v>
      </c>
      <c r="B416" t="s">
        <v>23</v>
      </c>
      <c r="C416" t="s">
        <v>65</v>
      </c>
      <c r="D416" t="s">
        <v>1041</v>
      </c>
      <c r="E416" t="s">
        <v>1799</v>
      </c>
      <c r="F416">
        <v>0.9</v>
      </c>
      <c r="G416">
        <v>16</v>
      </c>
      <c r="H416">
        <v>4500</v>
      </c>
      <c r="I416" t="s">
        <v>81</v>
      </c>
      <c r="J416" t="s">
        <v>82</v>
      </c>
      <c r="K416" t="s">
        <v>83</v>
      </c>
      <c r="N416">
        <v>0</v>
      </c>
      <c r="O416">
        <v>0</v>
      </c>
      <c r="P416">
        <v>0</v>
      </c>
      <c r="Q416">
        <f>_xlfn.IFNA(VLOOKUP(E416,Sheet1!$A$2:$O$251,15,FALSE),0)</f>
        <v>0</v>
      </c>
      <c r="T416">
        <f t="shared" si="6"/>
        <v>0</v>
      </c>
    </row>
    <row r="417" spans="1:20" hidden="1" x14ac:dyDescent="0.25">
      <c r="A417">
        <v>10542</v>
      </c>
      <c r="B417" t="s">
        <v>23</v>
      </c>
      <c r="C417" t="s">
        <v>1056</v>
      </c>
      <c r="D417" t="s">
        <v>864</v>
      </c>
      <c r="E417" t="s">
        <v>1800</v>
      </c>
      <c r="F417">
        <v>0.9</v>
      </c>
      <c r="G417">
        <v>16</v>
      </c>
      <c r="H417">
        <v>4500</v>
      </c>
      <c r="I417" t="s">
        <v>56</v>
      </c>
      <c r="J417" t="s">
        <v>58</v>
      </c>
      <c r="K417" t="s">
        <v>57</v>
      </c>
      <c r="N417">
        <v>0</v>
      </c>
      <c r="O417">
        <v>0</v>
      </c>
      <c r="P417">
        <v>0</v>
      </c>
      <c r="Q417">
        <f>_xlfn.IFNA(VLOOKUP(E417,Sheet1!$A$2:$O$251,15,FALSE),0)</f>
        <v>0</v>
      </c>
      <c r="T417">
        <f t="shared" si="6"/>
        <v>0</v>
      </c>
    </row>
    <row r="418" spans="1:20" hidden="1" x14ac:dyDescent="0.25">
      <c r="A418">
        <v>7394</v>
      </c>
      <c r="B418" t="s">
        <v>209</v>
      </c>
      <c r="C418" t="s">
        <v>165</v>
      </c>
      <c r="D418" t="s">
        <v>1129</v>
      </c>
      <c r="E418" t="s">
        <v>1801</v>
      </c>
      <c r="F418">
        <v>0.9</v>
      </c>
      <c r="G418">
        <v>14</v>
      </c>
      <c r="H418">
        <v>4500</v>
      </c>
      <c r="I418" t="s">
        <v>88</v>
      </c>
      <c r="J418" t="s">
        <v>89</v>
      </c>
      <c r="K418" t="s">
        <v>90</v>
      </c>
      <c r="N418">
        <v>0</v>
      </c>
      <c r="O418">
        <v>0</v>
      </c>
      <c r="P418">
        <v>0</v>
      </c>
      <c r="Q418">
        <f>_xlfn.IFNA(VLOOKUP(E418,Sheet1!$A$2:$O$251,15,FALSE),0)</f>
        <v>0</v>
      </c>
      <c r="T418">
        <f t="shared" si="6"/>
        <v>0</v>
      </c>
    </row>
    <row r="419" spans="1:20" hidden="1" x14ac:dyDescent="0.25">
      <c r="A419">
        <v>11635</v>
      </c>
      <c r="B419" t="s">
        <v>41</v>
      </c>
      <c r="C419" t="s">
        <v>1259</v>
      </c>
      <c r="D419" t="s">
        <v>1260</v>
      </c>
      <c r="E419" t="s">
        <v>1802</v>
      </c>
      <c r="F419">
        <v>0.9</v>
      </c>
      <c r="G419">
        <v>6</v>
      </c>
      <c r="H419">
        <v>4500</v>
      </c>
      <c r="I419" t="s">
        <v>15</v>
      </c>
      <c r="J419" t="s">
        <v>17</v>
      </c>
      <c r="K419" t="s">
        <v>16</v>
      </c>
      <c r="N419">
        <v>0</v>
      </c>
      <c r="O419">
        <v>0</v>
      </c>
      <c r="P419">
        <v>0</v>
      </c>
      <c r="Q419">
        <f>_xlfn.IFNA(VLOOKUP(E419,Sheet1!$A$2:$O$251,15,FALSE),0)</f>
        <v>0</v>
      </c>
      <c r="T419">
        <f t="shared" si="6"/>
        <v>0</v>
      </c>
    </row>
    <row r="420" spans="1:20" hidden="1" x14ac:dyDescent="0.25">
      <c r="A420">
        <v>33488</v>
      </c>
      <c r="B420" t="s">
        <v>209</v>
      </c>
      <c r="C420" t="s">
        <v>538</v>
      </c>
      <c r="D420" t="s">
        <v>539</v>
      </c>
      <c r="E420" t="s">
        <v>1542</v>
      </c>
      <c r="F420">
        <v>0.8</v>
      </c>
      <c r="G420">
        <v>7</v>
      </c>
      <c r="H420">
        <v>5000</v>
      </c>
      <c r="I420" t="s">
        <v>49</v>
      </c>
      <c r="J420" t="s">
        <v>51</v>
      </c>
      <c r="K420" t="s">
        <v>50</v>
      </c>
      <c r="L420" t="s">
        <v>97</v>
      </c>
      <c r="M420" t="s">
        <v>74</v>
      </c>
      <c r="N420">
        <v>0</v>
      </c>
      <c r="O420">
        <v>0</v>
      </c>
      <c r="P420">
        <v>0</v>
      </c>
      <c r="Q420">
        <f>_xlfn.IFNA(VLOOKUP(E420,Sheet1!$A$2:$O$251,15,FALSE),0)</f>
        <v>3</v>
      </c>
      <c r="T420">
        <f t="shared" si="6"/>
        <v>3</v>
      </c>
    </row>
    <row r="421" spans="1:20" hidden="1" x14ac:dyDescent="0.25">
      <c r="A421">
        <v>22067</v>
      </c>
      <c r="B421" t="s">
        <v>209</v>
      </c>
      <c r="C421" t="s">
        <v>1062</v>
      </c>
      <c r="D421" t="s">
        <v>271</v>
      </c>
      <c r="E421" t="s">
        <v>1803</v>
      </c>
      <c r="F421">
        <v>0.8</v>
      </c>
      <c r="G421">
        <v>16</v>
      </c>
      <c r="H421">
        <v>4500</v>
      </c>
      <c r="I421" t="s">
        <v>56</v>
      </c>
      <c r="J421" t="s">
        <v>57</v>
      </c>
      <c r="K421" t="s">
        <v>58</v>
      </c>
      <c r="N421">
        <v>0</v>
      </c>
      <c r="O421">
        <v>0</v>
      </c>
      <c r="P421">
        <v>0</v>
      </c>
      <c r="Q421">
        <f>_xlfn.IFNA(VLOOKUP(E421,Sheet1!$A$2:$O$251,15,FALSE),0)</f>
        <v>0</v>
      </c>
      <c r="T421">
        <f t="shared" si="6"/>
        <v>0</v>
      </c>
    </row>
    <row r="422" spans="1:20" hidden="1" x14ac:dyDescent="0.25">
      <c r="A422">
        <v>11723</v>
      </c>
      <c r="B422" t="s">
        <v>41</v>
      </c>
      <c r="C422" t="s">
        <v>779</v>
      </c>
      <c r="D422" t="s">
        <v>323</v>
      </c>
      <c r="E422" t="s">
        <v>1804</v>
      </c>
      <c r="F422">
        <v>0.8</v>
      </c>
      <c r="G422">
        <v>13</v>
      </c>
      <c r="H422">
        <v>4500</v>
      </c>
      <c r="I422" t="s">
        <v>167</v>
      </c>
      <c r="J422" t="s">
        <v>169</v>
      </c>
      <c r="K422" t="s">
        <v>168</v>
      </c>
      <c r="L422" t="s">
        <v>97</v>
      </c>
      <c r="M422" t="s">
        <v>391</v>
      </c>
      <c r="N422">
        <v>0</v>
      </c>
      <c r="O422">
        <v>0</v>
      </c>
      <c r="P422">
        <v>0</v>
      </c>
      <c r="Q422">
        <f>_xlfn.IFNA(VLOOKUP(E422,Sheet1!$A$2:$O$251,15,FALSE),0)</f>
        <v>0</v>
      </c>
      <c r="T422">
        <f t="shared" si="6"/>
        <v>0</v>
      </c>
    </row>
    <row r="423" spans="1:20" hidden="1" x14ac:dyDescent="0.25">
      <c r="A423">
        <v>25969</v>
      </c>
      <c r="B423" t="s">
        <v>12</v>
      </c>
      <c r="C423" t="s">
        <v>536</v>
      </c>
      <c r="D423" t="s">
        <v>537</v>
      </c>
      <c r="E423" t="s">
        <v>1805</v>
      </c>
      <c r="F423">
        <v>0.7</v>
      </c>
      <c r="G423">
        <v>2</v>
      </c>
      <c r="H423">
        <v>5000</v>
      </c>
      <c r="I423" t="s">
        <v>36</v>
      </c>
      <c r="J423" t="s">
        <v>37</v>
      </c>
      <c r="K423" t="s">
        <v>38</v>
      </c>
      <c r="L423" t="s">
        <v>77</v>
      </c>
      <c r="M423" t="s">
        <v>108</v>
      </c>
      <c r="N423">
        <v>0</v>
      </c>
      <c r="O423">
        <v>0</v>
      </c>
      <c r="P423">
        <v>0</v>
      </c>
      <c r="Q423">
        <f>_xlfn.IFNA(VLOOKUP(E423,Sheet1!$A$2:$O$251,15,FALSE),0)</f>
        <v>0</v>
      </c>
      <c r="T423">
        <f t="shared" si="6"/>
        <v>0</v>
      </c>
    </row>
    <row r="424" spans="1:20" hidden="1" x14ac:dyDescent="0.25">
      <c r="A424">
        <v>27908</v>
      </c>
      <c r="B424" t="s">
        <v>209</v>
      </c>
      <c r="C424" t="s">
        <v>109</v>
      </c>
      <c r="D424" t="s">
        <v>640</v>
      </c>
      <c r="E424" t="s">
        <v>1806</v>
      </c>
      <c r="F424">
        <v>0.7</v>
      </c>
      <c r="G424">
        <v>15</v>
      </c>
      <c r="H424">
        <v>4700</v>
      </c>
      <c r="I424" t="s">
        <v>36</v>
      </c>
      <c r="J424" t="s">
        <v>37</v>
      </c>
      <c r="K424" t="s">
        <v>38</v>
      </c>
      <c r="N424">
        <v>0</v>
      </c>
      <c r="O424">
        <v>0</v>
      </c>
      <c r="P424">
        <v>0</v>
      </c>
      <c r="Q424">
        <f>_xlfn.IFNA(VLOOKUP(E424,Sheet1!$A$2:$O$251,15,FALSE),0)</f>
        <v>0</v>
      </c>
      <c r="T424">
        <f t="shared" si="6"/>
        <v>0</v>
      </c>
    </row>
    <row r="425" spans="1:20" hidden="1" x14ac:dyDescent="0.25">
      <c r="A425">
        <v>21990</v>
      </c>
      <c r="B425" t="s">
        <v>41</v>
      </c>
      <c r="C425" t="s">
        <v>65</v>
      </c>
      <c r="D425" t="s">
        <v>722</v>
      </c>
      <c r="E425" t="s">
        <v>1807</v>
      </c>
      <c r="F425">
        <v>0.7</v>
      </c>
      <c r="G425">
        <v>5</v>
      </c>
      <c r="H425">
        <v>4500</v>
      </c>
      <c r="I425" t="s">
        <v>88</v>
      </c>
      <c r="J425" t="s">
        <v>89</v>
      </c>
      <c r="K425" t="s">
        <v>90</v>
      </c>
      <c r="N425">
        <v>0</v>
      </c>
      <c r="O425">
        <v>0</v>
      </c>
      <c r="P425">
        <v>0</v>
      </c>
      <c r="Q425">
        <f>_xlfn.IFNA(VLOOKUP(E425,Sheet1!$A$2:$O$251,15,FALSE),0)</f>
        <v>0</v>
      </c>
      <c r="T425">
        <f t="shared" si="6"/>
        <v>0</v>
      </c>
    </row>
    <row r="426" spans="1:20" hidden="1" x14ac:dyDescent="0.25">
      <c r="A426">
        <v>6597</v>
      </c>
      <c r="B426" t="s">
        <v>209</v>
      </c>
      <c r="C426" t="s">
        <v>749</v>
      </c>
      <c r="D426" t="s">
        <v>750</v>
      </c>
      <c r="E426" t="s">
        <v>1808</v>
      </c>
      <c r="F426">
        <v>0.7</v>
      </c>
      <c r="G426">
        <v>5</v>
      </c>
      <c r="H426">
        <v>4500</v>
      </c>
      <c r="I426" t="s">
        <v>113</v>
      </c>
      <c r="J426" t="s">
        <v>115</v>
      </c>
      <c r="K426" t="s">
        <v>114</v>
      </c>
      <c r="N426">
        <v>0</v>
      </c>
      <c r="O426">
        <v>0</v>
      </c>
      <c r="P426">
        <v>0</v>
      </c>
      <c r="Q426">
        <f>_xlfn.IFNA(VLOOKUP(E426,Sheet1!$A$2:$O$251,15,FALSE),0)</f>
        <v>0</v>
      </c>
      <c r="T426">
        <f t="shared" si="6"/>
        <v>0</v>
      </c>
    </row>
    <row r="427" spans="1:20" hidden="1" x14ac:dyDescent="0.25">
      <c r="A427">
        <v>22063</v>
      </c>
      <c r="B427" t="s">
        <v>41</v>
      </c>
      <c r="C427" t="s">
        <v>1015</v>
      </c>
      <c r="D427" t="s">
        <v>204</v>
      </c>
      <c r="E427" t="s">
        <v>1809</v>
      </c>
      <c r="F427">
        <v>0.7</v>
      </c>
      <c r="G427">
        <v>16</v>
      </c>
      <c r="H427">
        <v>4500</v>
      </c>
      <c r="I427" t="s">
        <v>36</v>
      </c>
      <c r="J427" t="s">
        <v>37</v>
      </c>
      <c r="K427" t="s">
        <v>38</v>
      </c>
      <c r="N427">
        <v>0</v>
      </c>
      <c r="O427">
        <v>0</v>
      </c>
      <c r="P427">
        <v>0</v>
      </c>
      <c r="Q427">
        <f>_xlfn.IFNA(VLOOKUP(E427,Sheet1!$A$2:$O$251,15,FALSE),0)</f>
        <v>0</v>
      </c>
      <c r="T427">
        <f t="shared" si="6"/>
        <v>0</v>
      </c>
    </row>
    <row r="428" spans="1:20" hidden="1" x14ac:dyDescent="0.25">
      <c r="A428">
        <v>14358</v>
      </c>
      <c r="B428" t="s">
        <v>41</v>
      </c>
      <c r="C428" t="s">
        <v>368</v>
      </c>
      <c r="D428" t="s">
        <v>781</v>
      </c>
      <c r="E428" t="s">
        <v>1810</v>
      </c>
      <c r="F428">
        <v>0.7</v>
      </c>
      <c r="G428">
        <v>16</v>
      </c>
      <c r="H428">
        <v>4500</v>
      </c>
      <c r="I428" t="s">
        <v>56</v>
      </c>
      <c r="J428" t="s">
        <v>57</v>
      </c>
      <c r="K428" t="s">
        <v>58</v>
      </c>
      <c r="N428">
        <v>0</v>
      </c>
      <c r="O428">
        <v>0</v>
      </c>
      <c r="P428">
        <v>0</v>
      </c>
      <c r="Q428">
        <f>_xlfn.IFNA(VLOOKUP(E428,Sheet1!$A$2:$O$251,15,FALSE),0)</f>
        <v>0</v>
      </c>
      <c r="T428">
        <f t="shared" si="6"/>
        <v>0</v>
      </c>
    </row>
    <row r="429" spans="1:20" hidden="1" x14ac:dyDescent="0.25">
      <c r="A429">
        <v>11890</v>
      </c>
      <c r="B429" t="s">
        <v>41</v>
      </c>
      <c r="C429" t="s">
        <v>558</v>
      </c>
      <c r="D429" t="s">
        <v>1099</v>
      </c>
      <c r="E429" t="s">
        <v>1811</v>
      </c>
      <c r="F429">
        <v>0.7</v>
      </c>
      <c r="G429">
        <v>13</v>
      </c>
      <c r="H429">
        <v>4500</v>
      </c>
      <c r="I429" t="s">
        <v>103</v>
      </c>
      <c r="J429" t="s">
        <v>105</v>
      </c>
      <c r="K429" t="s">
        <v>104</v>
      </c>
      <c r="N429">
        <v>0</v>
      </c>
      <c r="O429">
        <v>0</v>
      </c>
      <c r="P429">
        <v>0</v>
      </c>
      <c r="Q429">
        <f>_xlfn.IFNA(VLOOKUP(E429,Sheet1!$A$2:$O$251,15,FALSE),0)</f>
        <v>0</v>
      </c>
      <c r="T429">
        <f t="shared" si="6"/>
        <v>0</v>
      </c>
    </row>
    <row r="430" spans="1:20" hidden="1" x14ac:dyDescent="0.25">
      <c r="A430">
        <v>31435</v>
      </c>
      <c r="B430" t="s">
        <v>209</v>
      </c>
      <c r="C430" t="s">
        <v>1147</v>
      </c>
      <c r="D430" t="s">
        <v>978</v>
      </c>
      <c r="E430" t="s">
        <v>1812</v>
      </c>
      <c r="F430">
        <v>0.7</v>
      </c>
      <c r="G430">
        <v>13</v>
      </c>
      <c r="H430">
        <v>4500</v>
      </c>
      <c r="I430" t="s">
        <v>103</v>
      </c>
      <c r="J430" t="s">
        <v>105</v>
      </c>
      <c r="K430" t="s">
        <v>104</v>
      </c>
      <c r="N430">
        <v>0</v>
      </c>
      <c r="O430">
        <v>0</v>
      </c>
      <c r="P430">
        <v>0</v>
      </c>
      <c r="Q430">
        <f>_xlfn.IFNA(VLOOKUP(E430,Sheet1!$A$2:$O$251,15,FALSE),0)</f>
        <v>0</v>
      </c>
      <c r="T430">
        <f t="shared" si="6"/>
        <v>0</v>
      </c>
    </row>
    <row r="431" spans="1:20" hidden="1" x14ac:dyDescent="0.25">
      <c r="A431">
        <v>23076</v>
      </c>
      <c r="B431" t="s">
        <v>23</v>
      </c>
      <c r="C431" t="s">
        <v>1220</v>
      </c>
      <c r="D431" t="s">
        <v>1221</v>
      </c>
      <c r="E431" t="s">
        <v>1813</v>
      </c>
      <c r="F431">
        <v>0.7</v>
      </c>
      <c r="G431">
        <v>9</v>
      </c>
      <c r="H431">
        <v>4500</v>
      </c>
      <c r="I431" t="s">
        <v>113</v>
      </c>
      <c r="J431" t="s">
        <v>114</v>
      </c>
      <c r="K431" t="s">
        <v>115</v>
      </c>
      <c r="N431">
        <v>0</v>
      </c>
      <c r="O431">
        <v>0</v>
      </c>
      <c r="P431">
        <v>0</v>
      </c>
      <c r="Q431">
        <f>_xlfn.IFNA(VLOOKUP(E431,Sheet1!$A$2:$O$251,15,FALSE),0)</f>
        <v>0</v>
      </c>
      <c r="T431">
        <f t="shared" si="6"/>
        <v>0</v>
      </c>
    </row>
    <row r="432" spans="1:20" hidden="1" x14ac:dyDescent="0.25">
      <c r="A432">
        <v>16926</v>
      </c>
      <c r="B432" t="s">
        <v>41</v>
      </c>
      <c r="C432" t="s">
        <v>193</v>
      </c>
      <c r="D432" t="s">
        <v>658</v>
      </c>
      <c r="E432" t="s">
        <v>1814</v>
      </c>
      <c r="F432">
        <v>0.6</v>
      </c>
      <c r="G432">
        <v>9</v>
      </c>
      <c r="H432">
        <v>4700</v>
      </c>
      <c r="I432" t="s">
        <v>20</v>
      </c>
      <c r="J432" t="s">
        <v>22</v>
      </c>
      <c r="K432" t="s">
        <v>21</v>
      </c>
      <c r="L432" t="s">
        <v>97</v>
      </c>
      <c r="M432" t="s">
        <v>592</v>
      </c>
      <c r="N432">
        <v>0</v>
      </c>
      <c r="O432">
        <v>0</v>
      </c>
      <c r="P432">
        <v>0</v>
      </c>
      <c r="Q432">
        <f>_xlfn.IFNA(VLOOKUP(E432,Sheet1!$A$2:$O$251,15,FALSE),0)</f>
        <v>0</v>
      </c>
      <c r="T432">
        <f t="shared" si="6"/>
        <v>0</v>
      </c>
    </row>
    <row r="433" spans="1:20" hidden="1" x14ac:dyDescent="0.25">
      <c r="A433">
        <v>33029</v>
      </c>
      <c r="B433" t="s">
        <v>23</v>
      </c>
      <c r="C433" t="s">
        <v>698</v>
      </c>
      <c r="D433" t="s">
        <v>728</v>
      </c>
      <c r="E433" t="s">
        <v>1815</v>
      </c>
      <c r="F433">
        <v>0.6</v>
      </c>
      <c r="G433">
        <v>12</v>
      </c>
      <c r="H433">
        <v>4500</v>
      </c>
      <c r="I433" t="s">
        <v>88</v>
      </c>
      <c r="J433" t="s">
        <v>89</v>
      </c>
      <c r="K433" t="s">
        <v>90</v>
      </c>
      <c r="N433">
        <v>0</v>
      </c>
      <c r="O433">
        <v>0</v>
      </c>
      <c r="P433">
        <v>0</v>
      </c>
      <c r="Q433">
        <f>_xlfn.IFNA(VLOOKUP(E433,Sheet1!$A$2:$O$251,15,FALSE),0)</f>
        <v>0</v>
      </c>
      <c r="T433">
        <f t="shared" si="6"/>
        <v>0</v>
      </c>
    </row>
    <row r="434" spans="1:20" hidden="1" x14ac:dyDescent="0.25">
      <c r="A434">
        <v>33703</v>
      </c>
      <c r="B434" t="s">
        <v>41</v>
      </c>
      <c r="C434" t="s">
        <v>65</v>
      </c>
      <c r="D434" t="s">
        <v>919</v>
      </c>
      <c r="E434" t="s">
        <v>1571</v>
      </c>
      <c r="F434">
        <v>0.6</v>
      </c>
      <c r="G434">
        <v>16</v>
      </c>
      <c r="H434">
        <v>4500</v>
      </c>
      <c r="I434" t="s">
        <v>127</v>
      </c>
      <c r="J434" t="s">
        <v>129</v>
      </c>
      <c r="K434" t="s">
        <v>128</v>
      </c>
      <c r="N434">
        <v>0</v>
      </c>
      <c r="O434">
        <v>0</v>
      </c>
      <c r="P434">
        <v>0</v>
      </c>
      <c r="Q434">
        <f>_xlfn.IFNA(VLOOKUP(E434,Sheet1!$A$2:$O$251,15,FALSE),0)</f>
        <v>2.37</v>
      </c>
      <c r="T434">
        <f t="shared" si="6"/>
        <v>2.37</v>
      </c>
    </row>
    <row r="435" spans="1:20" hidden="1" x14ac:dyDescent="0.25">
      <c r="A435">
        <v>32243</v>
      </c>
      <c r="B435" t="s">
        <v>41</v>
      </c>
      <c r="C435" t="s">
        <v>949</v>
      </c>
      <c r="D435" t="s">
        <v>950</v>
      </c>
      <c r="E435" t="s">
        <v>1816</v>
      </c>
      <c r="F435">
        <v>0.6</v>
      </c>
      <c r="G435">
        <v>10</v>
      </c>
      <c r="H435">
        <v>4500</v>
      </c>
      <c r="I435" t="s">
        <v>20</v>
      </c>
      <c r="J435" t="s">
        <v>22</v>
      </c>
      <c r="K435" t="s">
        <v>21</v>
      </c>
      <c r="L435" t="s">
        <v>97</v>
      </c>
      <c r="M435" t="s">
        <v>391</v>
      </c>
      <c r="N435">
        <v>0</v>
      </c>
      <c r="O435">
        <v>0</v>
      </c>
      <c r="P435">
        <v>0</v>
      </c>
      <c r="Q435">
        <f>_xlfn.IFNA(VLOOKUP(E435,Sheet1!$A$2:$O$251,15,FALSE),0)</f>
        <v>0</v>
      </c>
      <c r="T435">
        <f t="shared" si="6"/>
        <v>0</v>
      </c>
    </row>
    <row r="436" spans="1:20" hidden="1" x14ac:dyDescent="0.25">
      <c r="A436">
        <v>22235</v>
      </c>
      <c r="B436" t="s">
        <v>23</v>
      </c>
      <c r="C436" t="s">
        <v>79</v>
      </c>
      <c r="D436" t="s">
        <v>189</v>
      </c>
      <c r="E436" t="s">
        <v>1817</v>
      </c>
      <c r="F436">
        <v>0.6</v>
      </c>
      <c r="G436">
        <v>6</v>
      </c>
      <c r="H436">
        <v>4500</v>
      </c>
      <c r="I436" t="s">
        <v>31</v>
      </c>
      <c r="J436" t="s">
        <v>32</v>
      </c>
      <c r="K436" t="s">
        <v>33</v>
      </c>
      <c r="N436">
        <v>0</v>
      </c>
      <c r="O436">
        <v>0</v>
      </c>
      <c r="P436">
        <v>0</v>
      </c>
      <c r="Q436">
        <f>_xlfn.IFNA(VLOOKUP(E436,Sheet1!$A$2:$O$251,15,FALSE),0)</f>
        <v>0</v>
      </c>
      <c r="T436">
        <f t="shared" si="6"/>
        <v>0</v>
      </c>
    </row>
    <row r="437" spans="1:20" hidden="1" x14ac:dyDescent="0.25">
      <c r="A437">
        <v>23003</v>
      </c>
      <c r="B437" t="s">
        <v>209</v>
      </c>
      <c r="C437" t="s">
        <v>557</v>
      </c>
      <c r="D437" t="s">
        <v>1116</v>
      </c>
      <c r="E437" t="s">
        <v>1818</v>
      </c>
      <c r="F437">
        <v>0.6</v>
      </c>
      <c r="G437">
        <v>8</v>
      </c>
      <c r="H437">
        <v>4500</v>
      </c>
      <c r="I437" t="s">
        <v>113</v>
      </c>
      <c r="J437" t="s">
        <v>115</v>
      </c>
      <c r="K437" t="s">
        <v>114</v>
      </c>
      <c r="N437">
        <v>0</v>
      </c>
      <c r="O437">
        <v>0</v>
      </c>
      <c r="P437">
        <v>0</v>
      </c>
      <c r="Q437">
        <f>_xlfn.IFNA(VLOOKUP(E437,Sheet1!$A$2:$O$251,15,FALSE),0)</f>
        <v>0</v>
      </c>
      <c r="T437">
        <f t="shared" si="6"/>
        <v>0</v>
      </c>
    </row>
    <row r="438" spans="1:20" hidden="1" x14ac:dyDescent="0.25">
      <c r="A438">
        <v>14304</v>
      </c>
      <c r="B438" t="s">
        <v>209</v>
      </c>
      <c r="C438" t="s">
        <v>393</v>
      </c>
      <c r="D438" t="s">
        <v>1118</v>
      </c>
      <c r="E438" t="s">
        <v>1819</v>
      </c>
      <c r="F438">
        <v>0.6</v>
      </c>
      <c r="G438">
        <v>13</v>
      </c>
      <c r="H438">
        <v>4500</v>
      </c>
      <c r="I438" t="s">
        <v>113</v>
      </c>
      <c r="J438" t="s">
        <v>114</v>
      </c>
      <c r="K438" t="s">
        <v>115</v>
      </c>
      <c r="N438">
        <v>0</v>
      </c>
      <c r="O438">
        <v>0</v>
      </c>
      <c r="P438">
        <v>0</v>
      </c>
      <c r="Q438">
        <f>_xlfn.IFNA(VLOOKUP(E438,Sheet1!$A$2:$O$251,15,FALSE),0)</f>
        <v>0</v>
      </c>
      <c r="T438">
        <f t="shared" si="6"/>
        <v>0</v>
      </c>
    </row>
    <row r="439" spans="1:20" hidden="1" x14ac:dyDescent="0.25">
      <c r="A439">
        <v>11492</v>
      </c>
      <c r="B439" t="s">
        <v>41</v>
      </c>
      <c r="C439" t="s">
        <v>1182</v>
      </c>
      <c r="D439" t="s">
        <v>350</v>
      </c>
      <c r="E439" t="s">
        <v>1820</v>
      </c>
      <c r="F439">
        <v>0.6</v>
      </c>
      <c r="G439">
        <v>3</v>
      </c>
      <c r="H439">
        <v>4500</v>
      </c>
      <c r="I439" t="s">
        <v>61</v>
      </c>
      <c r="J439" t="s">
        <v>63</v>
      </c>
      <c r="K439" t="s">
        <v>62</v>
      </c>
      <c r="N439">
        <v>0</v>
      </c>
      <c r="O439">
        <v>0</v>
      </c>
      <c r="P439">
        <v>0</v>
      </c>
      <c r="Q439">
        <f>_xlfn.IFNA(VLOOKUP(E439,Sheet1!$A$2:$O$251,15,FALSE),0)</f>
        <v>0</v>
      </c>
      <c r="T439">
        <f t="shared" si="6"/>
        <v>0</v>
      </c>
    </row>
    <row r="440" spans="1:20" hidden="1" x14ac:dyDescent="0.25">
      <c r="A440">
        <v>23055</v>
      </c>
      <c r="B440" t="s">
        <v>209</v>
      </c>
      <c r="C440" t="s">
        <v>165</v>
      </c>
      <c r="D440" t="s">
        <v>1213</v>
      </c>
      <c r="E440" t="s">
        <v>1821</v>
      </c>
      <c r="F440">
        <v>0.6</v>
      </c>
      <c r="G440">
        <v>13</v>
      </c>
      <c r="H440">
        <v>4500</v>
      </c>
      <c r="I440" t="s">
        <v>26</v>
      </c>
      <c r="J440" t="s">
        <v>27</v>
      </c>
      <c r="K440" t="s">
        <v>28</v>
      </c>
      <c r="N440">
        <v>0</v>
      </c>
      <c r="O440">
        <v>0</v>
      </c>
      <c r="P440">
        <v>0</v>
      </c>
      <c r="Q440">
        <f>_xlfn.IFNA(VLOOKUP(E440,Sheet1!$A$2:$O$251,15,FALSE),0)</f>
        <v>0</v>
      </c>
      <c r="T440">
        <f t="shared" si="6"/>
        <v>0</v>
      </c>
    </row>
    <row r="441" spans="1:20" hidden="1" x14ac:dyDescent="0.25">
      <c r="A441">
        <v>26141</v>
      </c>
      <c r="B441" t="s">
        <v>12</v>
      </c>
      <c r="C441" t="s">
        <v>65</v>
      </c>
      <c r="D441" t="s">
        <v>313</v>
      </c>
      <c r="E441" t="s">
        <v>1822</v>
      </c>
      <c r="F441">
        <v>0.5</v>
      </c>
      <c r="G441">
        <v>4</v>
      </c>
      <c r="H441">
        <v>5700</v>
      </c>
      <c r="I441" t="s">
        <v>56</v>
      </c>
      <c r="J441" t="s">
        <v>57</v>
      </c>
      <c r="K441" t="s">
        <v>58</v>
      </c>
      <c r="N441">
        <v>0</v>
      </c>
      <c r="O441">
        <v>0</v>
      </c>
      <c r="P441">
        <v>0</v>
      </c>
      <c r="Q441">
        <f>_xlfn.IFNA(VLOOKUP(E441,Sheet1!$A$2:$O$251,15,FALSE),0)</f>
        <v>0</v>
      </c>
      <c r="T441">
        <f t="shared" si="6"/>
        <v>0</v>
      </c>
    </row>
    <row r="442" spans="1:20" hidden="1" x14ac:dyDescent="0.25">
      <c r="A442">
        <v>47828</v>
      </c>
      <c r="B442" t="s">
        <v>23</v>
      </c>
      <c r="C442" t="s">
        <v>714</v>
      </c>
      <c r="D442" t="s">
        <v>715</v>
      </c>
      <c r="E442" t="s">
        <v>1823</v>
      </c>
      <c r="F442">
        <v>0.5</v>
      </c>
      <c r="G442">
        <v>4</v>
      </c>
      <c r="H442">
        <v>4500</v>
      </c>
      <c r="I442" t="s">
        <v>113</v>
      </c>
      <c r="J442" t="s">
        <v>115</v>
      </c>
      <c r="K442" t="s">
        <v>114</v>
      </c>
      <c r="N442">
        <v>0</v>
      </c>
      <c r="O442">
        <v>0</v>
      </c>
      <c r="P442">
        <v>0</v>
      </c>
      <c r="Q442">
        <f>_xlfn.IFNA(VLOOKUP(E442,Sheet1!$A$2:$O$251,15,FALSE),0)</f>
        <v>0</v>
      </c>
      <c r="T442">
        <f t="shared" si="6"/>
        <v>0</v>
      </c>
    </row>
    <row r="443" spans="1:20" hidden="1" x14ac:dyDescent="0.25">
      <c r="A443">
        <v>6653</v>
      </c>
      <c r="B443" t="s">
        <v>23</v>
      </c>
      <c r="C443" t="s">
        <v>741</v>
      </c>
      <c r="D443" t="s">
        <v>742</v>
      </c>
      <c r="E443" t="s">
        <v>1824</v>
      </c>
      <c r="F443">
        <v>0.5</v>
      </c>
      <c r="G443">
        <v>16</v>
      </c>
      <c r="H443">
        <v>4500</v>
      </c>
      <c r="I443" t="s">
        <v>20</v>
      </c>
      <c r="J443" t="s">
        <v>22</v>
      </c>
      <c r="K443" t="s">
        <v>21</v>
      </c>
      <c r="N443">
        <v>0</v>
      </c>
      <c r="O443">
        <v>0</v>
      </c>
      <c r="P443">
        <v>0</v>
      </c>
      <c r="Q443">
        <f>_xlfn.IFNA(VLOOKUP(E443,Sheet1!$A$2:$O$251,15,FALSE),0)</f>
        <v>0</v>
      </c>
      <c r="T443">
        <f t="shared" si="6"/>
        <v>0</v>
      </c>
    </row>
    <row r="444" spans="1:20" hidden="1" x14ac:dyDescent="0.25">
      <c r="A444">
        <v>10495</v>
      </c>
      <c r="B444" t="s">
        <v>209</v>
      </c>
      <c r="C444" t="s">
        <v>852</v>
      </c>
      <c r="D444" t="s">
        <v>853</v>
      </c>
      <c r="E444" t="s">
        <v>1825</v>
      </c>
      <c r="F444">
        <v>0.5</v>
      </c>
      <c r="G444">
        <v>16</v>
      </c>
      <c r="H444">
        <v>4500</v>
      </c>
      <c r="I444" t="s">
        <v>15</v>
      </c>
      <c r="J444" t="s">
        <v>17</v>
      </c>
      <c r="K444" t="s">
        <v>16</v>
      </c>
      <c r="N444">
        <v>0</v>
      </c>
      <c r="O444">
        <v>0</v>
      </c>
      <c r="P444">
        <v>0</v>
      </c>
      <c r="Q444">
        <f>_xlfn.IFNA(VLOOKUP(E444,Sheet1!$A$2:$O$251,15,FALSE),0)</f>
        <v>0</v>
      </c>
      <c r="T444">
        <f t="shared" si="6"/>
        <v>0</v>
      </c>
    </row>
    <row r="445" spans="1:20" hidden="1" x14ac:dyDescent="0.25">
      <c r="A445">
        <v>39615</v>
      </c>
      <c r="B445" t="s">
        <v>209</v>
      </c>
      <c r="C445" t="s">
        <v>165</v>
      </c>
      <c r="D445" t="s">
        <v>350</v>
      </c>
      <c r="E445" t="s">
        <v>1826</v>
      </c>
      <c r="F445">
        <v>0.5</v>
      </c>
      <c r="G445">
        <v>14</v>
      </c>
      <c r="H445">
        <v>4500</v>
      </c>
      <c r="I445" t="s">
        <v>103</v>
      </c>
      <c r="J445" t="s">
        <v>104</v>
      </c>
      <c r="K445" t="s">
        <v>105</v>
      </c>
      <c r="N445">
        <v>0</v>
      </c>
      <c r="O445">
        <v>0</v>
      </c>
      <c r="P445">
        <v>0</v>
      </c>
      <c r="Q445">
        <f>_xlfn.IFNA(VLOOKUP(E445,Sheet1!$A$2:$O$251,15,FALSE),0)</f>
        <v>0</v>
      </c>
      <c r="T445">
        <f t="shared" si="6"/>
        <v>0</v>
      </c>
    </row>
    <row r="446" spans="1:20" hidden="1" x14ac:dyDescent="0.25">
      <c r="A446">
        <v>14643</v>
      </c>
      <c r="B446" t="s">
        <v>23</v>
      </c>
      <c r="C446" t="s">
        <v>953</v>
      </c>
      <c r="D446" t="s">
        <v>781</v>
      </c>
      <c r="E446" t="s">
        <v>1827</v>
      </c>
      <c r="F446">
        <v>0.5</v>
      </c>
      <c r="G446">
        <v>15</v>
      </c>
      <c r="H446">
        <v>4500</v>
      </c>
      <c r="I446" t="s">
        <v>26</v>
      </c>
      <c r="J446" t="s">
        <v>27</v>
      </c>
      <c r="K446" t="s">
        <v>28</v>
      </c>
      <c r="N446">
        <v>0</v>
      </c>
      <c r="O446">
        <v>0</v>
      </c>
      <c r="P446">
        <v>0</v>
      </c>
      <c r="Q446">
        <f>_xlfn.IFNA(VLOOKUP(E446,Sheet1!$A$2:$O$251,15,FALSE),0)</f>
        <v>0</v>
      </c>
      <c r="T446">
        <f t="shared" si="6"/>
        <v>0</v>
      </c>
    </row>
    <row r="447" spans="1:20" hidden="1" x14ac:dyDescent="0.25">
      <c r="A447">
        <v>6753</v>
      </c>
      <c r="B447" t="s">
        <v>41</v>
      </c>
      <c r="C447" t="s">
        <v>136</v>
      </c>
      <c r="D447" t="s">
        <v>1059</v>
      </c>
      <c r="E447" t="s">
        <v>1828</v>
      </c>
      <c r="F447">
        <v>0.5</v>
      </c>
      <c r="G447">
        <v>16</v>
      </c>
      <c r="H447">
        <v>4500</v>
      </c>
      <c r="I447" t="s">
        <v>31</v>
      </c>
      <c r="J447" t="s">
        <v>32</v>
      </c>
      <c r="K447" t="s">
        <v>33</v>
      </c>
      <c r="N447">
        <v>0</v>
      </c>
      <c r="O447">
        <v>0</v>
      </c>
      <c r="P447">
        <v>0</v>
      </c>
      <c r="Q447">
        <f>_xlfn.IFNA(VLOOKUP(E447,Sheet1!$A$2:$O$251,15,FALSE),0)</f>
        <v>0</v>
      </c>
      <c r="T447">
        <f t="shared" si="6"/>
        <v>0</v>
      </c>
    </row>
    <row r="448" spans="1:20" hidden="1" x14ac:dyDescent="0.25">
      <c r="A448">
        <v>14283</v>
      </c>
      <c r="B448" t="s">
        <v>41</v>
      </c>
      <c r="C448" t="s">
        <v>1104</v>
      </c>
      <c r="D448" t="s">
        <v>1105</v>
      </c>
      <c r="E448" t="s">
        <v>1829</v>
      </c>
      <c r="F448">
        <v>0.5</v>
      </c>
      <c r="G448">
        <v>1</v>
      </c>
      <c r="H448">
        <v>4500</v>
      </c>
      <c r="I448" t="s">
        <v>44</v>
      </c>
      <c r="J448" t="s">
        <v>45</v>
      </c>
      <c r="K448" t="s">
        <v>46</v>
      </c>
      <c r="N448">
        <v>0</v>
      </c>
      <c r="O448">
        <v>0</v>
      </c>
      <c r="P448">
        <v>0</v>
      </c>
      <c r="Q448">
        <f>_xlfn.IFNA(VLOOKUP(E448,Sheet1!$A$2:$O$251,15,FALSE),0)</f>
        <v>0</v>
      </c>
      <c r="T448">
        <f t="shared" si="6"/>
        <v>0</v>
      </c>
    </row>
    <row r="449" spans="1:20" hidden="1" x14ac:dyDescent="0.25">
      <c r="A449">
        <v>31329</v>
      </c>
      <c r="B449" t="s">
        <v>41</v>
      </c>
      <c r="C449" t="s">
        <v>59</v>
      </c>
      <c r="D449" t="s">
        <v>1139</v>
      </c>
      <c r="E449" t="s">
        <v>1830</v>
      </c>
      <c r="F449">
        <v>0.5</v>
      </c>
      <c r="G449">
        <v>16</v>
      </c>
      <c r="H449">
        <v>4500</v>
      </c>
      <c r="I449" t="s">
        <v>113</v>
      </c>
      <c r="J449" t="s">
        <v>114</v>
      </c>
      <c r="K449" t="s">
        <v>115</v>
      </c>
      <c r="N449">
        <v>0</v>
      </c>
      <c r="O449">
        <v>0</v>
      </c>
      <c r="P449">
        <v>0</v>
      </c>
      <c r="Q449">
        <f>_xlfn.IFNA(VLOOKUP(E449,Sheet1!$A$2:$O$251,15,FALSE),0)</f>
        <v>0</v>
      </c>
      <c r="T449">
        <f t="shared" si="6"/>
        <v>0</v>
      </c>
    </row>
    <row r="450" spans="1:20" hidden="1" x14ac:dyDescent="0.25">
      <c r="A450">
        <v>7718</v>
      </c>
      <c r="B450" t="s">
        <v>23</v>
      </c>
      <c r="C450" t="s">
        <v>1255</v>
      </c>
      <c r="D450" t="s">
        <v>1256</v>
      </c>
      <c r="E450" t="s">
        <v>1831</v>
      </c>
      <c r="F450">
        <v>0.5</v>
      </c>
      <c r="G450">
        <v>16</v>
      </c>
      <c r="H450">
        <v>4500</v>
      </c>
      <c r="I450" t="s">
        <v>81</v>
      </c>
      <c r="J450" t="s">
        <v>82</v>
      </c>
      <c r="K450" t="s">
        <v>83</v>
      </c>
      <c r="N450">
        <v>0</v>
      </c>
      <c r="O450">
        <v>0</v>
      </c>
      <c r="P450">
        <v>0</v>
      </c>
      <c r="Q450">
        <f>_xlfn.IFNA(VLOOKUP(E450,Sheet1!$A$2:$O$251,15,FALSE),0)</f>
        <v>0</v>
      </c>
      <c r="T450">
        <f t="shared" si="6"/>
        <v>0</v>
      </c>
    </row>
    <row r="451" spans="1:20" hidden="1" x14ac:dyDescent="0.25">
      <c r="A451">
        <v>27771</v>
      </c>
      <c r="B451" t="s">
        <v>41</v>
      </c>
      <c r="C451" t="s">
        <v>488</v>
      </c>
      <c r="D451" t="s">
        <v>587</v>
      </c>
      <c r="E451" t="s">
        <v>1832</v>
      </c>
      <c r="F451">
        <v>0.4</v>
      </c>
      <c r="G451">
        <v>8</v>
      </c>
      <c r="H451">
        <v>4900</v>
      </c>
      <c r="I451" t="s">
        <v>31</v>
      </c>
      <c r="J451" t="s">
        <v>32</v>
      </c>
      <c r="K451" t="s">
        <v>33</v>
      </c>
      <c r="N451">
        <v>0</v>
      </c>
      <c r="O451">
        <v>0</v>
      </c>
      <c r="P451">
        <v>0</v>
      </c>
      <c r="Q451">
        <f>_xlfn.IFNA(VLOOKUP(E451,Sheet1!$A$2:$O$251,15,FALSE),0)</f>
        <v>0</v>
      </c>
      <c r="T451">
        <f t="shared" ref="T451:T514" si="7">SUM(Q451:S451)</f>
        <v>0</v>
      </c>
    </row>
    <row r="452" spans="1:20" hidden="1" x14ac:dyDescent="0.25">
      <c r="A452">
        <v>54782</v>
      </c>
      <c r="B452" t="s">
        <v>209</v>
      </c>
      <c r="C452" t="s">
        <v>361</v>
      </c>
      <c r="D452" t="s">
        <v>771</v>
      </c>
      <c r="E452" t="s">
        <v>1833</v>
      </c>
      <c r="F452">
        <v>0.4</v>
      </c>
      <c r="G452">
        <v>5</v>
      </c>
      <c r="H452">
        <v>4500</v>
      </c>
      <c r="I452" t="s">
        <v>113</v>
      </c>
      <c r="J452" t="s">
        <v>114</v>
      </c>
      <c r="K452" t="s">
        <v>115</v>
      </c>
      <c r="N452">
        <v>0</v>
      </c>
      <c r="O452">
        <v>0</v>
      </c>
      <c r="P452">
        <v>0</v>
      </c>
      <c r="Q452">
        <f>_xlfn.IFNA(VLOOKUP(E452,Sheet1!$A$2:$O$251,15,FALSE),0)</f>
        <v>0</v>
      </c>
      <c r="T452">
        <f t="shared" si="7"/>
        <v>0</v>
      </c>
    </row>
    <row r="453" spans="1:20" hidden="1" x14ac:dyDescent="0.25">
      <c r="A453">
        <v>30249</v>
      </c>
      <c r="B453" t="s">
        <v>41</v>
      </c>
      <c r="C453" t="s">
        <v>811</v>
      </c>
      <c r="D453" t="s">
        <v>812</v>
      </c>
      <c r="E453" t="s">
        <v>1834</v>
      </c>
      <c r="F453">
        <v>0.4</v>
      </c>
      <c r="G453">
        <v>16</v>
      </c>
      <c r="H453">
        <v>4500</v>
      </c>
      <c r="I453" t="s">
        <v>36</v>
      </c>
      <c r="J453" t="s">
        <v>38</v>
      </c>
      <c r="K453" t="s">
        <v>37</v>
      </c>
      <c r="N453">
        <v>0</v>
      </c>
      <c r="O453">
        <v>0</v>
      </c>
      <c r="P453">
        <v>0</v>
      </c>
      <c r="Q453">
        <f>_xlfn.IFNA(VLOOKUP(E453,Sheet1!$A$2:$O$251,15,FALSE),0)</f>
        <v>0</v>
      </c>
      <c r="T453">
        <f t="shared" si="7"/>
        <v>0</v>
      </c>
    </row>
    <row r="454" spans="1:20" hidden="1" x14ac:dyDescent="0.25">
      <c r="A454">
        <v>6823</v>
      </c>
      <c r="B454" t="s">
        <v>209</v>
      </c>
      <c r="C454" t="s">
        <v>279</v>
      </c>
      <c r="D454" t="s">
        <v>994</v>
      </c>
      <c r="E454" t="s">
        <v>1835</v>
      </c>
      <c r="F454">
        <v>0.4</v>
      </c>
      <c r="G454">
        <v>16</v>
      </c>
      <c r="H454">
        <v>4500</v>
      </c>
      <c r="I454" t="s">
        <v>88</v>
      </c>
      <c r="J454" t="s">
        <v>90</v>
      </c>
      <c r="K454" t="s">
        <v>89</v>
      </c>
      <c r="N454">
        <v>0</v>
      </c>
      <c r="O454">
        <v>0</v>
      </c>
      <c r="P454">
        <v>0</v>
      </c>
      <c r="Q454">
        <f>_xlfn.IFNA(VLOOKUP(E454,Sheet1!$A$2:$O$251,15,FALSE),0)</f>
        <v>0</v>
      </c>
      <c r="T454">
        <f t="shared" si="7"/>
        <v>0</v>
      </c>
    </row>
    <row r="455" spans="1:20" hidden="1" x14ac:dyDescent="0.25">
      <c r="A455">
        <v>22123</v>
      </c>
      <c r="B455" t="s">
        <v>209</v>
      </c>
      <c r="C455" t="s">
        <v>397</v>
      </c>
      <c r="D455" t="s">
        <v>1032</v>
      </c>
      <c r="E455" t="s">
        <v>1836</v>
      </c>
      <c r="F455">
        <v>0.4</v>
      </c>
      <c r="G455">
        <v>16</v>
      </c>
      <c r="H455">
        <v>4500</v>
      </c>
      <c r="I455" t="s">
        <v>56</v>
      </c>
      <c r="J455" t="s">
        <v>58</v>
      </c>
      <c r="K455" t="s">
        <v>57</v>
      </c>
      <c r="L455" t="s">
        <v>73</v>
      </c>
      <c r="M455" t="s">
        <v>78</v>
      </c>
      <c r="N455">
        <v>0</v>
      </c>
      <c r="O455">
        <v>0</v>
      </c>
      <c r="P455">
        <v>0</v>
      </c>
      <c r="Q455">
        <f>_xlfn.IFNA(VLOOKUP(E455,Sheet1!$A$2:$O$251,15,FALSE),0)</f>
        <v>0</v>
      </c>
      <c r="T455">
        <f t="shared" si="7"/>
        <v>0</v>
      </c>
    </row>
    <row r="456" spans="1:20" hidden="1" x14ac:dyDescent="0.25">
      <c r="A456">
        <v>14430</v>
      </c>
      <c r="B456" t="s">
        <v>209</v>
      </c>
      <c r="C456" t="s">
        <v>372</v>
      </c>
      <c r="D456" t="s">
        <v>1033</v>
      </c>
      <c r="E456" t="s">
        <v>1837</v>
      </c>
      <c r="F456">
        <v>0.4</v>
      </c>
      <c r="G456">
        <v>6</v>
      </c>
      <c r="H456">
        <v>4500</v>
      </c>
      <c r="I456" t="s">
        <v>88</v>
      </c>
      <c r="J456" t="s">
        <v>89</v>
      </c>
      <c r="K456" t="s">
        <v>90</v>
      </c>
      <c r="N456">
        <v>0</v>
      </c>
      <c r="O456">
        <v>0</v>
      </c>
      <c r="P456">
        <v>0</v>
      </c>
      <c r="Q456">
        <f>_xlfn.IFNA(VLOOKUP(E456,Sheet1!$A$2:$O$251,15,FALSE),0)</f>
        <v>0</v>
      </c>
      <c r="T456">
        <f t="shared" si="7"/>
        <v>0</v>
      </c>
    </row>
    <row r="457" spans="1:20" hidden="1" x14ac:dyDescent="0.25">
      <c r="A457">
        <v>11870</v>
      </c>
      <c r="B457" t="s">
        <v>41</v>
      </c>
      <c r="C457" t="s">
        <v>1111</v>
      </c>
      <c r="D457" t="s">
        <v>1112</v>
      </c>
      <c r="E457" t="s">
        <v>1838</v>
      </c>
      <c r="F457">
        <v>0.4</v>
      </c>
      <c r="G457">
        <v>16</v>
      </c>
      <c r="H457">
        <v>4500</v>
      </c>
      <c r="I457" t="s">
        <v>44</v>
      </c>
      <c r="J457" t="s">
        <v>46</v>
      </c>
      <c r="K457" t="s">
        <v>45</v>
      </c>
      <c r="N457">
        <v>0</v>
      </c>
      <c r="O457">
        <v>0</v>
      </c>
      <c r="P457">
        <v>0</v>
      </c>
      <c r="Q457">
        <f>_xlfn.IFNA(VLOOKUP(E457,Sheet1!$A$2:$O$251,15,FALSE),0)</f>
        <v>0</v>
      </c>
      <c r="T457">
        <f t="shared" si="7"/>
        <v>0</v>
      </c>
    </row>
    <row r="458" spans="1:20" hidden="1" x14ac:dyDescent="0.25">
      <c r="A458">
        <v>19342</v>
      </c>
      <c r="B458" t="s">
        <v>209</v>
      </c>
      <c r="C458" t="s">
        <v>1195</v>
      </c>
      <c r="D458" t="s">
        <v>781</v>
      </c>
      <c r="E458" t="s">
        <v>1839</v>
      </c>
      <c r="F458">
        <v>0.4</v>
      </c>
      <c r="G458">
        <v>8</v>
      </c>
      <c r="H458">
        <v>4500</v>
      </c>
      <c r="I458" t="s">
        <v>36</v>
      </c>
      <c r="J458" t="s">
        <v>38</v>
      </c>
      <c r="K458" t="s">
        <v>37</v>
      </c>
      <c r="N458">
        <v>0</v>
      </c>
      <c r="O458">
        <v>0</v>
      </c>
      <c r="P458">
        <v>0</v>
      </c>
      <c r="Q458">
        <f>_xlfn.IFNA(VLOOKUP(E458,Sheet1!$A$2:$O$251,15,FALSE),0)</f>
        <v>0</v>
      </c>
      <c r="T458">
        <f t="shared" si="7"/>
        <v>0</v>
      </c>
    </row>
    <row r="459" spans="1:20" hidden="1" x14ac:dyDescent="0.25">
      <c r="A459">
        <v>6808</v>
      </c>
      <c r="B459" t="s">
        <v>12</v>
      </c>
      <c r="C459" t="s">
        <v>64</v>
      </c>
      <c r="D459" t="s">
        <v>323</v>
      </c>
      <c r="E459" t="s">
        <v>1840</v>
      </c>
      <c r="F459">
        <v>0.3</v>
      </c>
      <c r="G459">
        <v>2</v>
      </c>
      <c r="H459">
        <v>5600</v>
      </c>
      <c r="I459" t="s">
        <v>127</v>
      </c>
      <c r="J459" t="s">
        <v>128</v>
      </c>
      <c r="K459" t="s">
        <v>129</v>
      </c>
      <c r="N459">
        <v>0</v>
      </c>
      <c r="O459">
        <v>0</v>
      </c>
      <c r="P459">
        <v>0</v>
      </c>
      <c r="Q459">
        <f>_xlfn.IFNA(VLOOKUP(E459,Sheet1!$A$2:$O$251,15,FALSE),0)</f>
        <v>0</v>
      </c>
      <c r="T459">
        <f t="shared" si="7"/>
        <v>0</v>
      </c>
    </row>
    <row r="460" spans="1:20" hidden="1" x14ac:dyDescent="0.25">
      <c r="A460">
        <v>25783</v>
      </c>
      <c r="B460" t="s">
        <v>23</v>
      </c>
      <c r="C460" t="s">
        <v>111</v>
      </c>
      <c r="D460" t="s">
        <v>397</v>
      </c>
      <c r="E460" t="s">
        <v>1841</v>
      </c>
      <c r="F460">
        <v>0.3</v>
      </c>
      <c r="G460">
        <v>11</v>
      </c>
      <c r="H460">
        <v>4600</v>
      </c>
      <c r="I460" t="s">
        <v>113</v>
      </c>
      <c r="J460" t="s">
        <v>114</v>
      </c>
      <c r="K460" t="s">
        <v>115</v>
      </c>
      <c r="N460">
        <v>0</v>
      </c>
      <c r="O460">
        <v>0</v>
      </c>
      <c r="P460">
        <v>0</v>
      </c>
      <c r="Q460">
        <f>_xlfn.IFNA(VLOOKUP(E460,Sheet1!$A$2:$O$251,15,FALSE),0)</f>
        <v>0</v>
      </c>
      <c r="T460">
        <f t="shared" si="7"/>
        <v>0</v>
      </c>
    </row>
    <row r="461" spans="1:20" hidden="1" x14ac:dyDescent="0.25">
      <c r="A461">
        <v>22000</v>
      </c>
      <c r="B461" t="s">
        <v>23</v>
      </c>
      <c r="C461" t="s">
        <v>712</v>
      </c>
      <c r="D461" t="s">
        <v>397</v>
      </c>
      <c r="E461" t="s">
        <v>1842</v>
      </c>
      <c r="F461">
        <v>0.3</v>
      </c>
      <c r="G461">
        <v>3</v>
      </c>
      <c r="H461">
        <v>4500</v>
      </c>
      <c r="I461" t="s">
        <v>127</v>
      </c>
      <c r="J461" t="s">
        <v>128</v>
      </c>
      <c r="K461" t="s">
        <v>129</v>
      </c>
      <c r="L461" t="s">
        <v>73</v>
      </c>
      <c r="M461" t="s">
        <v>713</v>
      </c>
      <c r="N461">
        <v>0</v>
      </c>
      <c r="O461">
        <v>0</v>
      </c>
      <c r="P461">
        <v>0</v>
      </c>
      <c r="Q461">
        <f>_xlfn.IFNA(VLOOKUP(E461,Sheet1!$A$2:$O$251,15,FALSE),0)</f>
        <v>0</v>
      </c>
      <c r="T461">
        <f t="shared" si="7"/>
        <v>0</v>
      </c>
    </row>
    <row r="462" spans="1:20" hidden="1" x14ac:dyDescent="0.25">
      <c r="A462">
        <v>54683</v>
      </c>
      <c r="B462" t="s">
        <v>23</v>
      </c>
      <c r="C462" t="s">
        <v>795</v>
      </c>
      <c r="D462" t="s">
        <v>796</v>
      </c>
      <c r="E462" t="s">
        <v>1843</v>
      </c>
      <c r="F462">
        <v>0.3</v>
      </c>
      <c r="G462">
        <v>12</v>
      </c>
      <c r="H462">
        <v>4500</v>
      </c>
      <c r="I462" t="s">
        <v>56</v>
      </c>
      <c r="J462" t="s">
        <v>58</v>
      </c>
      <c r="K462" t="s">
        <v>57</v>
      </c>
      <c r="N462">
        <v>0</v>
      </c>
      <c r="O462">
        <v>0</v>
      </c>
      <c r="P462">
        <v>0</v>
      </c>
      <c r="Q462">
        <f>_xlfn.IFNA(VLOOKUP(E462,Sheet1!$A$2:$O$251,15,FALSE),0)</f>
        <v>0</v>
      </c>
      <c r="T462">
        <f t="shared" si="7"/>
        <v>0</v>
      </c>
    </row>
    <row r="463" spans="1:20" hidden="1" x14ac:dyDescent="0.25">
      <c r="A463">
        <v>30259</v>
      </c>
      <c r="B463" t="s">
        <v>41</v>
      </c>
      <c r="C463" t="s">
        <v>821</v>
      </c>
      <c r="D463" t="s">
        <v>822</v>
      </c>
      <c r="E463" t="s">
        <v>1844</v>
      </c>
      <c r="F463">
        <v>0.3</v>
      </c>
      <c r="G463">
        <v>7</v>
      </c>
      <c r="H463">
        <v>4500</v>
      </c>
      <c r="I463" t="s">
        <v>31</v>
      </c>
      <c r="J463" t="s">
        <v>32</v>
      </c>
      <c r="K463" t="s">
        <v>33</v>
      </c>
      <c r="N463">
        <v>0</v>
      </c>
      <c r="O463">
        <v>0</v>
      </c>
      <c r="P463">
        <v>0</v>
      </c>
      <c r="Q463">
        <f>_xlfn.IFNA(VLOOKUP(E463,Sheet1!$A$2:$O$251,15,FALSE),0)</f>
        <v>0</v>
      </c>
      <c r="T463">
        <f t="shared" si="7"/>
        <v>0</v>
      </c>
    </row>
    <row r="464" spans="1:20" hidden="1" x14ac:dyDescent="0.25">
      <c r="A464">
        <v>32045</v>
      </c>
      <c r="B464" t="s">
        <v>209</v>
      </c>
      <c r="C464" t="s">
        <v>836</v>
      </c>
      <c r="D464" t="s">
        <v>837</v>
      </c>
      <c r="E464" t="s">
        <v>1845</v>
      </c>
      <c r="F464">
        <v>0.3</v>
      </c>
      <c r="G464">
        <v>8</v>
      </c>
      <c r="H464">
        <v>4500</v>
      </c>
      <c r="I464" t="s">
        <v>26</v>
      </c>
      <c r="J464" t="s">
        <v>28</v>
      </c>
      <c r="K464" t="s">
        <v>27</v>
      </c>
      <c r="L464" t="s">
        <v>73</v>
      </c>
      <c r="M464" t="s">
        <v>214</v>
      </c>
      <c r="N464">
        <v>0</v>
      </c>
      <c r="O464">
        <v>0</v>
      </c>
      <c r="P464">
        <v>0</v>
      </c>
      <c r="Q464">
        <f>_xlfn.IFNA(VLOOKUP(E464,Sheet1!$A$2:$O$251,15,FALSE),0)</f>
        <v>0</v>
      </c>
      <c r="T464">
        <f t="shared" si="7"/>
        <v>0</v>
      </c>
    </row>
    <row r="465" spans="1:20" hidden="1" x14ac:dyDescent="0.25">
      <c r="A465">
        <v>22311</v>
      </c>
      <c r="B465" t="s">
        <v>41</v>
      </c>
      <c r="C465" t="s">
        <v>969</v>
      </c>
      <c r="D465" t="s">
        <v>970</v>
      </c>
      <c r="E465" t="s">
        <v>1846</v>
      </c>
      <c r="F465">
        <v>0.3</v>
      </c>
      <c r="G465">
        <v>13</v>
      </c>
      <c r="H465">
        <v>4500</v>
      </c>
      <c r="I465" t="s">
        <v>103</v>
      </c>
      <c r="J465" t="s">
        <v>104</v>
      </c>
      <c r="K465" t="s">
        <v>105</v>
      </c>
      <c r="N465">
        <v>0</v>
      </c>
      <c r="O465">
        <v>0</v>
      </c>
      <c r="P465">
        <v>0</v>
      </c>
      <c r="Q465">
        <f>_xlfn.IFNA(VLOOKUP(E465,Sheet1!$A$2:$O$251,15,FALSE),0)</f>
        <v>0</v>
      </c>
      <c r="T465">
        <f t="shared" si="7"/>
        <v>0</v>
      </c>
    </row>
    <row r="466" spans="1:20" hidden="1" x14ac:dyDescent="0.25">
      <c r="A466">
        <v>10566</v>
      </c>
      <c r="B466" t="s">
        <v>209</v>
      </c>
      <c r="C466" t="s">
        <v>364</v>
      </c>
      <c r="D466" t="s">
        <v>299</v>
      </c>
      <c r="E466" t="s">
        <v>1847</v>
      </c>
      <c r="F466">
        <v>0.3</v>
      </c>
      <c r="G466">
        <v>14</v>
      </c>
      <c r="H466">
        <v>4500</v>
      </c>
      <c r="I466" t="s">
        <v>49</v>
      </c>
      <c r="J466" t="s">
        <v>50</v>
      </c>
      <c r="K466" t="s">
        <v>51</v>
      </c>
      <c r="L466" t="s">
        <v>77</v>
      </c>
      <c r="N466">
        <v>0</v>
      </c>
      <c r="O466">
        <v>0</v>
      </c>
      <c r="P466">
        <v>0</v>
      </c>
      <c r="Q466">
        <f>_xlfn.IFNA(VLOOKUP(E466,Sheet1!$A$2:$O$251,15,FALSE),0)</f>
        <v>0</v>
      </c>
      <c r="T466">
        <f t="shared" si="7"/>
        <v>0</v>
      </c>
    </row>
    <row r="467" spans="1:20" hidden="1" x14ac:dyDescent="0.25">
      <c r="A467">
        <v>15006</v>
      </c>
      <c r="B467" t="s">
        <v>23</v>
      </c>
      <c r="C467" t="s">
        <v>407</v>
      </c>
      <c r="D467" t="s">
        <v>782</v>
      </c>
      <c r="E467" t="s">
        <v>1848</v>
      </c>
      <c r="F467">
        <v>0.2</v>
      </c>
      <c r="G467">
        <v>10</v>
      </c>
      <c r="H467">
        <v>4500</v>
      </c>
      <c r="I467" t="s">
        <v>167</v>
      </c>
      <c r="J467" t="s">
        <v>169</v>
      </c>
      <c r="K467" t="s">
        <v>168</v>
      </c>
      <c r="N467">
        <v>0</v>
      </c>
      <c r="O467">
        <v>0</v>
      </c>
      <c r="P467">
        <v>0</v>
      </c>
      <c r="Q467">
        <f>_xlfn.IFNA(VLOOKUP(E467,Sheet1!$A$2:$O$251,15,FALSE),0)</f>
        <v>0</v>
      </c>
      <c r="T467">
        <f t="shared" si="7"/>
        <v>0</v>
      </c>
    </row>
    <row r="468" spans="1:20" hidden="1" x14ac:dyDescent="0.25">
      <c r="A468">
        <v>25886</v>
      </c>
      <c r="B468" t="s">
        <v>41</v>
      </c>
      <c r="C468" t="s">
        <v>606</v>
      </c>
      <c r="D468" t="s">
        <v>1013</v>
      </c>
      <c r="E468" t="s">
        <v>1849</v>
      </c>
      <c r="F468">
        <v>0.2</v>
      </c>
      <c r="G468">
        <v>16</v>
      </c>
      <c r="H468">
        <v>4500</v>
      </c>
      <c r="I468" t="s">
        <v>56</v>
      </c>
      <c r="J468" t="s">
        <v>58</v>
      </c>
      <c r="K468" t="s">
        <v>57</v>
      </c>
      <c r="N468">
        <v>0</v>
      </c>
      <c r="O468">
        <v>0</v>
      </c>
      <c r="P468">
        <v>0</v>
      </c>
      <c r="Q468">
        <f>_xlfn.IFNA(VLOOKUP(E468,Sheet1!$A$2:$O$251,15,FALSE),0)</f>
        <v>0</v>
      </c>
      <c r="T468">
        <f t="shared" si="7"/>
        <v>0</v>
      </c>
    </row>
    <row r="469" spans="1:20" hidden="1" x14ac:dyDescent="0.25">
      <c r="A469">
        <v>14372</v>
      </c>
      <c r="B469" t="s">
        <v>41</v>
      </c>
      <c r="C469" t="s">
        <v>1047</v>
      </c>
      <c r="D469" t="s">
        <v>271</v>
      </c>
      <c r="E469" t="s">
        <v>1850</v>
      </c>
      <c r="F469">
        <v>0.2</v>
      </c>
      <c r="G469">
        <v>5</v>
      </c>
      <c r="H469">
        <v>4500</v>
      </c>
      <c r="I469" t="s">
        <v>31</v>
      </c>
      <c r="J469" t="s">
        <v>33</v>
      </c>
      <c r="K469" t="s">
        <v>32</v>
      </c>
      <c r="N469">
        <v>0</v>
      </c>
      <c r="O469">
        <v>0</v>
      </c>
      <c r="P469">
        <v>0</v>
      </c>
      <c r="Q469">
        <f>_xlfn.IFNA(VLOOKUP(E469,Sheet1!$A$2:$O$251,15,FALSE),0)</f>
        <v>0</v>
      </c>
      <c r="T469">
        <f t="shared" si="7"/>
        <v>0</v>
      </c>
    </row>
    <row r="470" spans="1:20" hidden="1" x14ac:dyDescent="0.25">
      <c r="A470">
        <v>31321</v>
      </c>
      <c r="B470" t="s">
        <v>23</v>
      </c>
      <c r="C470" t="s">
        <v>130</v>
      </c>
      <c r="D470" t="s">
        <v>1128</v>
      </c>
      <c r="E470" t="s">
        <v>1851</v>
      </c>
      <c r="F470">
        <v>0.2</v>
      </c>
      <c r="G470">
        <v>16</v>
      </c>
      <c r="H470">
        <v>4500</v>
      </c>
      <c r="I470" t="s">
        <v>36</v>
      </c>
      <c r="J470" t="s">
        <v>37</v>
      </c>
      <c r="K470" t="s">
        <v>38</v>
      </c>
      <c r="N470">
        <v>0</v>
      </c>
      <c r="O470">
        <v>0</v>
      </c>
      <c r="P470">
        <v>0</v>
      </c>
      <c r="Q470">
        <f>_xlfn.IFNA(VLOOKUP(E470,Sheet1!$A$2:$O$251,15,FALSE),0)</f>
        <v>0</v>
      </c>
      <c r="T470">
        <f t="shared" si="7"/>
        <v>0</v>
      </c>
    </row>
    <row r="471" spans="1:20" hidden="1" x14ac:dyDescent="0.25">
      <c r="A471">
        <v>6679</v>
      </c>
      <c r="B471" t="s">
        <v>12</v>
      </c>
      <c r="C471" t="s">
        <v>64</v>
      </c>
      <c r="D471" t="s">
        <v>351</v>
      </c>
      <c r="E471" t="s">
        <v>1852</v>
      </c>
      <c r="F471">
        <v>0.1</v>
      </c>
      <c r="G471">
        <v>11</v>
      </c>
      <c r="H471">
        <v>5500</v>
      </c>
      <c r="I471" t="s">
        <v>31</v>
      </c>
      <c r="J471" t="s">
        <v>33</v>
      </c>
      <c r="K471" t="s">
        <v>32</v>
      </c>
      <c r="N471">
        <v>0</v>
      </c>
      <c r="O471">
        <v>0</v>
      </c>
      <c r="P471">
        <v>0</v>
      </c>
      <c r="Q471">
        <f>_xlfn.IFNA(VLOOKUP(E471,Sheet1!$A$2:$O$251,15,FALSE),0)</f>
        <v>0</v>
      </c>
      <c r="T471">
        <f t="shared" si="7"/>
        <v>0</v>
      </c>
    </row>
    <row r="472" spans="1:20" hidden="1" x14ac:dyDescent="0.25">
      <c r="A472">
        <v>6567</v>
      </c>
      <c r="B472" t="s">
        <v>209</v>
      </c>
      <c r="C472" t="s">
        <v>372</v>
      </c>
      <c r="D472" t="s">
        <v>87</v>
      </c>
      <c r="E472" t="s">
        <v>1463</v>
      </c>
      <c r="F472">
        <v>0.1</v>
      </c>
      <c r="G472">
        <v>14</v>
      </c>
      <c r="H472">
        <v>4500</v>
      </c>
      <c r="I472" t="s">
        <v>88</v>
      </c>
      <c r="J472" t="s">
        <v>90</v>
      </c>
      <c r="K472" t="s">
        <v>89</v>
      </c>
      <c r="N472">
        <v>0</v>
      </c>
      <c r="O472">
        <v>0</v>
      </c>
      <c r="P472">
        <v>0</v>
      </c>
      <c r="Q472">
        <f>_xlfn.IFNA(VLOOKUP(E472,Sheet1!$A$2:$O$251,15,FALSE),0)</f>
        <v>5.84</v>
      </c>
      <c r="T472">
        <f t="shared" si="7"/>
        <v>5.84</v>
      </c>
    </row>
    <row r="473" spans="1:20" hidden="1" x14ac:dyDescent="0.25">
      <c r="A473">
        <v>15032</v>
      </c>
      <c r="B473" t="s">
        <v>23</v>
      </c>
      <c r="C473" t="s">
        <v>731</v>
      </c>
      <c r="D473" t="s">
        <v>797</v>
      </c>
      <c r="E473" t="s">
        <v>1853</v>
      </c>
      <c r="F473">
        <v>0.1</v>
      </c>
      <c r="G473">
        <v>16</v>
      </c>
      <c r="H473">
        <v>4500</v>
      </c>
      <c r="I473" t="s">
        <v>56</v>
      </c>
      <c r="J473" t="s">
        <v>57</v>
      </c>
      <c r="K473" t="s">
        <v>58</v>
      </c>
      <c r="N473">
        <v>0</v>
      </c>
      <c r="O473">
        <v>0</v>
      </c>
      <c r="P473">
        <v>0</v>
      </c>
      <c r="Q473">
        <f>_xlfn.IFNA(VLOOKUP(E473,Sheet1!$A$2:$O$251,15,FALSE),0)</f>
        <v>0</v>
      </c>
      <c r="T473">
        <f t="shared" si="7"/>
        <v>0</v>
      </c>
    </row>
    <row r="474" spans="1:20" hidden="1" x14ac:dyDescent="0.25">
      <c r="A474">
        <v>30297</v>
      </c>
      <c r="B474" t="s">
        <v>209</v>
      </c>
      <c r="C474" t="s">
        <v>806</v>
      </c>
      <c r="D474" t="s">
        <v>827</v>
      </c>
      <c r="E474" t="s">
        <v>1854</v>
      </c>
      <c r="F474">
        <v>0.1</v>
      </c>
      <c r="G474">
        <v>15</v>
      </c>
      <c r="H474">
        <v>4500</v>
      </c>
      <c r="I474" t="s">
        <v>44</v>
      </c>
      <c r="J474" t="s">
        <v>46</v>
      </c>
      <c r="K474" t="s">
        <v>45</v>
      </c>
      <c r="N474">
        <v>0</v>
      </c>
      <c r="O474">
        <v>0</v>
      </c>
      <c r="P474">
        <v>0</v>
      </c>
      <c r="Q474">
        <f>_xlfn.IFNA(VLOOKUP(E474,Sheet1!$A$2:$O$251,15,FALSE),0)</f>
        <v>0</v>
      </c>
      <c r="T474">
        <f t="shared" si="7"/>
        <v>0</v>
      </c>
    </row>
    <row r="475" spans="1:20" hidden="1" x14ac:dyDescent="0.25">
      <c r="A475">
        <v>22447</v>
      </c>
      <c r="B475" t="s">
        <v>41</v>
      </c>
      <c r="C475" t="s">
        <v>908</v>
      </c>
      <c r="D475" t="s">
        <v>909</v>
      </c>
      <c r="E475" t="s">
        <v>1855</v>
      </c>
      <c r="F475">
        <v>0.1</v>
      </c>
      <c r="G475">
        <v>10</v>
      </c>
      <c r="H475">
        <v>4500</v>
      </c>
      <c r="I475" t="s">
        <v>20</v>
      </c>
      <c r="J475" t="s">
        <v>21</v>
      </c>
      <c r="K475" t="s">
        <v>22</v>
      </c>
      <c r="N475">
        <v>0</v>
      </c>
      <c r="O475">
        <v>0</v>
      </c>
      <c r="P475">
        <v>0</v>
      </c>
      <c r="Q475">
        <f>_xlfn.IFNA(VLOOKUP(E475,Sheet1!$A$2:$O$251,15,FALSE),0)</f>
        <v>0</v>
      </c>
      <c r="T475">
        <f t="shared" si="7"/>
        <v>0</v>
      </c>
    </row>
    <row r="476" spans="1:20" hidden="1" x14ac:dyDescent="0.25">
      <c r="A476">
        <v>12305</v>
      </c>
      <c r="B476" t="s">
        <v>23</v>
      </c>
      <c r="C476" t="s">
        <v>1007</v>
      </c>
      <c r="D476" t="s">
        <v>1008</v>
      </c>
      <c r="E476" t="s">
        <v>1856</v>
      </c>
      <c r="F476">
        <v>0.1</v>
      </c>
      <c r="G476">
        <v>9</v>
      </c>
      <c r="H476">
        <v>4500</v>
      </c>
      <c r="I476" t="s">
        <v>61</v>
      </c>
      <c r="J476" t="s">
        <v>62</v>
      </c>
      <c r="K476" t="s">
        <v>63</v>
      </c>
      <c r="N476">
        <v>0</v>
      </c>
      <c r="O476">
        <v>0</v>
      </c>
      <c r="P476">
        <v>0</v>
      </c>
      <c r="Q476">
        <f>_xlfn.IFNA(VLOOKUP(E476,Sheet1!$A$2:$O$251,15,FALSE),0)</f>
        <v>0</v>
      </c>
      <c r="T476">
        <f t="shared" si="7"/>
        <v>0</v>
      </c>
    </row>
    <row r="477" spans="1:20" hidden="1" x14ac:dyDescent="0.25">
      <c r="A477">
        <v>11414</v>
      </c>
      <c r="B477" t="s">
        <v>12</v>
      </c>
      <c r="C477" t="s">
        <v>159</v>
      </c>
      <c r="D477" t="s">
        <v>160</v>
      </c>
      <c r="E477" t="s">
        <v>1352</v>
      </c>
      <c r="F477">
        <v>0</v>
      </c>
      <c r="G477">
        <v>0</v>
      </c>
      <c r="H477">
        <v>7500</v>
      </c>
      <c r="I477" t="s">
        <v>44</v>
      </c>
      <c r="J477" t="s">
        <v>46</v>
      </c>
      <c r="K477" t="s">
        <v>45</v>
      </c>
      <c r="N477">
        <v>0</v>
      </c>
      <c r="O477">
        <v>0</v>
      </c>
      <c r="P477">
        <v>0</v>
      </c>
      <c r="Q477">
        <f>_xlfn.IFNA(VLOOKUP(E477,Sheet1!$A$2:$O$251,15,FALSE),0)</f>
        <v>15.7</v>
      </c>
      <c r="T477">
        <f t="shared" si="7"/>
        <v>15.7</v>
      </c>
    </row>
    <row r="478" spans="1:20" hidden="1" x14ac:dyDescent="0.25">
      <c r="A478">
        <v>29358</v>
      </c>
      <c r="B478" t="s">
        <v>12</v>
      </c>
      <c r="C478" t="s">
        <v>193</v>
      </c>
      <c r="D478" t="s">
        <v>194</v>
      </c>
      <c r="E478" t="s">
        <v>1361</v>
      </c>
      <c r="F478">
        <v>0</v>
      </c>
      <c r="G478">
        <v>0</v>
      </c>
      <c r="H478">
        <v>7100</v>
      </c>
      <c r="I478" t="s">
        <v>113</v>
      </c>
      <c r="J478" t="s">
        <v>115</v>
      </c>
      <c r="K478" t="s">
        <v>114</v>
      </c>
      <c r="N478">
        <v>0</v>
      </c>
      <c r="O478">
        <v>0</v>
      </c>
      <c r="P478">
        <v>0</v>
      </c>
      <c r="Q478">
        <f>_xlfn.IFNA(VLOOKUP(E478,Sheet1!$A$2:$O$251,15,FALSE),0)</f>
        <v>14.13</v>
      </c>
      <c r="T478">
        <f t="shared" si="7"/>
        <v>14.13</v>
      </c>
    </row>
    <row r="479" spans="1:20" hidden="1" x14ac:dyDescent="0.25">
      <c r="A479">
        <v>31001</v>
      </c>
      <c r="B479" t="s">
        <v>41</v>
      </c>
      <c r="C479" t="s">
        <v>197</v>
      </c>
      <c r="D479" t="s">
        <v>198</v>
      </c>
      <c r="E479" t="s">
        <v>1450</v>
      </c>
      <c r="F479">
        <v>0</v>
      </c>
      <c r="G479">
        <v>0</v>
      </c>
      <c r="H479">
        <v>7100</v>
      </c>
      <c r="I479" t="s">
        <v>81</v>
      </c>
      <c r="J479" t="s">
        <v>83</v>
      </c>
      <c r="K479" t="s">
        <v>82</v>
      </c>
      <c r="N479">
        <v>0</v>
      </c>
      <c r="O479">
        <v>0</v>
      </c>
      <c r="P479">
        <v>0</v>
      </c>
      <c r="Q479">
        <f>_xlfn.IFNA(VLOOKUP(E479,Sheet1!$A$2:$O$251,15,FALSE),0)</f>
        <v>6.32</v>
      </c>
      <c r="T479">
        <f t="shared" si="7"/>
        <v>6.32</v>
      </c>
    </row>
    <row r="480" spans="1:20" hidden="1" x14ac:dyDescent="0.25">
      <c r="A480">
        <v>28900</v>
      </c>
      <c r="B480" t="s">
        <v>23</v>
      </c>
      <c r="C480" t="s">
        <v>199</v>
      </c>
      <c r="D480" t="s">
        <v>200</v>
      </c>
      <c r="E480" t="s">
        <v>1400</v>
      </c>
      <c r="F480">
        <v>0</v>
      </c>
      <c r="G480">
        <v>0</v>
      </c>
      <c r="H480">
        <v>7100</v>
      </c>
      <c r="I480" t="s">
        <v>88</v>
      </c>
      <c r="J480" t="s">
        <v>90</v>
      </c>
      <c r="K480" t="s">
        <v>89</v>
      </c>
      <c r="N480">
        <v>0</v>
      </c>
      <c r="O480">
        <v>0</v>
      </c>
      <c r="P480">
        <v>0</v>
      </c>
      <c r="Q480">
        <f>_xlfn.IFNA(VLOOKUP(E480,Sheet1!$A$2:$O$251,15,FALSE),0)</f>
        <v>9.09</v>
      </c>
      <c r="T480">
        <f t="shared" si="7"/>
        <v>9.09</v>
      </c>
    </row>
    <row r="481" spans="1:20" hidden="1" x14ac:dyDescent="0.25">
      <c r="A481">
        <v>31061</v>
      </c>
      <c r="B481" t="s">
        <v>23</v>
      </c>
      <c r="C481" t="s">
        <v>201</v>
      </c>
      <c r="D481" t="s">
        <v>202</v>
      </c>
      <c r="E481" t="s">
        <v>1407</v>
      </c>
      <c r="F481">
        <v>0</v>
      </c>
      <c r="G481">
        <v>0</v>
      </c>
      <c r="H481">
        <v>7000</v>
      </c>
      <c r="I481" t="s">
        <v>103</v>
      </c>
      <c r="J481" t="s">
        <v>105</v>
      </c>
      <c r="K481" t="s">
        <v>104</v>
      </c>
      <c r="N481">
        <v>0</v>
      </c>
      <c r="O481">
        <v>0</v>
      </c>
      <c r="P481">
        <v>0</v>
      </c>
      <c r="Q481">
        <f>_xlfn.IFNA(VLOOKUP(E481,Sheet1!$A$2:$O$251,15,FALSE),0)</f>
        <v>8.68</v>
      </c>
      <c r="T481">
        <f t="shared" si="7"/>
        <v>8.68</v>
      </c>
    </row>
    <row r="482" spans="1:20" hidden="1" x14ac:dyDescent="0.25">
      <c r="A482">
        <v>24849</v>
      </c>
      <c r="B482" t="s">
        <v>12</v>
      </c>
      <c r="C482" t="s">
        <v>212</v>
      </c>
      <c r="D482" t="s">
        <v>213</v>
      </c>
      <c r="E482" t="s">
        <v>1365</v>
      </c>
      <c r="F482">
        <v>0</v>
      </c>
      <c r="G482">
        <v>0</v>
      </c>
      <c r="H482">
        <v>6900</v>
      </c>
      <c r="I482" t="s">
        <v>113</v>
      </c>
      <c r="J482" t="s">
        <v>114</v>
      </c>
      <c r="K482" t="s">
        <v>115</v>
      </c>
      <c r="L482" t="s">
        <v>73</v>
      </c>
      <c r="M482" t="s">
        <v>214</v>
      </c>
      <c r="N482">
        <v>0</v>
      </c>
      <c r="O482">
        <v>0</v>
      </c>
      <c r="P482">
        <v>0</v>
      </c>
      <c r="Q482">
        <f>_xlfn.IFNA(VLOOKUP(E482,Sheet1!$A$2:$O$251,15,FALSE),0)</f>
        <v>13.56</v>
      </c>
      <c r="T482">
        <f t="shared" si="7"/>
        <v>13.56</v>
      </c>
    </row>
    <row r="483" spans="1:20" hidden="1" x14ac:dyDescent="0.25">
      <c r="A483">
        <v>27776</v>
      </c>
      <c r="B483" t="s">
        <v>23</v>
      </c>
      <c r="C483" t="s">
        <v>221</v>
      </c>
      <c r="D483" t="s">
        <v>222</v>
      </c>
      <c r="E483" t="s">
        <v>1452</v>
      </c>
      <c r="F483">
        <v>0</v>
      </c>
      <c r="G483">
        <v>0</v>
      </c>
      <c r="H483">
        <v>6700</v>
      </c>
      <c r="I483" t="s">
        <v>44</v>
      </c>
      <c r="J483" t="s">
        <v>45</v>
      </c>
      <c r="K483" t="s">
        <v>46</v>
      </c>
      <c r="N483">
        <v>0</v>
      </c>
      <c r="O483">
        <v>0</v>
      </c>
      <c r="P483">
        <v>0</v>
      </c>
      <c r="Q483">
        <f>_xlfn.IFNA(VLOOKUP(E483,Sheet1!$A$2:$O$251,15,FALSE),0)</f>
        <v>6.23</v>
      </c>
      <c r="T483">
        <f t="shared" si="7"/>
        <v>6.23</v>
      </c>
    </row>
    <row r="484" spans="1:20" hidden="1" x14ac:dyDescent="0.25">
      <c r="A484">
        <v>30447</v>
      </c>
      <c r="B484" t="s">
        <v>23</v>
      </c>
      <c r="C484" t="s">
        <v>233</v>
      </c>
      <c r="D484" t="s">
        <v>234</v>
      </c>
      <c r="E484" t="s">
        <v>1857</v>
      </c>
      <c r="F484">
        <v>0</v>
      </c>
      <c r="G484">
        <v>0</v>
      </c>
      <c r="H484">
        <v>6500</v>
      </c>
      <c r="I484" t="s">
        <v>61</v>
      </c>
      <c r="J484" t="s">
        <v>63</v>
      </c>
      <c r="K484" t="s">
        <v>62</v>
      </c>
      <c r="L484" t="s">
        <v>39</v>
      </c>
      <c r="M484" t="s">
        <v>78</v>
      </c>
      <c r="N484">
        <v>0</v>
      </c>
      <c r="O484">
        <v>0</v>
      </c>
      <c r="P484">
        <v>0</v>
      </c>
      <c r="Q484">
        <f>_xlfn.IFNA(VLOOKUP(E484,Sheet1!$A$2:$O$251,15,FALSE),0)</f>
        <v>0</v>
      </c>
      <c r="T484">
        <f t="shared" si="7"/>
        <v>0</v>
      </c>
    </row>
    <row r="485" spans="1:20" hidden="1" x14ac:dyDescent="0.25">
      <c r="A485">
        <v>27229</v>
      </c>
      <c r="B485" t="s">
        <v>23</v>
      </c>
      <c r="C485" t="s">
        <v>295</v>
      </c>
      <c r="D485" t="s">
        <v>296</v>
      </c>
      <c r="E485" t="s">
        <v>1427</v>
      </c>
      <c r="F485">
        <v>0</v>
      </c>
      <c r="G485">
        <v>0</v>
      </c>
      <c r="H485">
        <v>5900</v>
      </c>
      <c r="I485" t="s">
        <v>88</v>
      </c>
      <c r="J485" t="s">
        <v>89</v>
      </c>
      <c r="K485" t="s">
        <v>90</v>
      </c>
      <c r="N485">
        <v>0</v>
      </c>
      <c r="O485">
        <v>0</v>
      </c>
      <c r="P485">
        <v>0</v>
      </c>
      <c r="Q485">
        <f>_xlfn.IFNA(VLOOKUP(E485,Sheet1!$A$2:$O$251,15,FALSE),0)</f>
        <v>7.4</v>
      </c>
      <c r="T485">
        <f t="shared" si="7"/>
        <v>7.4</v>
      </c>
    </row>
    <row r="486" spans="1:20" hidden="1" x14ac:dyDescent="0.25">
      <c r="A486">
        <v>25837</v>
      </c>
      <c r="B486" t="s">
        <v>23</v>
      </c>
      <c r="C486" t="s">
        <v>305</v>
      </c>
      <c r="D486" t="s">
        <v>87</v>
      </c>
      <c r="E486" t="s">
        <v>1535</v>
      </c>
      <c r="F486">
        <v>0</v>
      </c>
      <c r="G486">
        <v>0</v>
      </c>
      <c r="H486">
        <v>5800</v>
      </c>
      <c r="I486" t="s">
        <v>167</v>
      </c>
      <c r="J486" t="s">
        <v>169</v>
      </c>
      <c r="K486" t="s">
        <v>168</v>
      </c>
      <c r="L486" t="s">
        <v>97</v>
      </c>
      <c r="M486" t="s">
        <v>144</v>
      </c>
      <c r="N486">
        <v>0</v>
      </c>
      <c r="O486">
        <v>0</v>
      </c>
      <c r="P486">
        <v>0</v>
      </c>
      <c r="Q486">
        <f>_xlfn.IFNA(VLOOKUP(E486,Sheet1!$A$2:$O$251,15,FALSE),0)</f>
        <v>3.22</v>
      </c>
      <c r="T486">
        <f t="shared" si="7"/>
        <v>3.22</v>
      </c>
    </row>
    <row r="487" spans="1:20" hidden="1" x14ac:dyDescent="0.25">
      <c r="A487">
        <v>30244</v>
      </c>
      <c r="B487" t="s">
        <v>23</v>
      </c>
      <c r="C487" t="s">
        <v>64</v>
      </c>
      <c r="D487" t="s">
        <v>43</v>
      </c>
      <c r="E487" t="s">
        <v>1487</v>
      </c>
      <c r="F487">
        <v>0</v>
      </c>
      <c r="G487">
        <v>0</v>
      </c>
      <c r="H487">
        <v>5500</v>
      </c>
      <c r="I487" t="s">
        <v>127</v>
      </c>
      <c r="J487" t="s">
        <v>129</v>
      </c>
      <c r="K487" t="s">
        <v>128</v>
      </c>
      <c r="N487">
        <v>0</v>
      </c>
      <c r="O487">
        <v>0</v>
      </c>
      <c r="P487">
        <v>0</v>
      </c>
      <c r="Q487">
        <f>_xlfn.IFNA(VLOOKUP(E487,Sheet1!$A$2:$O$251,15,FALSE),0)</f>
        <v>4.5999999999999996</v>
      </c>
      <c r="T487">
        <f t="shared" si="7"/>
        <v>4.5999999999999996</v>
      </c>
    </row>
    <row r="488" spans="1:20" hidden="1" x14ac:dyDescent="0.25">
      <c r="A488">
        <v>29683</v>
      </c>
      <c r="B488" t="s">
        <v>41</v>
      </c>
      <c r="C488" t="s">
        <v>76</v>
      </c>
      <c r="D488" t="s">
        <v>358</v>
      </c>
      <c r="E488" t="s">
        <v>1439</v>
      </c>
      <c r="F488">
        <v>0</v>
      </c>
      <c r="G488">
        <v>0</v>
      </c>
      <c r="H488">
        <v>5500</v>
      </c>
      <c r="I488" t="s">
        <v>44</v>
      </c>
      <c r="J488" t="s">
        <v>46</v>
      </c>
      <c r="K488" t="s">
        <v>45</v>
      </c>
      <c r="N488">
        <v>0</v>
      </c>
      <c r="O488">
        <v>0</v>
      </c>
      <c r="P488">
        <v>0</v>
      </c>
      <c r="Q488">
        <f>_xlfn.IFNA(VLOOKUP(E488,Sheet1!$A$2:$O$251,15,FALSE),0)</f>
        <v>6.85</v>
      </c>
      <c r="T488">
        <f t="shared" si="7"/>
        <v>6.85</v>
      </c>
    </row>
    <row r="489" spans="1:20" hidden="1" x14ac:dyDescent="0.25">
      <c r="A489">
        <v>34295</v>
      </c>
      <c r="B489" t="s">
        <v>41</v>
      </c>
      <c r="C489" t="s">
        <v>359</v>
      </c>
      <c r="D489" t="s">
        <v>360</v>
      </c>
      <c r="E489" t="s">
        <v>1858</v>
      </c>
      <c r="F489">
        <v>0</v>
      </c>
      <c r="G489">
        <v>0</v>
      </c>
      <c r="H489">
        <v>5500</v>
      </c>
      <c r="I489" t="s">
        <v>31</v>
      </c>
      <c r="J489" t="s">
        <v>33</v>
      </c>
      <c r="K489" t="s">
        <v>32</v>
      </c>
      <c r="L489" t="s">
        <v>347</v>
      </c>
      <c r="M489" t="s">
        <v>78</v>
      </c>
      <c r="N489">
        <v>0</v>
      </c>
      <c r="O489">
        <v>0</v>
      </c>
      <c r="P489">
        <v>0</v>
      </c>
      <c r="Q489">
        <f>_xlfn.IFNA(VLOOKUP(E489,Sheet1!$A$2:$O$251,15,FALSE),0)</f>
        <v>0</v>
      </c>
      <c r="T489">
        <f t="shared" si="7"/>
        <v>0</v>
      </c>
    </row>
    <row r="490" spans="1:20" hidden="1" x14ac:dyDescent="0.25">
      <c r="A490">
        <v>38269</v>
      </c>
      <c r="B490" t="s">
        <v>23</v>
      </c>
      <c r="C490" t="s">
        <v>361</v>
      </c>
      <c r="D490" t="s">
        <v>362</v>
      </c>
      <c r="E490" t="s">
        <v>1524</v>
      </c>
      <c r="F490">
        <v>0</v>
      </c>
      <c r="G490">
        <v>0</v>
      </c>
      <c r="H490">
        <v>5500</v>
      </c>
      <c r="I490" t="s">
        <v>103</v>
      </c>
      <c r="J490" t="s">
        <v>104</v>
      </c>
      <c r="K490" t="s">
        <v>105</v>
      </c>
      <c r="N490">
        <v>0</v>
      </c>
      <c r="O490">
        <v>0</v>
      </c>
      <c r="P490">
        <v>0</v>
      </c>
      <c r="Q490">
        <f>_xlfn.IFNA(VLOOKUP(E490,Sheet1!$A$2:$O$251,15,FALSE),0)</f>
        <v>3.46</v>
      </c>
      <c r="T490">
        <f t="shared" si="7"/>
        <v>3.46</v>
      </c>
    </row>
    <row r="491" spans="1:20" hidden="1" x14ac:dyDescent="0.25">
      <c r="A491">
        <v>38514</v>
      </c>
      <c r="B491" t="s">
        <v>41</v>
      </c>
      <c r="C491" t="s">
        <v>364</v>
      </c>
      <c r="D491" t="s">
        <v>152</v>
      </c>
      <c r="E491" t="s">
        <v>1859</v>
      </c>
      <c r="F491">
        <v>0</v>
      </c>
      <c r="G491">
        <v>0</v>
      </c>
      <c r="H491">
        <v>5500</v>
      </c>
      <c r="I491" t="s">
        <v>15</v>
      </c>
      <c r="J491" t="s">
        <v>17</v>
      </c>
      <c r="K491" t="s">
        <v>16</v>
      </c>
      <c r="L491" t="s">
        <v>334</v>
      </c>
      <c r="M491" t="s">
        <v>278</v>
      </c>
      <c r="N491">
        <v>0</v>
      </c>
      <c r="O491">
        <v>0</v>
      </c>
      <c r="P491">
        <v>0</v>
      </c>
      <c r="Q491">
        <f>_xlfn.IFNA(VLOOKUP(E491,Sheet1!$A$2:$O$251,15,FALSE),0)</f>
        <v>0</v>
      </c>
      <c r="T491">
        <f t="shared" si="7"/>
        <v>0</v>
      </c>
    </row>
    <row r="492" spans="1:20" hidden="1" x14ac:dyDescent="0.25">
      <c r="A492">
        <v>28249</v>
      </c>
      <c r="B492" t="s">
        <v>23</v>
      </c>
      <c r="C492" t="s">
        <v>372</v>
      </c>
      <c r="D492" t="s">
        <v>107</v>
      </c>
      <c r="E492" t="s">
        <v>1860</v>
      </c>
      <c r="F492">
        <v>0</v>
      </c>
      <c r="G492">
        <v>0</v>
      </c>
      <c r="H492">
        <v>5400</v>
      </c>
      <c r="I492" t="s">
        <v>113</v>
      </c>
      <c r="J492" t="s">
        <v>115</v>
      </c>
      <c r="K492" t="s">
        <v>114</v>
      </c>
      <c r="L492" t="s">
        <v>77</v>
      </c>
      <c r="M492" t="s">
        <v>98</v>
      </c>
      <c r="N492">
        <v>0</v>
      </c>
      <c r="O492">
        <v>0</v>
      </c>
      <c r="P492">
        <v>0</v>
      </c>
      <c r="Q492">
        <f>_xlfn.IFNA(VLOOKUP(E492,Sheet1!$A$2:$O$251,15,FALSE),0)</f>
        <v>0</v>
      </c>
      <c r="T492">
        <f t="shared" si="7"/>
        <v>0</v>
      </c>
    </row>
    <row r="493" spans="1:20" hidden="1" x14ac:dyDescent="0.25">
      <c r="A493">
        <v>33260</v>
      </c>
      <c r="B493" t="s">
        <v>41</v>
      </c>
      <c r="C493" t="s">
        <v>373</v>
      </c>
      <c r="D493" t="s">
        <v>374</v>
      </c>
      <c r="E493" t="s">
        <v>1544</v>
      </c>
      <c r="F493">
        <v>0</v>
      </c>
      <c r="G493">
        <v>0</v>
      </c>
      <c r="H493">
        <v>5400</v>
      </c>
      <c r="I493" t="s">
        <v>127</v>
      </c>
      <c r="J493" t="s">
        <v>128</v>
      </c>
      <c r="K493" t="s">
        <v>129</v>
      </c>
      <c r="L493" t="s">
        <v>97</v>
      </c>
      <c r="M493" t="s">
        <v>375</v>
      </c>
      <c r="N493">
        <v>0</v>
      </c>
      <c r="O493">
        <v>0</v>
      </c>
      <c r="P493">
        <v>0</v>
      </c>
      <c r="Q493">
        <f>_xlfn.IFNA(VLOOKUP(E493,Sheet1!$A$2:$O$251,15,FALSE),0)</f>
        <v>2.95</v>
      </c>
      <c r="T493">
        <f t="shared" si="7"/>
        <v>2.95</v>
      </c>
    </row>
    <row r="494" spans="1:20" hidden="1" x14ac:dyDescent="0.25">
      <c r="A494">
        <v>47294</v>
      </c>
      <c r="B494" t="s">
        <v>23</v>
      </c>
      <c r="C494" t="s">
        <v>377</v>
      </c>
      <c r="D494" t="s">
        <v>378</v>
      </c>
      <c r="E494" t="s">
        <v>1861</v>
      </c>
      <c r="F494">
        <v>0</v>
      </c>
      <c r="G494">
        <v>0</v>
      </c>
      <c r="H494">
        <v>5400</v>
      </c>
      <c r="I494" t="s">
        <v>61</v>
      </c>
      <c r="J494" t="s">
        <v>63</v>
      </c>
      <c r="K494" t="s">
        <v>62</v>
      </c>
      <c r="N494">
        <v>0</v>
      </c>
      <c r="O494">
        <v>0</v>
      </c>
      <c r="P494">
        <v>0</v>
      </c>
      <c r="Q494">
        <f>_xlfn.IFNA(VLOOKUP(E494,Sheet1!$A$2:$O$251,15,FALSE),0)</f>
        <v>0</v>
      </c>
      <c r="T494">
        <f t="shared" si="7"/>
        <v>0</v>
      </c>
    </row>
    <row r="495" spans="1:20" hidden="1" x14ac:dyDescent="0.25">
      <c r="A495">
        <v>29645</v>
      </c>
      <c r="B495" t="s">
        <v>23</v>
      </c>
      <c r="C495" t="s">
        <v>383</v>
      </c>
      <c r="D495" t="s">
        <v>135</v>
      </c>
      <c r="E495" t="s">
        <v>1576</v>
      </c>
      <c r="F495">
        <v>0</v>
      </c>
      <c r="G495">
        <v>0</v>
      </c>
      <c r="H495">
        <v>5400</v>
      </c>
      <c r="I495" t="s">
        <v>31</v>
      </c>
      <c r="J495" t="s">
        <v>33</v>
      </c>
      <c r="K495" t="s">
        <v>32</v>
      </c>
      <c r="N495">
        <v>0</v>
      </c>
      <c r="O495">
        <v>0</v>
      </c>
      <c r="P495">
        <v>0</v>
      </c>
      <c r="Q495">
        <f>_xlfn.IFNA(VLOOKUP(E495,Sheet1!$A$2:$O$251,15,FALSE),0)</f>
        <v>2.2799999999999998</v>
      </c>
      <c r="T495">
        <f t="shared" si="7"/>
        <v>2.2799999999999998</v>
      </c>
    </row>
    <row r="496" spans="1:20" hidden="1" x14ac:dyDescent="0.25">
      <c r="A496">
        <v>46882</v>
      </c>
      <c r="B496" t="s">
        <v>23</v>
      </c>
      <c r="C496" t="s">
        <v>130</v>
      </c>
      <c r="D496" t="s">
        <v>390</v>
      </c>
      <c r="E496" t="s">
        <v>1862</v>
      </c>
      <c r="F496">
        <v>0</v>
      </c>
      <c r="G496">
        <v>0</v>
      </c>
      <c r="H496">
        <v>5400</v>
      </c>
      <c r="I496" t="s">
        <v>127</v>
      </c>
      <c r="J496" t="s">
        <v>128</v>
      </c>
      <c r="K496" t="s">
        <v>129</v>
      </c>
      <c r="L496" t="s">
        <v>77</v>
      </c>
      <c r="M496" t="s">
        <v>391</v>
      </c>
      <c r="N496">
        <v>0</v>
      </c>
      <c r="O496">
        <v>0</v>
      </c>
      <c r="P496">
        <v>0</v>
      </c>
      <c r="Q496">
        <f>_xlfn.IFNA(VLOOKUP(E496,Sheet1!$A$2:$O$251,15,FALSE),0)</f>
        <v>0</v>
      </c>
      <c r="T496">
        <f t="shared" si="7"/>
        <v>0</v>
      </c>
    </row>
    <row r="497" spans="1:20" hidden="1" x14ac:dyDescent="0.25">
      <c r="A497">
        <v>8051</v>
      </c>
      <c r="B497" t="s">
        <v>12</v>
      </c>
      <c r="C497" t="s">
        <v>393</v>
      </c>
      <c r="D497" t="s">
        <v>258</v>
      </c>
      <c r="E497" t="s">
        <v>1863</v>
      </c>
      <c r="F497">
        <v>0</v>
      </c>
      <c r="G497">
        <v>16</v>
      </c>
      <c r="H497">
        <v>5400</v>
      </c>
      <c r="I497" t="s">
        <v>49</v>
      </c>
      <c r="J497" t="s">
        <v>50</v>
      </c>
      <c r="K497" t="s">
        <v>51</v>
      </c>
      <c r="N497">
        <v>0</v>
      </c>
      <c r="O497">
        <v>0</v>
      </c>
      <c r="P497">
        <v>0</v>
      </c>
      <c r="Q497">
        <f>_xlfn.IFNA(VLOOKUP(E497,Sheet1!$A$2:$O$251,15,FALSE),0)</f>
        <v>0</v>
      </c>
      <c r="T497">
        <f t="shared" si="7"/>
        <v>0</v>
      </c>
    </row>
    <row r="498" spans="1:20" hidden="1" x14ac:dyDescent="0.25">
      <c r="A498">
        <v>41807</v>
      </c>
      <c r="B498" t="s">
        <v>23</v>
      </c>
      <c r="C498" t="s">
        <v>266</v>
      </c>
      <c r="D498" t="s">
        <v>400</v>
      </c>
      <c r="E498" t="s">
        <v>1864</v>
      </c>
      <c r="F498">
        <v>0</v>
      </c>
      <c r="G498">
        <v>0</v>
      </c>
      <c r="H498">
        <v>5300</v>
      </c>
      <c r="I498" t="s">
        <v>81</v>
      </c>
      <c r="J498" t="s">
        <v>83</v>
      </c>
      <c r="K498" t="s">
        <v>82</v>
      </c>
      <c r="N498">
        <v>0</v>
      </c>
      <c r="O498">
        <v>0</v>
      </c>
      <c r="P498">
        <v>0</v>
      </c>
      <c r="Q498">
        <f>_xlfn.IFNA(VLOOKUP(E498,Sheet1!$A$2:$O$251,15,FALSE),0)</f>
        <v>0</v>
      </c>
      <c r="T498">
        <f t="shared" si="7"/>
        <v>0</v>
      </c>
    </row>
    <row r="499" spans="1:20" hidden="1" x14ac:dyDescent="0.25">
      <c r="A499">
        <v>39373</v>
      </c>
      <c r="B499" t="s">
        <v>41</v>
      </c>
      <c r="C499" t="s">
        <v>401</v>
      </c>
      <c r="D499" t="s">
        <v>402</v>
      </c>
      <c r="E499" t="s">
        <v>1569</v>
      </c>
      <c r="F499">
        <v>0</v>
      </c>
      <c r="G499">
        <v>0</v>
      </c>
      <c r="H499">
        <v>5300</v>
      </c>
      <c r="I499" t="s">
        <v>36</v>
      </c>
      <c r="J499" t="s">
        <v>37</v>
      </c>
      <c r="K499" t="s">
        <v>38</v>
      </c>
      <c r="N499">
        <v>0</v>
      </c>
      <c r="O499">
        <v>0</v>
      </c>
      <c r="P499">
        <v>0</v>
      </c>
      <c r="Q499">
        <f>_xlfn.IFNA(VLOOKUP(E499,Sheet1!$A$2:$O$251,15,FALSE),0)</f>
        <v>2.39</v>
      </c>
      <c r="T499">
        <f t="shared" si="7"/>
        <v>2.39</v>
      </c>
    </row>
    <row r="500" spans="1:20" hidden="1" x14ac:dyDescent="0.25">
      <c r="A500">
        <v>62497</v>
      </c>
      <c r="B500" t="s">
        <v>23</v>
      </c>
      <c r="C500" t="s">
        <v>372</v>
      </c>
      <c r="D500" t="s">
        <v>87</v>
      </c>
      <c r="E500" t="s">
        <v>1463</v>
      </c>
      <c r="F500">
        <v>0</v>
      </c>
      <c r="G500">
        <v>0</v>
      </c>
      <c r="H500">
        <v>5300</v>
      </c>
      <c r="I500" t="s">
        <v>49</v>
      </c>
      <c r="J500" t="s">
        <v>51</v>
      </c>
      <c r="K500" t="s">
        <v>50</v>
      </c>
      <c r="N500">
        <v>0</v>
      </c>
      <c r="O500">
        <v>0</v>
      </c>
      <c r="P500">
        <v>0</v>
      </c>
      <c r="Q500">
        <f>_xlfn.IFNA(VLOOKUP(E500,Sheet1!$A$2:$O$251,15,FALSE),0)</f>
        <v>5.84</v>
      </c>
      <c r="T500">
        <f t="shared" si="7"/>
        <v>5.84</v>
      </c>
    </row>
    <row r="501" spans="1:20" hidden="1" x14ac:dyDescent="0.25">
      <c r="A501">
        <v>14696</v>
      </c>
      <c r="B501" t="s">
        <v>12</v>
      </c>
      <c r="C501" t="s">
        <v>403</v>
      </c>
      <c r="D501" t="s">
        <v>404</v>
      </c>
      <c r="E501" t="s">
        <v>1865</v>
      </c>
      <c r="F501">
        <v>0</v>
      </c>
      <c r="G501">
        <v>0</v>
      </c>
      <c r="H501">
        <v>5300</v>
      </c>
      <c r="I501" t="s">
        <v>15</v>
      </c>
      <c r="J501" t="s">
        <v>16</v>
      </c>
      <c r="K501" t="s">
        <v>17</v>
      </c>
      <c r="N501">
        <v>0</v>
      </c>
      <c r="O501">
        <v>0</v>
      </c>
      <c r="P501">
        <v>0</v>
      </c>
      <c r="Q501">
        <f>_xlfn.IFNA(VLOOKUP(E501,Sheet1!$A$2:$O$251,15,FALSE),0)</f>
        <v>0</v>
      </c>
      <c r="T501">
        <f t="shared" si="7"/>
        <v>0</v>
      </c>
    </row>
    <row r="502" spans="1:20" hidden="1" x14ac:dyDescent="0.25">
      <c r="A502">
        <v>31047</v>
      </c>
      <c r="B502" t="s">
        <v>12</v>
      </c>
      <c r="C502" t="s">
        <v>414</v>
      </c>
      <c r="D502" t="s">
        <v>415</v>
      </c>
      <c r="E502" t="s">
        <v>1866</v>
      </c>
      <c r="F502">
        <v>0</v>
      </c>
      <c r="G502">
        <v>0</v>
      </c>
      <c r="H502">
        <v>5300</v>
      </c>
      <c r="I502" t="s">
        <v>81</v>
      </c>
      <c r="J502" t="s">
        <v>82</v>
      </c>
      <c r="K502" t="s">
        <v>83</v>
      </c>
      <c r="N502">
        <v>0</v>
      </c>
      <c r="O502">
        <v>0</v>
      </c>
      <c r="P502">
        <v>0</v>
      </c>
      <c r="Q502">
        <f>_xlfn.IFNA(VLOOKUP(E502,Sheet1!$A$2:$O$251,15,FALSE),0)</f>
        <v>0</v>
      </c>
      <c r="T502">
        <f t="shared" si="7"/>
        <v>0</v>
      </c>
    </row>
    <row r="503" spans="1:20" hidden="1" x14ac:dyDescent="0.25">
      <c r="A503">
        <v>11436</v>
      </c>
      <c r="B503" t="s">
        <v>12</v>
      </c>
      <c r="C503" t="s">
        <v>431</v>
      </c>
      <c r="D503" t="s">
        <v>432</v>
      </c>
      <c r="E503" t="s">
        <v>1867</v>
      </c>
      <c r="F503">
        <v>0</v>
      </c>
      <c r="G503">
        <v>0</v>
      </c>
      <c r="H503">
        <v>5200</v>
      </c>
      <c r="I503" t="s">
        <v>44</v>
      </c>
      <c r="J503" t="s">
        <v>46</v>
      </c>
      <c r="K503" t="s">
        <v>45</v>
      </c>
      <c r="N503">
        <v>0</v>
      </c>
      <c r="O503">
        <v>0</v>
      </c>
      <c r="P503">
        <v>0</v>
      </c>
      <c r="Q503">
        <f>_xlfn.IFNA(VLOOKUP(E503,Sheet1!$A$2:$O$251,15,FALSE),0)</f>
        <v>0</v>
      </c>
      <c r="T503">
        <f t="shared" si="7"/>
        <v>0</v>
      </c>
    </row>
    <row r="504" spans="1:20" hidden="1" x14ac:dyDescent="0.25">
      <c r="A504">
        <v>21984</v>
      </c>
      <c r="B504" t="s">
        <v>23</v>
      </c>
      <c r="C504" t="s">
        <v>269</v>
      </c>
      <c r="D504" t="s">
        <v>438</v>
      </c>
      <c r="E504" t="s">
        <v>1868</v>
      </c>
      <c r="F504">
        <v>0</v>
      </c>
      <c r="G504">
        <v>0</v>
      </c>
      <c r="H504">
        <v>5100</v>
      </c>
      <c r="I504" t="s">
        <v>61</v>
      </c>
      <c r="J504" t="s">
        <v>63</v>
      </c>
      <c r="K504" t="s">
        <v>62</v>
      </c>
      <c r="N504">
        <v>0</v>
      </c>
      <c r="O504">
        <v>0</v>
      </c>
      <c r="P504">
        <v>0</v>
      </c>
      <c r="Q504">
        <f>_xlfn.IFNA(VLOOKUP(E504,Sheet1!$A$2:$O$251,15,FALSE),0)</f>
        <v>0</v>
      </c>
      <c r="T504">
        <f t="shared" si="7"/>
        <v>0</v>
      </c>
    </row>
    <row r="505" spans="1:20" hidden="1" x14ac:dyDescent="0.25">
      <c r="A505">
        <v>32354</v>
      </c>
      <c r="B505" t="s">
        <v>41</v>
      </c>
      <c r="C505" t="s">
        <v>445</v>
      </c>
      <c r="D505" t="s">
        <v>446</v>
      </c>
      <c r="E505" t="s">
        <v>1869</v>
      </c>
      <c r="F505">
        <v>0</v>
      </c>
      <c r="G505">
        <v>0</v>
      </c>
      <c r="H505">
        <v>5100</v>
      </c>
      <c r="I505" t="s">
        <v>49</v>
      </c>
      <c r="J505" t="s">
        <v>50</v>
      </c>
      <c r="K505" t="s">
        <v>51</v>
      </c>
      <c r="N505">
        <v>0</v>
      </c>
      <c r="O505">
        <v>0</v>
      </c>
      <c r="P505">
        <v>0</v>
      </c>
      <c r="Q505">
        <f>_xlfn.IFNA(VLOOKUP(E505,Sheet1!$A$2:$O$251,15,FALSE),0)</f>
        <v>0</v>
      </c>
      <c r="T505">
        <f t="shared" si="7"/>
        <v>0</v>
      </c>
    </row>
    <row r="506" spans="1:20" hidden="1" x14ac:dyDescent="0.25">
      <c r="A506">
        <v>47953</v>
      </c>
      <c r="B506" t="s">
        <v>41</v>
      </c>
      <c r="C506" t="s">
        <v>447</v>
      </c>
      <c r="D506" t="s">
        <v>448</v>
      </c>
      <c r="E506" t="s">
        <v>1870</v>
      </c>
      <c r="F506">
        <v>0</v>
      </c>
      <c r="G506">
        <v>0</v>
      </c>
      <c r="H506">
        <v>5100</v>
      </c>
      <c r="I506" t="s">
        <v>56</v>
      </c>
      <c r="J506" t="s">
        <v>58</v>
      </c>
      <c r="K506" t="s">
        <v>57</v>
      </c>
      <c r="N506">
        <v>0</v>
      </c>
      <c r="O506">
        <v>0</v>
      </c>
      <c r="P506">
        <v>0</v>
      </c>
      <c r="Q506">
        <f>_xlfn.IFNA(VLOOKUP(E506,Sheet1!$A$2:$O$251,15,FALSE),0)</f>
        <v>0</v>
      </c>
      <c r="T506">
        <f t="shared" si="7"/>
        <v>0</v>
      </c>
    </row>
    <row r="507" spans="1:20" hidden="1" x14ac:dyDescent="0.25">
      <c r="A507">
        <v>27847</v>
      </c>
      <c r="B507" t="s">
        <v>41</v>
      </c>
      <c r="C507" t="s">
        <v>236</v>
      </c>
      <c r="D507" t="s">
        <v>452</v>
      </c>
      <c r="E507" t="s">
        <v>1871</v>
      </c>
      <c r="F507">
        <v>0</v>
      </c>
      <c r="G507">
        <v>0</v>
      </c>
      <c r="H507">
        <v>5100</v>
      </c>
      <c r="I507" t="s">
        <v>167</v>
      </c>
      <c r="J507" t="s">
        <v>169</v>
      </c>
      <c r="K507" t="s">
        <v>168</v>
      </c>
      <c r="N507">
        <v>0</v>
      </c>
      <c r="O507">
        <v>0</v>
      </c>
      <c r="P507">
        <v>0</v>
      </c>
      <c r="Q507">
        <f>_xlfn.IFNA(VLOOKUP(E507,Sheet1!$A$2:$O$251,15,FALSE),0)</f>
        <v>0</v>
      </c>
      <c r="T507">
        <f t="shared" si="7"/>
        <v>0</v>
      </c>
    </row>
    <row r="508" spans="1:20" hidden="1" x14ac:dyDescent="0.25">
      <c r="A508">
        <v>34288</v>
      </c>
      <c r="B508" t="s">
        <v>41</v>
      </c>
      <c r="C508" t="s">
        <v>456</v>
      </c>
      <c r="D508" t="s">
        <v>457</v>
      </c>
      <c r="E508" t="s">
        <v>1872</v>
      </c>
      <c r="F508">
        <v>0</v>
      </c>
      <c r="G508">
        <v>0</v>
      </c>
      <c r="H508">
        <v>5100</v>
      </c>
      <c r="I508" t="s">
        <v>113</v>
      </c>
      <c r="J508" t="s">
        <v>114</v>
      </c>
      <c r="K508" t="s">
        <v>115</v>
      </c>
      <c r="N508">
        <v>0</v>
      </c>
      <c r="O508">
        <v>0</v>
      </c>
      <c r="P508">
        <v>0</v>
      </c>
      <c r="Q508">
        <f>_xlfn.IFNA(VLOOKUP(E508,Sheet1!$A$2:$O$251,15,FALSE),0)</f>
        <v>0</v>
      </c>
      <c r="T508">
        <f t="shared" si="7"/>
        <v>0</v>
      </c>
    </row>
    <row r="509" spans="1:20" hidden="1" x14ac:dyDescent="0.25">
      <c r="A509">
        <v>27134</v>
      </c>
      <c r="B509" t="s">
        <v>41</v>
      </c>
      <c r="C509" t="s">
        <v>463</v>
      </c>
      <c r="D509" t="s">
        <v>464</v>
      </c>
      <c r="E509" t="s">
        <v>1515</v>
      </c>
      <c r="F509">
        <v>0</v>
      </c>
      <c r="G509">
        <v>0</v>
      </c>
      <c r="H509">
        <v>5100</v>
      </c>
      <c r="I509" t="s">
        <v>113</v>
      </c>
      <c r="J509" t="s">
        <v>115</v>
      </c>
      <c r="K509" t="s">
        <v>114</v>
      </c>
      <c r="L509" t="s">
        <v>73</v>
      </c>
      <c r="M509" t="s">
        <v>214</v>
      </c>
      <c r="N509">
        <v>0</v>
      </c>
      <c r="O509">
        <v>0</v>
      </c>
      <c r="P509">
        <v>0</v>
      </c>
      <c r="Q509">
        <f>_xlfn.IFNA(VLOOKUP(E509,Sheet1!$A$2:$O$251,15,FALSE),0)</f>
        <v>3.7</v>
      </c>
      <c r="T509">
        <f t="shared" si="7"/>
        <v>3.7</v>
      </c>
    </row>
    <row r="510" spans="1:20" hidden="1" x14ac:dyDescent="0.25">
      <c r="A510">
        <v>30610</v>
      </c>
      <c r="B510" t="s">
        <v>12</v>
      </c>
      <c r="C510" t="s">
        <v>465</v>
      </c>
      <c r="D510" t="s">
        <v>466</v>
      </c>
      <c r="E510" t="s">
        <v>1873</v>
      </c>
      <c r="F510">
        <v>0</v>
      </c>
      <c r="G510">
        <v>0</v>
      </c>
      <c r="H510">
        <v>5000</v>
      </c>
      <c r="I510" t="s">
        <v>26</v>
      </c>
      <c r="J510" t="s">
        <v>28</v>
      </c>
      <c r="K510" t="s">
        <v>27</v>
      </c>
      <c r="N510">
        <v>0</v>
      </c>
      <c r="O510">
        <v>0</v>
      </c>
      <c r="P510">
        <v>0</v>
      </c>
      <c r="Q510">
        <f>_xlfn.IFNA(VLOOKUP(E510,Sheet1!$A$2:$O$251,15,FALSE),0)</f>
        <v>0</v>
      </c>
      <c r="T510">
        <f t="shared" si="7"/>
        <v>0</v>
      </c>
    </row>
    <row r="511" spans="1:20" hidden="1" x14ac:dyDescent="0.25">
      <c r="A511">
        <v>43956</v>
      </c>
      <c r="B511" t="s">
        <v>12</v>
      </c>
      <c r="C511" t="s">
        <v>372</v>
      </c>
      <c r="D511" t="s">
        <v>469</v>
      </c>
      <c r="E511" t="s">
        <v>1874</v>
      </c>
      <c r="F511">
        <v>0</v>
      </c>
      <c r="G511">
        <v>0</v>
      </c>
      <c r="H511">
        <v>5000</v>
      </c>
      <c r="I511" t="s">
        <v>15</v>
      </c>
      <c r="J511" t="s">
        <v>17</v>
      </c>
      <c r="K511" t="s">
        <v>16</v>
      </c>
      <c r="N511">
        <v>0</v>
      </c>
      <c r="O511">
        <v>0</v>
      </c>
      <c r="P511">
        <v>0</v>
      </c>
      <c r="Q511">
        <f>_xlfn.IFNA(VLOOKUP(E511,Sheet1!$A$2:$O$251,15,FALSE),0)</f>
        <v>0</v>
      </c>
      <c r="T511">
        <f t="shared" si="7"/>
        <v>0</v>
      </c>
    </row>
    <row r="512" spans="1:20" hidden="1" x14ac:dyDescent="0.25">
      <c r="A512">
        <v>33128</v>
      </c>
      <c r="B512" t="s">
        <v>12</v>
      </c>
      <c r="C512" t="s">
        <v>236</v>
      </c>
      <c r="D512" t="s">
        <v>471</v>
      </c>
      <c r="E512" t="s">
        <v>1875</v>
      </c>
      <c r="F512">
        <v>0</v>
      </c>
      <c r="G512">
        <v>0</v>
      </c>
      <c r="H512">
        <v>5000</v>
      </c>
      <c r="I512" t="s">
        <v>15</v>
      </c>
      <c r="J512" t="s">
        <v>17</v>
      </c>
      <c r="K512" t="s">
        <v>16</v>
      </c>
      <c r="N512">
        <v>0</v>
      </c>
      <c r="O512">
        <v>0</v>
      </c>
      <c r="P512">
        <v>0</v>
      </c>
      <c r="Q512">
        <f>_xlfn.IFNA(VLOOKUP(E512,Sheet1!$A$2:$O$251,15,FALSE),0)</f>
        <v>0</v>
      </c>
      <c r="T512">
        <f t="shared" si="7"/>
        <v>0</v>
      </c>
    </row>
    <row r="513" spans="1:20" hidden="1" x14ac:dyDescent="0.25">
      <c r="A513">
        <v>45797</v>
      </c>
      <c r="B513" t="s">
        <v>12</v>
      </c>
      <c r="C513" t="s">
        <v>472</v>
      </c>
      <c r="D513" t="s">
        <v>473</v>
      </c>
      <c r="E513" t="s">
        <v>1876</v>
      </c>
      <c r="F513">
        <v>0</v>
      </c>
      <c r="G513">
        <v>0</v>
      </c>
      <c r="H513">
        <v>5000</v>
      </c>
      <c r="I513" t="s">
        <v>49</v>
      </c>
      <c r="J513" t="s">
        <v>50</v>
      </c>
      <c r="K513" t="s">
        <v>51</v>
      </c>
      <c r="N513">
        <v>0</v>
      </c>
      <c r="O513">
        <v>0</v>
      </c>
      <c r="P513">
        <v>0</v>
      </c>
      <c r="Q513">
        <f>_xlfn.IFNA(VLOOKUP(E513,Sheet1!$A$2:$O$251,15,FALSE),0)</f>
        <v>0</v>
      </c>
      <c r="T513">
        <f t="shared" si="7"/>
        <v>0</v>
      </c>
    </row>
    <row r="514" spans="1:20" hidden="1" x14ac:dyDescent="0.25">
      <c r="A514">
        <v>30364</v>
      </c>
      <c r="B514" t="s">
        <v>12</v>
      </c>
      <c r="C514" t="s">
        <v>13</v>
      </c>
      <c r="D514" t="s">
        <v>92</v>
      </c>
      <c r="E514" t="s">
        <v>1877</v>
      </c>
      <c r="F514">
        <v>0</v>
      </c>
      <c r="G514">
        <v>0</v>
      </c>
      <c r="H514">
        <v>5000</v>
      </c>
      <c r="I514" t="s">
        <v>36</v>
      </c>
      <c r="J514" t="s">
        <v>38</v>
      </c>
      <c r="K514" t="s">
        <v>37</v>
      </c>
      <c r="N514">
        <v>0</v>
      </c>
      <c r="O514">
        <v>0</v>
      </c>
      <c r="P514">
        <v>0</v>
      </c>
      <c r="Q514">
        <f>_xlfn.IFNA(VLOOKUP(E514,Sheet1!$A$2:$O$251,15,FALSE),0)</f>
        <v>0</v>
      </c>
      <c r="T514">
        <f t="shared" si="7"/>
        <v>0</v>
      </c>
    </row>
    <row r="515" spans="1:20" hidden="1" x14ac:dyDescent="0.25">
      <c r="A515">
        <v>28434</v>
      </c>
      <c r="B515" t="s">
        <v>12</v>
      </c>
      <c r="C515" t="s">
        <v>476</v>
      </c>
      <c r="D515" t="s">
        <v>477</v>
      </c>
      <c r="E515" t="s">
        <v>1878</v>
      </c>
      <c r="F515">
        <v>0</v>
      </c>
      <c r="G515">
        <v>0</v>
      </c>
      <c r="H515">
        <v>5000</v>
      </c>
      <c r="I515" t="s">
        <v>31</v>
      </c>
      <c r="J515" t="s">
        <v>32</v>
      </c>
      <c r="K515" t="s">
        <v>33</v>
      </c>
      <c r="N515">
        <v>0</v>
      </c>
      <c r="O515">
        <v>0</v>
      </c>
      <c r="P515">
        <v>0</v>
      </c>
      <c r="Q515">
        <f>_xlfn.IFNA(VLOOKUP(E515,Sheet1!$A$2:$O$251,15,FALSE),0)</f>
        <v>0</v>
      </c>
      <c r="T515">
        <f t="shared" ref="T515:T578" si="8">SUM(Q515:S515)</f>
        <v>0</v>
      </c>
    </row>
    <row r="516" spans="1:20" hidden="1" x14ac:dyDescent="0.25">
      <c r="A516">
        <v>54705</v>
      </c>
      <c r="B516" t="s">
        <v>12</v>
      </c>
      <c r="C516" t="s">
        <v>478</v>
      </c>
      <c r="D516" t="s">
        <v>479</v>
      </c>
      <c r="E516" t="s">
        <v>1879</v>
      </c>
      <c r="F516">
        <v>0</v>
      </c>
      <c r="G516">
        <v>0</v>
      </c>
      <c r="H516">
        <v>5000</v>
      </c>
      <c r="I516" t="s">
        <v>56</v>
      </c>
      <c r="J516" t="s">
        <v>58</v>
      </c>
      <c r="K516" t="s">
        <v>57</v>
      </c>
      <c r="N516">
        <v>0</v>
      </c>
      <c r="O516">
        <v>0</v>
      </c>
      <c r="P516">
        <v>0</v>
      </c>
      <c r="Q516">
        <f>_xlfn.IFNA(VLOOKUP(E516,Sheet1!$A$2:$O$251,15,FALSE),0)</f>
        <v>0</v>
      </c>
      <c r="T516">
        <f t="shared" si="8"/>
        <v>0</v>
      </c>
    </row>
    <row r="517" spans="1:20" hidden="1" x14ac:dyDescent="0.25">
      <c r="A517">
        <v>32366</v>
      </c>
      <c r="B517" t="s">
        <v>12</v>
      </c>
      <c r="C517" t="s">
        <v>481</v>
      </c>
      <c r="D517" t="s">
        <v>482</v>
      </c>
      <c r="E517" t="s">
        <v>1880</v>
      </c>
      <c r="F517">
        <v>0</v>
      </c>
      <c r="G517">
        <v>0</v>
      </c>
      <c r="H517">
        <v>5000</v>
      </c>
      <c r="I517" t="s">
        <v>56</v>
      </c>
      <c r="J517" t="s">
        <v>58</v>
      </c>
      <c r="K517" t="s">
        <v>57</v>
      </c>
      <c r="N517">
        <v>0</v>
      </c>
      <c r="O517">
        <v>0</v>
      </c>
      <c r="P517">
        <v>0</v>
      </c>
      <c r="Q517">
        <f>_xlfn.IFNA(VLOOKUP(E517,Sheet1!$A$2:$O$251,15,FALSE),0)</f>
        <v>0</v>
      </c>
      <c r="T517">
        <f t="shared" si="8"/>
        <v>0</v>
      </c>
    </row>
    <row r="518" spans="1:20" hidden="1" x14ac:dyDescent="0.25">
      <c r="A518">
        <v>15008</v>
      </c>
      <c r="B518" t="s">
        <v>12</v>
      </c>
      <c r="C518" t="s">
        <v>483</v>
      </c>
      <c r="D518" t="s">
        <v>484</v>
      </c>
      <c r="E518" t="s">
        <v>1881</v>
      </c>
      <c r="F518">
        <v>0</v>
      </c>
      <c r="G518">
        <v>0</v>
      </c>
      <c r="H518">
        <v>5000</v>
      </c>
      <c r="I518" t="s">
        <v>127</v>
      </c>
      <c r="J518" t="s">
        <v>128</v>
      </c>
      <c r="K518" t="s">
        <v>129</v>
      </c>
      <c r="N518">
        <v>0</v>
      </c>
      <c r="O518">
        <v>0</v>
      </c>
      <c r="P518">
        <v>0</v>
      </c>
      <c r="Q518">
        <f>_xlfn.IFNA(VLOOKUP(E518,Sheet1!$A$2:$O$251,15,FALSE),0)</f>
        <v>0</v>
      </c>
      <c r="T518">
        <f t="shared" si="8"/>
        <v>0</v>
      </c>
    </row>
    <row r="519" spans="1:20" hidden="1" x14ac:dyDescent="0.25">
      <c r="A519">
        <v>54654</v>
      </c>
      <c r="B519" t="s">
        <v>12</v>
      </c>
      <c r="C519" t="s">
        <v>485</v>
      </c>
      <c r="D519" t="s">
        <v>486</v>
      </c>
      <c r="E519" t="s">
        <v>1882</v>
      </c>
      <c r="F519">
        <v>0</v>
      </c>
      <c r="G519">
        <v>0</v>
      </c>
      <c r="H519">
        <v>5000</v>
      </c>
      <c r="I519" t="s">
        <v>113</v>
      </c>
      <c r="J519" t="s">
        <v>114</v>
      </c>
      <c r="K519" t="s">
        <v>115</v>
      </c>
      <c r="N519">
        <v>0</v>
      </c>
      <c r="O519">
        <v>0</v>
      </c>
      <c r="P519">
        <v>0</v>
      </c>
      <c r="Q519">
        <f>_xlfn.IFNA(VLOOKUP(E519,Sheet1!$A$2:$O$251,15,FALSE),0)</f>
        <v>0</v>
      </c>
      <c r="T519">
        <f t="shared" si="8"/>
        <v>0</v>
      </c>
    </row>
    <row r="520" spans="1:20" hidden="1" x14ac:dyDescent="0.25">
      <c r="A520">
        <v>43563</v>
      </c>
      <c r="B520" t="s">
        <v>12</v>
      </c>
      <c r="C520" t="s">
        <v>488</v>
      </c>
      <c r="D520" t="s">
        <v>489</v>
      </c>
      <c r="E520" t="s">
        <v>1883</v>
      </c>
      <c r="F520">
        <v>0</v>
      </c>
      <c r="G520">
        <v>0</v>
      </c>
      <c r="H520">
        <v>5000</v>
      </c>
      <c r="I520" t="s">
        <v>81</v>
      </c>
      <c r="J520" t="s">
        <v>83</v>
      </c>
      <c r="K520" t="s">
        <v>82</v>
      </c>
      <c r="N520">
        <v>0</v>
      </c>
      <c r="O520">
        <v>0</v>
      </c>
      <c r="P520">
        <v>0</v>
      </c>
      <c r="Q520">
        <f>_xlfn.IFNA(VLOOKUP(E520,Sheet1!$A$2:$O$251,15,FALSE),0)</f>
        <v>0</v>
      </c>
      <c r="T520">
        <f t="shared" si="8"/>
        <v>0</v>
      </c>
    </row>
    <row r="521" spans="1:20" hidden="1" x14ac:dyDescent="0.25">
      <c r="A521">
        <v>30335</v>
      </c>
      <c r="B521" t="s">
        <v>12</v>
      </c>
      <c r="C521" t="s">
        <v>490</v>
      </c>
      <c r="D521" t="s">
        <v>180</v>
      </c>
      <c r="E521" t="s">
        <v>1884</v>
      </c>
      <c r="F521">
        <v>0</v>
      </c>
      <c r="G521">
        <v>0</v>
      </c>
      <c r="H521">
        <v>5000</v>
      </c>
      <c r="I521" t="s">
        <v>127</v>
      </c>
      <c r="J521" t="s">
        <v>129</v>
      </c>
      <c r="K521" t="s">
        <v>128</v>
      </c>
      <c r="N521">
        <v>0</v>
      </c>
      <c r="O521">
        <v>0</v>
      </c>
      <c r="P521">
        <v>0</v>
      </c>
      <c r="Q521">
        <f>_xlfn.IFNA(VLOOKUP(E521,Sheet1!$A$2:$O$251,15,FALSE),0)</f>
        <v>0</v>
      </c>
      <c r="T521">
        <f t="shared" si="8"/>
        <v>0</v>
      </c>
    </row>
    <row r="522" spans="1:20" hidden="1" x14ac:dyDescent="0.25">
      <c r="A522">
        <v>62630</v>
      </c>
      <c r="B522" t="s">
        <v>12</v>
      </c>
      <c r="C522" t="s">
        <v>491</v>
      </c>
      <c r="D522" t="s">
        <v>492</v>
      </c>
      <c r="E522" t="s">
        <v>1885</v>
      </c>
      <c r="F522">
        <v>0</v>
      </c>
      <c r="G522">
        <v>0</v>
      </c>
      <c r="H522">
        <v>5000</v>
      </c>
      <c r="I522" t="s">
        <v>31</v>
      </c>
      <c r="J522" t="s">
        <v>33</v>
      </c>
      <c r="K522" t="s">
        <v>32</v>
      </c>
      <c r="N522">
        <v>0</v>
      </c>
      <c r="O522">
        <v>0</v>
      </c>
      <c r="P522">
        <v>0</v>
      </c>
      <c r="Q522">
        <f>_xlfn.IFNA(VLOOKUP(E522,Sheet1!$A$2:$O$251,15,FALSE),0)</f>
        <v>0</v>
      </c>
      <c r="T522">
        <f t="shared" si="8"/>
        <v>0</v>
      </c>
    </row>
    <row r="523" spans="1:20" hidden="1" x14ac:dyDescent="0.25">
      <c r="A523">
        <v>30195</v>
      </c>
      <c r="B523" t="s">
        <v>12</v>
      </c>
      <c r="C523" t="s">
        <v>495</v>
      </c>
      <c r="D523" t="s">
        <v>496</v>
      </c>
      <c r="E523" t="s">
        <v>1886</v>
      </c>
      <c r="F523">
        <v>0</v>
      </c>
      <c r="G523">
        <v>0</v>
      </c>
      <c r="H523">
        <v>5000</v>
      </c>
      <c r="I523" t="s">
        <v>103</v>
      </c>
      <c r="J523" t="s">
        <v>105</v>
      </c>
      <c r="K523" t="s">
        <v>104</v>
      </c>
      <c r="N523">
        <v>0</v>
      </c>
      <c r="O523">
        <v>0</v>
      </c>
      <c r="P523">
        <v>0</v>
      </c>
      <c r="Q523">
        <f>_xlfn.IFNA(VLOOKUP(E523,Sheet1!$A$2:$O$251,15,FALSE),0)</f>
        <v>0</v>
      </c>
      <c r="T523">
        <f t="shared" si="8"/>
        <v>0</v>
      </c>
    </row>
    <row r="524" spans="1:20" hidden="1" x14ac:dyDescent="0.25">
      <c r="A524">
        <v>25812</v>
      </c>
      <c r="B524" t="s">
        <v>12</v>
      </c>
      <c r="C524" t="s">
        <v>497</v>
      </c>
      <c r="D524" t="s">
        <v>164</v>
      </c>
      <c r="E524" t="s">
        <v>1887</v>
      </c>
      <c r="F524">
        <v>0</v>
      </c>
      <c r="G524">
        <v>0</v>
      </c>
      <c r="H524">
        <v>5000</v>
      </c>
      <c r="I524" t="s">
        <v>44</v>
      </c>
      <c r="J524" t="s">
        <v>46</v>
      </c>
      <c r="K524" t="s">
        <v>45</v>
      </c>
      <c r="N524">
        <v>0</v>
      </c>
      <c r="O524">
        <v>0</v>
      </c>
      <c r="P524">
        <v>0</v>
      </c>
      <c r="Q524">
        <f>_xlfn.IFNA(VLOOKUP(E524,Sheet1!$A$2:$O$251,15,FALSE),0)</f>
        <v>0</v>
      </c>
      <c r="T524">
        <f t="shared" si="8"/>
        <v>0</v>
      </c>
    </row>
    <row r="525" spans="1:20" x14ac:dyDescent="0.25">
      <c r="A525">
        <v>6809</v>
      </c>
      <c r="B525" t="s">
        <v>41</v>
      </c>
      <c r="C525" t="s">
        <v>238</v>
      </c>
      <c r="D525" t="s">
        <v>973</v>
      </c>
      <c r="E525" t="s">
        <v>1458</v>
      </c>
      <c r="F525">
        <v>4.9000000000000004</v>
      </c>
      <c r="G525">
        <v>16</v>
      </c>
      <c r="H525">
        <v>4500</v>
      </c>
      <c r="I525" t="s">
        <v>167</v>
      </c>
      <c r="J525" t="s">
        <v>169</v>
      </c>
      <c r="K525" t="s">
        <v>168</v>
      </c>
      <c r="L525" t="s">
        <v>73</v>
      </c>
      <c r="M525" t="s">
        <v>974</v>
      </c>
      <c r="N525">
        <v>0</v>
      </c>
      <c r="O525">
        <v>0</v>
      </c>
      <c r="P525">
        <v>1</v>
      </c>
      <c r="Q525">
        <f>_xlfn.IFNA(VLOOKUP(E525,Sheet1!$A$2:$O$251,15,FALSE),0)</f>
        <v>6.04</v>
      </c>
      <c r="T525">
        <f t="shared" si="8"/>
        <v>6.04</v>
      </c>
    </row>
    <row r="526" spans="1:20" hidden="1" x14ac:dyDescent="0.25">
      <c r="A526">
        <v>39452</v>
      </c>
      <c r="B526" t="s">
        <v>12</v>
      </c>
      <c r="C526" t="s">
        <v>500</v>
      </c>
      <c r="D526" t="s">
        <v>501</v>
      </c>
      <c r="E526" t="s">
        <v>1889</v>
      </c>
      <c r="F526">
        <v>0</v>
      </c>
      <c r="G526">
        <v>0</v>
      </c>
      <c r="H526">
        <v>5000</v>
      </c>
      <c r="I526" t="s">
        <v>88</v>
      </c>
      <c r="J526" t="s">
        <v>90</v>
      </c>
      <c r="K526" t="s">
        <v>89</v>
      </c>
      <c r="N526">
        <v>0</v>
      </c>
      <c r="O526">
        <v>0</v>
      </c>
      <c r="P526">
        <v>0</v>
      </c>
      <c r="Q526">
        <f>_xlfn.IFNA(VLOOKUP(E526,Sheet1!$A$2:$O$251,15,FALSE),0)</f>
        <v>0</v>
      </c>
      <c r="T526">
        <f t="shared" si="8"/>
        <v>0</v>
      </c>
    </row>
    <row r="527" spans="1:20" hidden="1" x14ac:dyDescent="0.25">
      <c r="A527">
        <v>39454</v>
      </c>
      <c r="B527" t="s">
        <v>12</v>
      </c>
      <c r="C527" t="s">
        <v>502</v>
      </c>
      <c r="D527" t="s">
        <v>503</v>
      </c>
      <c r="E527" t="s">
        <v>1890</v>
      </c>
      <c r="F527">
        <v>0</v>
      </c>
      <c r="G527">
        <v>0</v>
      </c>
      <c r="H527">
        <v>5000</v>
      </c>
      <c r="I527" t="s">
        <v>15</v>
      </c>
      <c r="J527" t="s">
        <v>17</v>
      </c>
      <c r="K527" t="s">
        <v>16</v>
      </c>
      <c r="N527">
        <v>0</v>
      </c>
      <c r="O527">
        <v>0</v>
      </c>
      <c r="P527">
        <v>0</v>
      </c>
      <c r="Q527">
        <f>_xlfn.IFNA(VLOOKUP(E527,Sheet1!$A$2:$O$251,15,FALSE),0)</f>
        <v>0</v>
      </c>
      <c r="T527">
        <f t="shared" si="8"/>
        <v>0</v>
      </c>
    </row>
    <row r="528" spans="1:20" hidden="1" x14ac:dyDescent="0.25">
      <c r="A528">
        <v>32158</v>
      </c>
      <c r="B528" t="s">
        <v>12</v>
      </c>
      <c r="C528" t="s">
        <v>472</v>
      </c>
      <c r="D528" t="s">
        <v>506</v>
      </c>
      <c r="E528" t="s">
        <v>1891</v>
      </c>
      <c r="F528">
        <v>0</v>
      </c>
      <c r="G528">
        <v>0</v>
      </c>
      <c r="H528">
        <v>5000</v>
      </c>
      <c r="I528" t="s">
        <v>88</v>
      </c>
      <c r="J528" t="s">
        <v>89</v>
      </c>
      <c r="K528" t="s">
        <v>90</v>
      </c>
      <c r="N528">
        <v>0</v>
      </c>
      <c r="O528">
        <v>0</v>
      </c>
      <c r="P528">
        <v>0</v>
      </c>
      <c r="Q528">
        <f>_xlfn.IFNA(VLOOKUP(E528,Sheet1!$A$2:$O$251,15,FALSE),0)</f>
        <v>0</v>
      </c>
      <c r="T528">
        <f t="shared" si="8"/>
        <v>0</v>
      </c>
    </row>
    <row r="529" spans="1:20" hidden="1" x14ac:dyDescent="0.25">
      <c r="A529">
        <v>25693</v>
      </c>
      <c r="B529" t="s">
        <v>12</v>
      </c>
      <c r="C529" t="s">
        <v>319</v>
      </c>
      <c r="D529" t="s">
        <v>511</v>
      </c>
      <c r="E529" t="s">
        <v>1892</v>
      </c>
      <c r="F529">
        <v>0</v>
      </c>
      <c r="G529">
        <v>0</v>
      </c>
      <c r="H529">
        <v>5000</v>
      </c>
      <c r="I529" t="s">
        <v>88</v>
      </c>
      <c r="J529" t="s">
        <v>90</v>
      </c>
      <c r="K529" t="s">
        <v>89</v>
      </c>
      <c r="N529">
        <v>0</v>
      </c>
      <c r="O529">
        <v>0</v>
      </c>
      <c r="P529">
        <v>0</v>
      </c>
      <c r="Q529">
        <f>_xlfn.IFNA(VLOOKUP(E529,Sheet1!$A$2:$O$251,15,FALSE),0)</f>
        <v>0</v>
      </c>
      <c r="T529">
        <f t="shared" si="8"/>
        <v>0</v>
      </c>
    </row>
    <row r="530" spans="1:20" hidden="1" x14ac:dyDescent="0.25">
      <c r="A530">
        <v>31798</v>
      </c>
      <c r="B530" t="s">
        <v>12</v>
      </c>
      <c r="C530" t="s">
        <v>424</v>
      </c>
      <c r="D530" t="s">
        <v>512</v>
      </c>
      <c r="E530" t="s">
        <v>1893</v>
      </c>
      <c r="F530">
        <v>0</v>
      </c>
      <c r="G530">
        <v>0</v>
      </c>
      <c r="H530">
        <v>5000</v>
      </c>
      <c r="I530" t="s">
        <v>167</v>
      </c>
      <c r="J530" t="s">
        <v>168</v>
      </c>
      <c r="K530" t="s">
        <v>169</v>
      </c>
      <c r="N530">
        <v>0</v>
      </c>
      <c r="O530">
        <v>0</v>
      </c>
      <c r="P530">
        <v>0</v>
      </c>
      <c r="Q530">
        <f>_xlfn.IFNA(VLOOKUP(E530,Sheet1!$A$2:$O$251,15,FALSE),0)</f>
        <v>0</v>
      </c>
      <c r="T530">
        <f t="shared" si="8"/>
        <v>0</v>
      </c>
    </row>
    <row r="531" spans="1:20" hidden="1" x14ac:dyDescent="0.25">
      <c r="A531">
        <v>22187</v>
      </c>
      <c r="B531" t="s">
        <v>12</v>
      </c>
      <c r="C531" t="s">
        <v>516</v>
      </c>
      <c r="D531" t="s">
        <v>517</v>
      </c>
      <c r="E531" t="s">
        <v>1894</v>
      </c>
      <c r="F531">
        <v>0</v>
      </c>
      <c r="G531">
        <v>0</v>
      </c>
      <c r="H531">
        <v>5000</v>
      </c>
      <c r="I531" t="s">
        <v>49</v>
      </c>
      <c r="J531" t="s">
        <v>51</v>
      </c>
      <c r="K531" t="s">
        <v>50</v>
      </c>
      <c r="N531">
        <v>0</v>
      </c>
      <c r="O531">
        <v>0</v>
      </c>
      <c r="P531">
        <v>0</v>
      </c>
      <c r="Q531">
        <f>_xlfn.IFNA(VLOOKUP(E531,Sheet1!$A$2:$O$251,15,FALSE),0)</f>
        <v>0</v>
      </c>
      <c r="T531">
        <f t="shared" si="8"/>
        <v>0</v>
      </c>
    </row>
    <row r="532" spans="1:20" hidden="1" x14ac:dyDescent="0.25">
      <c r="A532">
        <v>29915</v>
      </c>
      <c r="B532" t="s">
        <v>12</v>
      </c>
      <c r="C532" t="s">
        <v>518</v>
      </c>
      <c r="D532" t="s">
        <v>519</v>
      </c>
      <c r="E532" t="s">
        <v>1895</v>
      </c>
      <c r="F532">
        <v>0</v>
      </c>
      <c r="G532">
        <v>0</v>
      </c>
      <c r="H532">
        <v>5000</v>
      </c>
      <c r="I532" t="s">
        <v>15</v>
      </c>
      <c r="J532" t="s">
        <v>16</v>
      </c>
      <c r="K532" t="s">
        <v>17</v>
      </c>
      <c r="N532">
        <v>0</v>
      </c>
      <c r="O532">
        <v>0</v>
      </c>
      <c r="P532">
        <v>0</v>
      </c>
      <c r="Q532">
        <f>_xlfn.IFNA(VLOOKUP(E532,Sheet1!$A$2:$O$251,15,FALSE),0)</f>
        <v>0</v>
      </c>
      <c r="T532">
        <f t="shared" si="8"/>
        <v>0</v>
      </c>
    </row>
    <row r="533" spans="1:20" hidden="1" x14ac:dyDescent="0.25">
      <c r="A533">
        <v>29734</v>
      </c>
      <c r="B533" t="s">
        <v>41</v>
      </c>
      <c r="C533" t="s">
        <v>522</v>
      </c>
      <c r="D533" t="s">
        <v>523</v>
      </c>
      <c r="E533" t="s">
        <v>1565</v>
      </c>
      <c r="F533">
        <v>0</v>
      </c>
      <c r="G533">
        <v>0</v>
      </c>
      <c r="H533">
        <v>5000</v>
      </c>
      <c r="I533" t="s">
        <v>15</v>
      </c>
      <c r="J533" t="s">
        <v>16</v>
      </c>
      <c r="K533" t="s">
        <v>17</v>
      </c>
      <c r="L533" t="s">
        <v>97</v>
      </c>
      <c r="M533" t="s">
        <v>74</v>
      </c>
      <c r="N533">
        <v>0</v>
      </c>
      <c r="O533">
        <v>0</v>
      </c>
      <c r="P533">
        <v>0</v>
      </c>
      <c r="Q533">
        <f>_xlfn.IFNA(VLOOKUP(E533,Sheet1!$A$2:$O$251,15,FALSE),0)</f>
        <v>2.5</v>
      </c>
      <c r="T533">
        <f t="shared" si="8"/>
        <v>2.5</v>
      </c>
    </row>
    <row r="534" spans="1:20" hidden="1" x14ac:dyDescent="0.25">
      <c r="A534">
        <v>31879</v>
      </c>
      <c r="B534" t="s">
        <v>41</v>
      </c>
      <c r="C534" t="s">
        <v>526</v>
      </c>
      <c r="D534" t="s">
        <v>527</v>
      </c>
      <c r="E534" t="s">
        <v>1896</v>
      </c>
      <c r="F534">
        <v>0</v>
      </c>
      <c r="G534">
        <v>0</v>
      </c>
      <c r="H534">
        <v>5000</v>
      </c>
      <c r="I534" t="s">
        <v>61</v>
      </c>
      <c r="J534" t="s">
        <v>62</v>
      </c>
      <c r="K534" t="s">
        <v>63</v>
      </c>
      <c r="N534">
        <v>0</v>
      </c>
      <c r="O534">
        <v>0</v>
      </c>
      <c r="P534">
        <v>0</v>
      </c>
      <c r="Q534">
        <f>_xlfn.IFNA(VLOOKUP(E534,Sheet1!$A$2:$O$251,15,FALSE),0)</f>
        <v>0</v>
      </c>
      <c r="T534">
        <f t="shared" si="8"/>
        <v>0</v>
      </c>
    </row>
    <row r="535" spans="1:20" hidden="1" x14ac:dyDescent="0.25">
      <c r="A535">
        <v>39787</v>
      </c>
      <c r="B535" t="s">
        <v>12</v>
      </c>
      <c r="C535" t="s">
        <v>532</v>
      </c>
      <c r="D535" t="s">
        <v>533</v>
      </c>
      <c r="E535" t="s">
        <v>1897</v>
      </c>
      <c r="F535">
        <v>0</v>
      </c>
      <c r="G535">
        <v>0</v>
      </c>
      <c r="H535">
        <v>5000</v>
      </c>
      <c r="I535" t="s">
        <v>61</v>
      </c>
      <c r="J535" t="s">
        <v>62</v>
      </c>
      <c r="K535" t="s">
        <v>63</v>
      </c>
      <c r="N535">
        <v>0</v>
      </c>
      <c r="O535">
        <v>0</v>
      </c>
      <c r="P535">
        <v>0</v>
      </c>
      <c r="Q535">
        <f>_xlfn.IFNA(VLOOKUP(E535,Sheet1!$A$2:$O$251,15,FALSE),0)</f>
        <v>0</v>
      </c>
      <c r="T535">
        <f t="shared" si="8"/>
        <v>0</v>
      </c>
    </row>
    <row r="536" spans="1:20" hidden="1" x14ac:dyDescent="0.25">
      <c r="A536">
        <v>22894</v>
      </c>
      <c r="B536" t="s">
        <v>12</v>
      </c>
      <c r="C536" t="s">
        <v>394</v>
      </c>
      <c r="D536" t="s">
        <v>323</v>
      </c>
      <c r="E536" t="s">
        <v>1898</v>
      </c>
      <c r="F536">
        <v>0</v>
      </c>
      <c r="G536">
        <v>0</v>
      </c>
      <c r="H536">
        <v>5000</v>
      </c>
      <c r="I536" t="s">
        <v>88</v>
      </c>
      <c r="J536" t="s">
        <v>89</v>
      </c>
      <c r="K536" t="s">
        <v>90</v>
      </c>
      <c r="N536">
        <v>0</v>
      </c>
      <c r="O536">
        <v>0</v>
      </c>
      <c r="P536">
        <v>0</v>
      </c>
      <c r="Q536">
        <f>_xlfn.IFNA(VLOOKUP(E536,Sheet1!$A$2:$O$251,15,FALSE),0)</f>
        <v>0</v>
      </c>
      <c r="T536">
        <f t="shared" si="8"/>
        <v>0</v>
      </c>
    </row>
    <row r="537" spans="1:20" hidden="1" x14ac:dyDescent="0.25">
      <c r="A537">
        <v>25278</v>
      </c>
      <c r="B537" t="s">
        <v>12</v>
      </c>
      <c r="C537" t="s">
        <v>542</v>
      </c>
      <c r="D537" t="s">
        <v>543</v>
      </c>
      <c r="E537" t="s">
        <v>1899</v>
      </c>
      <c r="F537">
        <v>0</v>
      </c>
      <c r="G537">
        <v>0</v>
      </c>
      <c r="H537">
        <v>5000</v>
      </c>
      <c r="I537" t="s">
        <v>31</v>
      </c>
      <c r="J537" t="s">
        <v>33</v>
      </c>
      <c r="K537" t="s">
        <v>32</v>
      </c>
      <c r="N537">
        <v>0</v>
      </c>
      <c r="O537">
        <v>0</v>
      </c>
      <c r="P537">
        <v>0</v>
      </c>
      <c r="Q537">
        <f>_xlfn.IFNA(VLOOKUP(E537,Sheet1!$A$2:$O$251,15,FALSE),0)</f>
        <v>0</v>
      </c>
      <c r="T537">
        <f t="shared" si="8"/>
        <v>0</v>
      </c>
    </row>
    <row r="538" spans="1:20" hidden="1" x14ac:dyDescent="0.25">
      <c r="A538">
        <v>11982</v>
      </c>
      <c r="B538" t="s">
        <v>12</v>
      </c>
      <c r="C538" t="s">
        <v>544</v>
      </c>
      <c r="D538" t="s">
        <v>545</v>
      </c>
      <c r="E538" t="s">
        <v>1900</v>
      </c>
      <c r="F538">
        <v>0</v>
      </c>
      <c r="G538">
        <v>0</v>
      </c>
      <c r="H538">
        <v>5000</v>
      </c>
      <c r="I538" t="s">
        <v>61</v>
      </c>
      <c r="J538" t="s">
        <v>62</v>
      </c>
      <c r="K538" t="s">
        <v>63</v>
      </c>
      <c r="N538">
        <v>0</v>
      </c>
      <c r="O538">
        <v>0</v>
      </c>
      <c r="P538">
        <v>0</v>
      </c>
      <c r="Q538">
        <f>_xlfn.IFNA(VLOOKUP(E538,Sheet1!$A$2:$O$251,15,FALSE),0)</f>
        <v>0</v>
      </c>
      <c r="T538">
        <f t="shared" si="8"/>
        <v>0</v>
      </c>
    </row>
    <row r="539" spans="1:20" hidden="1" x14ac:dyDescent="0.25">
      <c r="A539">
        <v>29605</v>
      </c>
      <c r="B539" t="s">
        <v>12</v>
      </c>
      <c r="C539" t="s">
        <v>64</v>
      </c>
      <c r="D539" t="s">
        <v>546</v>
      </c>
      <c r="E539" t="s">
        <v>1901</v>
      </c>
      <c r="F539">
        <v>0</v>
      </c>
      <c r="G539">
        <v>1</v>
      </c>
      <c r="H539">
        <v>5000</v>
      </c>
      <c r="I539" t="s">
        <v>49</v>
      </c>
      <c r="J539" t="s">
        <v>51</v>
      </c>
      <c r="K539" t="s">
        <v>50</v>
      </c>
      <c r="N539">
        <v>0</v>
      </c>
      <c r="O539">
        <v>0</v>
      </c>
      <c r="P539">
        <v>0</v>
      </c>
      <c r="Q539">
        <f>_xlfn.IFNA(VLOOKUP(E539,Sheet1!$A$2:$O$251,15,FALSE),0)</f>
        <v>0</v>
      </c>
      <c r="T539">
        <f t="shared" si="8"/>
        <v>0</v>
      </c>
    </row>
    <row r="540" spans="1:20" hidden="1" x14ac:dyDescent="0.25">
      <c r="A540">
        <v>22969</v>
      </c>
      <c r="B540" t="s">
        <v>12</v>
      </c>
      <c r="C540" t="s">
        <v>64</v>
      </c>
      <c r="D540" t="s">
        <v>549</v>
      </c>
      <c r="E540" t="s">
        <v>1902</v>
      </c>
      <c r="F540">
        <v>0</v>
      </c>
      <c r="G540">
        <v>0</v>
      </c>
      <c r="H540">
        <v>5000</v>
      </c>
      <c r="I540" t="s">
        <v>15</v>
      </c>
      <c r="J540" t="s">
        <v>16</v>
      </c>
      <c r="K540" t="s">
        <v>17</v>
      </c>
      <c r="N540">
        <v>0</v>
      </c>
      <c r="O540">
        <v>0</v>
      </c>
      <c r="P540">
        <v>0</v>
      </c>
      <c r="Q540">
        <f>_xlfn.IFNA(VLOOKUP(E540,Sheet1!$A$2:$O$251,15,FALSE),0)</f>
        <v>0</v>
      </c>
      <c r="T540">
        <f t="shared" si="8"/>
        <v>0</v>
      </c>
    </row>
    <row r="541" spans="1:20" hidden="1" x14ac:dyDescent="0.25">
      <c r="A541">
        <v>29445</v>
      </c>
      <c r="B541" t="s">
        <v>12</v>
      </c>
      <c r="C541" t="s">
        <v>550</v>
      </c>
      <c r="D541" t="s">
        <v>551</v>
      </c>
      <c r="E541" t="s">
        <v>1903</v>
      </c>
      <c r="F541">
        <v>0</v>
      </c>
      <c r="G541">
        <v>0</v>
      </c>
      <c r="H541">
        <v>5000</v>
      </c>
      <c r="I541" t="s">
        <v>61</v>
      </c>
      <c r="J541" t="s">
        <v>63</v>
      </c>
      <c r="K541" t="s">
        <v>62</v>
      </c>
      <c r="N541">
        <v>0</v>
      </c>
      <c r="O541">
        <v>0</v>
      </c>
      <c r="P541">
        <v>0</v>
      </c>
      <c r="Q541">
        <f>_xlfn.IFNA(VLOOKUP(E541,Sheet1!$A$2:$O$251,15,FALSE),0)</f>
        <v>0</v>
      </c>
      <c r="T541">
        <f t="shared" si="8"/>
        <v>0</v>
      </c>
    </row>
    <row r="542" spans="1:20" hidden="1" x14ac:dyDescent="0.25">
      <c r="A542">
        <v>14326</v>
      </c>
      <c r="B542" t="s">
        <v>12</v>
      </c>
      <c r="C542" t="s">
        <v>552</v>
      </c>
      <c r="D542" t="s">
        <v>553</v>
      </c>
      <c r="E542" t="s">
        <v>1904</v>
      </c>
      <c r="F542">
        <v>0</v>
      </c>
      <c r="G542">
        <v>0</v>
      </c>
      <c r="H542">
        <v>5000</v>
      </c>
      <c r="I542" t="s">
        <v>56</v>
      </c>
      <c r="J542" t="s">
        <v>57</v>
      </c>
      <c r="K542" t="s">
        <v>58</v>
      </c>
      <c r="N542">
        <v>0</v>
      </c>
      <c r="O542">
        <v>0</v>
      </c>
      <c r="P542">
        <v>0</v>
      </c>
      <c r="Q542">
        <f>_xlfn.IFNA(VLOOKUP(E542,Sheet1!$A$2:$O$251,15,FALSE),0)</f>
        <v>0</v>
      </c>
      <c r="T542">
        <f t="shared" si="8"/>
        <v>0</v>
      </c>
    </row>
    <row r="543" spans="1:20" hidden="1" x14ac:dyDescent="0.25">
      <c r="A543">
        <v>53331</v>
      </c>
      <c r="B543" t="s">
        <v>12</v>
      </c>
      <c r="C543" t="s">
        <v>531</v>
      </c>
      <c r="D543" t="s">
        <v>556</v>
      </c>
      <c r="E543" t="s">
        <v>1905</v>
      </c>
      <c r="F543">
        <v>0</v>
      </c>
      <c r="G543">
        <v>0</v>
      </c>
      <c r="H543">
        <v>5000</v>
      </c>
      <c r="I543" t="s">
        <v>26</v>
      </c>
      <c r="J543" t="s">
        <v>27</v>
      </c>
      <c r="K543" t="s">
        <v>28</v>
      </c>
      <c r="N543">
        <v>0</v>
      </c>
      <c r="O543">
        <v>0</v>
      </c>
      <c r="P543">
        <v>0</v>
      </c>
      <c r="Q543">
        <f>_xlfn.IFNA(VLOOKUP(E543,Sheet1!$A$2:$O$251,15,FALSE),0)</f>
        <v>0</v>
      </c>
      <c r="T543">
        <f t="shared" si="8"/>
        <v>0</v>
      </c>
    </row>
    <row r="544" spans="1:20" hidden="1" x14ac:dyDescent="0.25">
      <c r="A544">
        <v>25549</v>
      </c>
      <c r="B544" t="s">
        <v>12</v>
      </c>
      <c r="C544" t="s">
        <v>557</v>
      </c>
      <c r="D544" t="s">
        <v>264</v>
      </c>
      <c r="E544" t="s">
        <v>1906</v>
      </c>
      <c r="F544">
        <v>0</v>
      </c>
      <c r="G544">
        <v>0</v>
      </c>
      <c r="H544">
        <v>5000</v>
      </c>
      <c r="I544" t="s">
        <v>49</v>
      </c>
      <c r="J544" t="s">
        <v>51</v>
      </c>
      <c r="K544" t="s">
        <v>50</v>
      </c>
      <c r="N544">
        <v>0</v>
      </c>
      <c r="O544">
        <v>0</v>
      </c>
      <c r="P544">
        <v>0</v>
      </c>
      <c r="Q544">
        <f>_xlfn.IFNA(VLOOKUP(E544,Sheet1!$A$2:$O$251,15,FALSE),0)</f>
        <v>0</v>
      </c>
      <c r="T544">
        <f t="shared" si="8"/>
        <v>0</v>
      </c>
    </row>
    <row r="545" spans="1:20" hidden="1" x14ac:dyDescent="0.25">
      <c r="A545">
        <v>29333</v>
      </c>
      <c r="B545" t="s">
        <v>12</v>
      </c>
      <c r="C545" t="s">
        <v>558</v>
      </c>
      <c r="D545" t="s">
        <v>263</v>
      </c>
      <c r="E545" t="s">
        <v>1907</v>
      </c>
      <c r="F545">
        <v>0</v>
      </c>
      <c r="G545">
        <v>0</v>
      </c>
      <c r="H545">
        <v>5000</v>
      </c>
      <c r="I545" t="s">
        <v>20</v>
      </c>
      <c r="J545" t="s">
        <v>21</v>
      </c>
      <c r="K545" t="s">
        <v>22</v>
      </c>
      <c r="N545">
        <v>0</v>
      </c>
      <c r="O545">
        <v>0</v>
      </c>
      <c r="P545">
        <v>0</v>
      </c>
      <c r="Q545">
        <f>_xlfn.IFNA(VLOOKUP(E545,Sheet1!$A$2:$O$251,15,FALSE),0)</f>
        <v>0</v>
      </c>
      <c r="T545">
        <f t="shared" si="8"/>
        <v>0</v>
      </c>
    </row>
    <row r="546" spans="1:20" hidden="1" x14ac:dyDescent="0.25">
      <c r="A546">
        <v>24779</v>
      </c>
      <c r="B546" t="s">
        <v>12</v>
      </c>
      <c r="C546" t="s">
        <v>560</v>
      </c>
      <c r="D546" t="s">
        <v>561</v>
      </c>
      <c r="E546" t="s">
        <v>1908</v>
      </c>
      <c r="F546">
        <v>0</v>
      </c>
      <c r="G546">
        <v>0</v>
      </c>
      <c r="H546">
        <v>5000</v>
      </c>
      <c r="I546" t="s">
        <v>88</v>
      </c>
      <c r="J546" t="s">
        <v>89</v>
      </c>
      <c r="K546" t="s">
        <v>90</v>
      </c>
      <c r="N546">
        <v>0</v>
      </c>
      <c r="O546">
        <v>0</v>
      </c>
      <c r="P546">
        <v>0</v>
      </c>
      <c r="Q546">
        <f>_xlfn.IFNA(VLOOKUP(E546,Sheet1!$A$2:$O$251,15,FALSE),0)</f>
        <v>0</v>
      </c>
      <c r="T546">
        <f t="shared" si="8"/>
        <v>0</v>
      </c>
    </row>
    <row r="547" spans="1:20" hidden="1" x14ac:dyDescent="0.25">
      <c r="A547">
        <v>24760</v>
      </c>
      <c r="B547" t="s">
        <v>12</v>
      </c>
      <c r="C547" t="s">
        <v>550</v>
      </c>
      <c r="D547" t="s">
        <v>565</v>
      </c>
      <c r="E547" t="s">
        <v>1909</v>
      </c>
      <c r="F547">
        <v>0</v>
      </c>
      <c r="G547">
        <v>0</v>
      </c>
      <c r="H547">
        <v>5000</v>
      </c>
      <c r="I547" t="s">
        <v>44</v>
      </c>
      <c r="J547" t="s">
        <v>45</v>
      </c>
      <c r="K547" t="s">
        <v>46</v>
      </c>
      <c r="N547">
        <v>0</v>
      </c>
      <c r="O547">
        <v>0</v>
      </c>
      <c r="P547">
        <v>0</v>
      </c>
      <c r="Q547">
        <f>_xlfn.IFNA(VLOOKUP(E547,Sheet1!$A$2:$O$251,15,FALSE),0)</f>
        <v>0</v>
      </c>
      <c r="T547">
        <f t="shared" si="8"/>
        <v>0</v>
      </c>
    </row>
    <row r="548" spans="1:20" hidden="1" x14ac:dyDescent="0.25">
      <c r="A548">
        <v>24652</v>
      </c>
      <c r="B548" t="s">
        <v>12</v>
      </c>
      <c r="C548" t="s">
        <v>507</v>
      </c>
      <c r="D548" t="s">
        <v>567</v>
      </c>
      <c r="E548" t="s">
        <v>1910</v>
      </c>
      <c r="F548">
        <v>0</v>
      </c>
      <c r="G548">
        <v>0</v>
      </c>
      <c r="H548">
        <v>5000</v>
      </c>
      <c r="I548" t="s">
        <v>88</v>
      </c>
      <c r="J548" t="s">
        <v>90</v>
      </c>
      <c r="K548" t="s">
        <v>89</v>
      </c>
      <c r="N548">
        <v>0</v>
      </c>
      <c r="O548">
        <v>0</v>
      </c>
      <c r="P548">
        <v>0</v>
      </c>
      <c r="Q548">
        <f>_xlfn.IFNA(VLOOKUP(E548,Sheet1!$A$2:$O$251,15,FALSE),0)</f>
        <v>0</v>
      </c>
      <c r="T548">
        <f t="shared" si="8"/>
        <v>0</v>
      </c>
    </row>
    <row r="549" spans="1:20" hidden="1" x14ac:dyDescent="0.25">
      <c r="A549">
        <v>8022</v>
      </c>
      <c r="B549" t="s">
        <v>12</v>
      </c>
      <c r="C549" t="s">
        <v>257</v>
      </c>
      <c r="D549" t="s">
        <v>243</v>
      </c>
      <c r="E549" t="s">
        <v>1911</v>
      </c>
      <c r="F549">
        <v>0</v>
      </c>
      <c r="G549">
        <v>0</v>
      </c>
      <c r="H549">
        <v>5000</v>
      </c>
      <c r="I549" t="s">
        <v>127</v>
      </c>
      <c r="J549" t="s">
        <v>128</v>
      </c>
      <c r="K549" t="s">
        <v>129</v>
      </c>
      <c r="N549">
        <v>0</v>
      </c>
      <c r="O549">
        <v>0</v>
      </c>
      <c r="P549">
        <v>0</v>
      </c>
      <c r="Q549">
        <f>_xlfn.IFNA(VLOOKUP(E549,Sheet1!$A$2:$O$251,15,FALSE),0)</f>
        <v>0</v>
      </c>
      <c r="T549">
        <f t="shared" si="8"/>
        <v>0</v>
      </c>
    </row>
    <row r="550" spans="1:20" hidden="1" x14ac:dyDescent="0.25">
      <c r="A550">
        <v>8023</v>
      </c>
      <c r="B550" t="s">
        <v>12</v>
      </c>
      <c r="C550" t="s">
        <v>257</v>
      </c>
      <c r="D550" t="s">
        <v>87</v>
      </c>
      <c r="E550" t="s">
        <v>1912</v>
      </c>
      <c r="F550">
        <v>0</v>
      </c>
      <c r="G550">
        <v>0</v>
      </c>
      <c r="H550">
        <v>5000</v>
      </c>
      <c r="I550" t="s">
        <v>167</v>
      </c>
      <c r="J550" t="s">
        <v>168</v>
      </c>
      <c r="K550" t="s">
        <v>169</v>
      </c>
      <c r="N550">
        <v>0</v>
      </c>
      <c r="O550">
        <v>0</v>
      </c>
      <c r="P550">
        <v>0</v>
      </c>
      <c r="Q550">
        <f>_xlfn.IFNA(VLOOKUP(E550,Sheet1!$A$2:$O$251,15,FALSE),0)</f>
        <v>0</v>
      </c>
      <c r="T550">
        <f t="shared" si="8"/>
        <v>0</v>
      </c>
    </row>
    <row r="551" spans="1:20" hidden="1" x14ac:dyDescent="0.25">
      <c r="A551">
        <v>26877</v>
      </c>
      <c r="B551" t="s">
        <v>12</v>
      </c>
      <c r="C551" t="s">
        <v>532</v>
      </c>
      <c r="D551" t="s">
        <v>568</v>
      </c>
      <c r="E551" t="s">
        <v>1913</v>
      </c>
      <c r="F551">
        <v>0</v>
      </c>
      <c r="G551">
        <v>0</v>
      </c>
      <c r="H551">
        <v>5000</v>
      </c>
      <c r="I551" t="s">
        <v>167</v>
      </c>
      <c r="J551" t="s">
        <v>168</v>
      </c>
      <c r="K551" t="s">
        <v>169</v>
      </c>
      <c r="N551">
        <v>0</v>
      </c>
      <c r="O551">
        <v>0</v>
      </c>
      <c r="P551">
        <v>0</v>
      </c>
      <c r="Q551">
        <f>_xlfn.IFNA(VLOOKUP(E551,Sheet1!$A$2:$O$251,15,FALSE),0)</f>
        <v>0</v>
      </c>
      <c r="T551">
        <f t="shared" si="8"/>
        <v>0</v>
      </c>
    </row>
    <row r="552" spans="1:20" hidden="1" x14ac:dyDescent="0.25">
      <c r="A552">
        <v>23075</v>
      </c>
      <c r="B552" t="s">
        <v>12</v>
      </c>
      <c r="C552" t="s">
        <v>227</v>
      </c>
      <c r="D552" t="s">
        <v>573</v>
      </c>
      <c r="E552" t="s">
        <v>1914</v>
      </c>
      <c r="F552">
        <v>0</v>
      </c>
      <c r="G552">
        <v>0</v>
      </c>
      <c r="H552">
        <v>5000</v>
      </c>
      <c r="I552" t="s">
        <v>113</v>
      </c>
      <c r="J552" t="s">
        <v>115</v>
      </c>
      <c r="K552" t="s">
        <v>114</v>
      </c>
      <c r="N552">
        <v>0</v>
      </c>
      <c r="O552">
        <v>0</v>
      </c>
      <c r="P552">
        <v>0</v>
      </c>
      <c r="Q552">
        <f>_xlfn.IFNA(VLOOKUP(E552,Sheet1!$A$2:$O$251,15,FALSE),0)</f>
        <v>0</v>
      </c>
      <c r="T552">
        <f t="shared" si="8"/>
        <v>0</v>
      </c>
    </row>
    <row r="553" spans="1:20" hidden="1" x14ac:dyDescent="0.25">
      <c r="A553">
        <v>30788</v>
      </c>
      <c r="B553" t="s">
        <v>12</v>
      </c>
      <c r="C553" t="s">
        <v>493</v>
      </c>
      <c r="D553" t="s">
        <v>574</v>
      </c>
      <c r="E553" t="s">
        <v>1915</v>
      </c>
      <c r="F553">
        <v>0</v>
      </c>
      <c r="G553">
        <v>0</v>
      </c>
      <c r="H553">
        <v>5000</v>
      </c>
      <c r="I553" t="s">
        <v>36</v>
      </c>
      <c r="J553" t="s">
        <v>38</v>
      </c>
      <c r="K553" t="s">
        <v>37</v>
      </c>
      <c r="L553" t="s">
        <v>39</v>
      </c>
      <c r="M553" t="s">
        <v>78</v>
      </c>
      <c r="N553">
        <v>0</v>
      </c>
      <c r="O553">
        <v>0</v>
      </c>
      <c r="P553">
        <v>0</v>
      </c>
      <c r="Q553">
        <f>_xlfn.IFNA(VLOOKUP(E553,Sheet1!$A$2:$O$251,15,FALSE),0)</f>
        <v>0</v>
      </c>
      <c r="T553">
        <f t="shared" si="8"/>
        <v>0</v>
      </c>
    </row>
    <row r="554" spans="1:20" hidden="1" x14ac:dyDescent="0.25">
      <c r="A554">
        <v>11761</v>
      </c>
      <c r="B554" t="s">
        <v>12</v>
      </c>
      <c r="C554" t="s">
        <v>575</v>
      </c>
      <c r="D554" t="s">
        <v>576</v>
      </c>
      <c r="E554" t="s">
        <v>1916</v>
      </c>
      <c r="F554">
        <v>0</v>
      </c>
      <c r="G554">
        <v>0</v>
      </c>
      <c r="H554">
        <v>5000</v>
      </c>
      <c r="I554" t="s">
        <v>167</v>
      </c>
      <c r="J554" t="s">
        <v>169</v>
      </c>
      <c r="K554" t="s">
        <v>168</v>
      </c>
      <c r="N554">
        <v>0</v>
      </c>
      <c r="O554">
        <v>0</v>
      </c>
      <c r="P554">
        <v>0</v>
      </c>
      <c r="Q554">
        <f>_xlfn.IFNA(VLOOKUP(E554,Sheet1!$A$2:$O$251,15,FALSE),0)</f>
        <v>0</v>
      </c>
      <c r="T554">
        <f t="shared" si="8"/>
        <v>0</v>
      </c>
    </row>
    <row r="555" spans="1:20" hidden="1" x14ac:dyDescent="0.25">
      <c r="A555">
        <v>11537</v>
      </c>
      <c r="B555" t="s">
        <v>12</v>
      </c>
      <c r="C555" t="s">
        <v>111</v>
      </c>
      <c r="D555" t="s">
        <v>577</v>
      </c>
      <c r="E555" t="s">
        <v>1917</v>
      </c>
      <c r="F555">
        <v>0</v>
      </c>
      <c r="G555">
        <v>0</v>
      </c>
      <c r="H555">
        <v>5000</v>
      </c>
      <c r="I555" t="s">
        <v>26</v>
      </c>
      <c r="J555" t="s">
        <v>27</v>
      </c>
      <c r="K555" t="s">
        <v>28</v>
      </c>
      <c r="L555" t="s">
        <v>77</v>
      </c>
      <c r="M555" t="s">
        <v>74</v>
      </c>
      <c r="N555">
        <v>0</v>
      </c>
      <c r="O555">
        <v>0</v>
      </c>
      <c r="P555">
        <v>0</v>
      </c>
      <c r="Q555">
        <f>_xlfn.IFNA(VLOOKUP(E555,Sheet1!$A$2:$O$251,15,FALSE),0)</f>
        <v>0</v>
      </c>
      <c r="T555">
        <f t="shared" si="8"/>
        <v>0</v>
      </c>
    </row>
    <row r="556" spans="1:20" hidden="1" x14ac:dyDescent="0.25">
      <c r="A556">
        <v>34459</v>
      </c>
      <c r="B556" t="s">
        <v>12</v>
      </c>
      <c r="C556" t="s">
        <v>583</v>
      </c>
      <c r="D556" t="s">
        <v>353</v>
      </c>
      <c r="E556" t="s">
        <v>1918</v>
      </c>
      <c r="F556">
        <v>0</v>
      </c>
      <c r="G556">
        <v>0</v>
      </c>
      <c r="H556">
        <v>5000</v>
      </c>
      <c r="I556" t="s">
        <v>61</v>
      </c>
      <c r="J556" t="s">
        <v>62</v>
      </c>
      <c r="K556" t="s">
        <v>63</v>
      </c>
      <c r="N556">
        <v>0</v>
      </c>
      <c r="O556">
        <v>0</v>
      </c>
      <c r="P556">
        <v>0</v>
      </c>
      <c r="Q556">
        <f>_xlfn.IFNA(VLOOKUP(E556,Sheet1!$A$2:$O$251,15,FALSE),0)</f>
        <v>0</v>
      </c>
      <c r="T556">
        <f t="shared" si="8"/>
        <v>0</v>
      </c>
    </row>
    <row r="557" spans="1:20" hidden="1" x14ac:dyDescent="0.25">
      <c r="A557">
        <v>33137</v>
      </c>
      <c r="B557" t="s">
        <v>41</v>
      </c>
      <c r="C557" t="s">
        <v>140</v>
      </c>
      <c r="D557" t="s">
        <v>584</v>
      </c>
      <c r="E557" t="s">
        <v>1559</v>
      </c>
      <c r="F557">
        <v>0</v>
      </c>
      <c r="G557">
        <v>0</v>
      </c>
      <c r="H557">
        <v>4900</v>
      </c>
      <c r="I557" t="s">
        <v>44</v>
      </c>
      <c r="J557" t="s">
        <v>45</v>
      </c>
      <c r="K557" t="s">
        <v>46</v>
      </c>
      <c r="N557">
        <v>0</v>
      </c>
      <c r="O557">
        <v>0</v>
      </c>
      <c r="P557">
        <v>0</v>
      </c>
      <c r="Q557">
        <f>_xlfn.IFNA(VLOOKUP(E557,Sheet1!$A$2:$O$251,15,FALSE),0)</f>
        <v>2.67</v>
      </c>
      <c r="T557">
        <f t="shared" si="8"/>
        <v>2.67</v>
      </c>
    </row>
    <row r="558" spans="1:20" hidden="1" x14ac:dyDescent="0.25">
      <c r="A558">
        <v>24772</v>
      </c>
      <c r="B558" t="s">
        <v>41</v>
      </c>
      <c r="C558" t="s">
        <v>598</v>
      </c>
      <c r="D558" t="s">
        <v>599</v>
      </c>
      <c r="E558" t="s">
        <v>1919</v>
      </c>
      <c r="F558">
        <v>0</v>
      </c>
      <c r="G558">
        <v>0</v>
      </c>
      <c r="H558">
        <v>4900</v>
      </c>
      <c r="I558" t="s">
        <v>26</v>
      </c>
      <c r="J558" t="s">
        <v>28</v>
      </c>
      <c r="K558" t="s">
        <v>27</v>
      </c>
      <c r="N558">
        <v>0</v>
      </c>
      <c r="O558">
        <v>0</v>
      </c>
      <c r="P558">
        <v>0</v>
      </c>
      <c r="Q558">
        <f>_xlfn.IFNA(VLOOKUP(E558,Sheet1!$A$2:$O$251,15,FALSE),0)</f>
        <v>0</v>
      </c>
      <c r="T558">
        <f t="shared" si="8"/>
        <v>0</v>
      </c>
    </row>
    <row r="559" spans="1:20" hidden="1" x14ac:dyDescent="0.25">
      <c r="A559">
        <v>28346</v>
      </c>
      <c r="B559" t="s">
        <v>209</v>
      </c>
      <c r="C559" t="s">
        <v>605</v>
      </c>
      <c r="D559" t="s">
        <v>350</v>
      </c>
      <c r="E559" t="s">
        <v>1585</v>
      </c>
      <c r="F559">
        <v>0</v>
      </c>
      <c r="G559">
        <v>0</v>
      </c>
      <c r="H559">
        <v>4800</v>
      </c>
      <c r="I559" t="s">
        <v>31</v>
      </c>
      <c r="J559" t="s">
        <v>33</v>
      </c>
      <c r="K559" t="s">
        <v>32</v>
      </c>
      <c r="L559" t="s">
        <v>73</v>
      </c>
      <c r="M559" t="s">
        <v>515</v>
      </c>
      <c r="N559">
        <v>0</v>
      </c>
      <c r="O559">
        <v>0</v>
      </c>
      <c r="P559">
        <v>0</v>
      </c>
      <c r="Q559">
        <f>_xlfn.IFNA(VLOOKUP(E559,Sheet1!$A$2:$O$251,15,FALSE),0)</f>
        <v>2.12</v>
      </c>
      <c r="T559">
        <f t="shared" si="8"/>
        <v>2.12</v>
      </c>
    </row>
    <row r="560" spans="1:20" hidden="1" x14ac:dyDescent="0.25">
      <c r="A560">
        <v>28502</v>
      </c>
      <c r="B560" t="s">
        <v>41</v>
      </c>
      <c r="C560" t="s">
        <v>606</v>
      </c>
      <c r="D560" t="s">
        <v>216</v>
      </c>
      <c r="E560" t="s">
        <v>1556</v>
      </c>
      <c r="F560">
        <v>0</v>
      </c>
      <c r="G560">
        <v>0</v>
      </c>
      <c r="H560">
        <v>4800</v>
      </c>
      <c r="I560" t="s">
        <v>167</v>
      </c>
      <c r="J560" t="s">
        <v>168</v>
      </c>
      <c r="K560" t="s">
        <v>169</v>
      </c>
      <c r="L560" t="s">
        <v>97</v>
      </c>
      <c r="M560" t="s">
        <v>391</v>
      </c>
      <c r="N560">
        <v>0</v>
      </c>
      <c r="O560">
        <v>0</v>
      </c>
      <c r="P560">
        <v>0</v>
      </c>
      <c r="Q560">
        <f>_xlfn.IFNA(VLOOKUP(E560,Sheet1!$A$2:$O$251,15,FALSE),0)</f>
        <v>2.71</v>
      </c>
      <c r="T560">
        <f t="shared" si="8"/>
        <v>2.71</v>
      </c>
    </row>
    <row r="561" spans="1:20" hidden="1" x14ac:dyDescent="0.25">
      <c r="A561">
        <v>12553</v>
      </c>
      <c r="B561" t="s">
        <v>347</v>
      </c>
      <c r="C561" t="s">
        <v>607</v>
      </c>
      <c r="D561" t="s">
        <v>608</v>
      </c>
      <c r="E561" t="s">
        <v>1920</v>
      </c>
      <c r="F561">
        <v>0</v>
      </c>
      <c r="G561">
        <v>0</v>
      </c>
      <c r="H561">
        <v>4800</v>
      </c>
      <c r="I561" t="s">
        <v>103</v>
      </c>
      <c r="J561" t="s">
        <v>104</v>
      </c>
      <c r="K561" t="s">
        <v>105</v>
      </c>
      <c r="N561">
        <v>0</v>
      </c>
      <c r="O561">
        <v>0</v>
      </c>
      <c r="P561">
        <v>0</v>
      </c>
      <c r="Q561">
        <f>_xlfn.IFNA(VLOOKUP(E561,Sheet1!$A$2:$O$251,15,FALSE),0)</f>
        <v>0</v>
      </c>
      <c r="R561">
        <f>VLOOKUP(C561,Sheet2!$B$4:$L$35,11,FALSE)</f>
        <v>12.76</v>
      </c>
      <c r="T561">
        <f t="shared" si="8"/>
        <v>12.76</v>
      </c>
    </row>
    <row r="562" spans="1:20" hidden="1" x14ac:dyDescent="0.25">
      <c r="A562">
        <v>14301</v>
      </c>
      <c r="B562" t="s">
        <v>23</v>
      </c>
      <c r="C562" t="s">
        <v>301</v>
      </c>
      <c r="D562" t="s">
        <v>624</v>
      </c>
      <c r="E562" t="s">
        <v>1921</v>
      </c>
      <c r="F562">
        <v>0</v>
      </c>
      <c r="G562">
        <v>0</v>
      </c>
      <c r="H562">
        <v>4800</v>
      </c>
      <c r="I562" t="s">
        <v>26</v>
      </c>
      <c r="J562" t="s">
        <v>28</v>
      </c>
      <c r="K562" t="s">
        <v>27</v>
      </c>
      <c r="L562" t="s">
        <v>77</v>
      </c>
      <c r="M562" t="s">
        <v>515</v>
      </c>
      <c r="N562">
        <v>0</v>
      </c>
      <c r="O562">
        <v>0</v>
      </c>
      <c r="P562">
        <v>0</v>
      </c>
      <c r="Q562">
        <f>_xlfn.IFNA(VLOOKUP(E562,Sheet1!$A$2:$O$251,15,FALSE),0)</f>
        <v>0</v>
      </c>
      <c r="T562">
        <f t="shared" si="8"/>
        <v>0</v>
      </c>
    </row>
    <row r="563" spans="1:20" hidden="1" x14ac:dyDescent="0.25">
      <c r="A563">
        <v>53697</v>
      </c>
      <c r="B563" t="s">
        <v>41</v>
      </c>
      <c r="C563" t="s">
        <v>627</v>
      </c>
      <c r="D563" t="s">
        <v>535</v>
      </c>
      <c r="E563" t="s">
        <v>1922</v>
      </c>
      <c r="F563">
        <v>0</v>
      </c>
      <c r="G563">
        <v>0</v>
      </c>
      <c r="H563">
        <v>4800</v>
      </c>
      <c r="I563" t="s">
        <v>113</v>
      </c>
      <c r="J563" t="s">
        <v>114</v>
      </c>
      <c r="K563" t="s">
        <v>115</v>
      </c>
      <c r="N563">
        <v>0</v>
      </c>
      <c r="O563">
        <v>0</v>
      </c>
      <c r="P563">
        <v>0</v>
      </c>
      <c r="Q563">
        <f>_xlfn.IFNA(VLOOKUP(E563,Sheet1!$A$2:$O$251,15,FALSE),0)</f>
        <v>0</v>
      </c>
      <c r="T563">
        <f t="shared" si="8"/>
        <v>0</v>
      </c>
    </row>
    <row r="564" spans="1:20" hidden="1" x14ac:dyDescent="0.25">
      <c r="A564">
        <v>7831</v>
      </c>
      <c r="B564" t="s">
        <v>433</v>
      </c>
      <c r="C564" t="s">
        <v>661</v>
      </c>
      <c r="D564" t="s">
        <v>662</v>
      </c>
      <c r="E564" t="s">
        <v>1645</v>
      </c>
      <c r="F564">
        <v>6.3</v>
      </c>
      <c r="G564">
        <v>16</v>
      </c>
      <c r="H564">
        <v>4700</v>
      </c>
      <c r="I564" t="s">
        <v>81</v>
      </c>
      <c r="J564" t="s">
        <v>83</v>
      </c>
      <c r="K564" t="s">
        <v>82</v>
      </c>
      <c r="N564">
        <v>0</v>
      </c>
      <c r="O564">
        <v>0</v>
      </c>
      <c r="P564">
        <v>0</v>
      </c>
      <c r="Q564">
        <f>_xlfn.IFNA(VLOOKUP(E564,Sheet1!$A$2:$O$251,15,FALSE),0)</f>
        <v>0</v>
      </c>
      <c r="S564">
        <f>_xlfn.IFNA(VLOOKUP(TRIM(E564),Sheet3!$A$4:$P$34,16,FALSE),0)</f>
        <v>6.92</v>
      </c>
      <c r="T564">
        <f t="shared" si="8"/>
        <v>6.92</v>
      </c>
    </row>
    <row r="565" spans="1:20" hidden="1" x14ac:dyDescent="0.25">
      <c r="A565">
        <v>27050</v>
      </c>
      <c r="B565" t="s">
        <v>41</v>
      </c>
      <c r="C565" t="s">
        <v>493</v>
      </c>
      <c r="D565" t="s">
        <v>628</v>
      </c>
      <c r="E565" t="s">
        <v>1924</v>
      </c>
      <c r="F565">
        <v>0</v>
      </c>
      <c r="G565">
        <v>0</v>
      </c>
      <c r="H565">
        <v>4800</v>
      </c>
      <c r="I565" t="s">
        <v>61</v>
      </c>
      <c r="J565" t="s">
        <v>62</v>
      </c>
      <c r="K565" t="s">
        <v>63</v>
      </c>
      <c r="N565">
        <v>0</v>
      </c>
      <c r="O565">
        <v>0</v>
      </c>
      <c r="P565">
        <v>0</v>
      </c>
      <c r="Q565">
        <f>_xlfn.IFNA(VLOOKUP(E565,Sheet1!$A$2:$O$251,15,FALSE),0)</f>
        <v>0</v>
      </c>
      <c r="T565">
        <f t="shared" si="8"/>
        <v>0</v>
      </c>
    </row>
    <row r="566" spans="1:20" hidden="1" x14ac:dyDescent="0.25">
      <c r="A566">
        <v>41639</v>
      </c>
      <c r="B566" t="s">
        <v>41</v>
      </c>
      <c r="C566" t="s">
        <v>145</v>
      </c>
      <c r="D566" t="s">
        <v>634</v>
      </c>
      <c r="E566" t="s">
        <v>1925</v>
      </c>
      <c r="F566">
        <v>0</v>
      </c>
      <c r="G566">
        <v>0</v>
      </c>
      <c r="H566">
        <v>4700</v>
      </c>
      <c r="I566" t="s">
        <v>26</v>
      </c>
      <c r="J566" t="s">
        <v>28</v>
      </c>
      <c r="K566" t="s">
        <v>27</v>
      </c>
      <c r="L566" t="s">
        <v>334</v>
      </c>
      <c r="M566" t="s">
        <v>78</v>
      </c>
      <c r="N566">
        <v>0</v>
      </c>
      <c r="O566">
        <v>0</v>
      </c>
      <c r="P566">
        <v>0</v>
      </c>
      <c r="Q566">
        <f>_xlfn.IFNA(VLOOKUP(E566,Sheet1!$A$2:$O$251,15,FALSE),0)</f>
        <v>0</v>
      </c>
      <c r="T566">
        <f t="shared" si="8"/>
        <v>0</v>
      </c>
    </row>
    <row r="567" spans="1:20" hidden="1" x14ac:dyDescent="0.25">
      <c r="A567">
        <v>30004</v>
      </c>
      <c r="B567" t="s">
        <v>41</v>
      </c>
      <c r="C567" t="s">
        <v>637</v>
      </c>
      <c r="D567" t="s">
        <v>350</v>
      </c>
      <c r="E567" t="s">
        <v>1926</v>
      </c>
      <c r="F567">
        <v>0</v>
      </c>
      <c r="G567">
        <v>0</v>
      </c>
      <c r="H567">
        <v>4700</v>
      </c>
      <c r="I567" t="s">
        <v>61</v>
      </c>
      <c r="J567" t="s">
        <v>62</v>
      </c>
      <c r="K567" t="s">
        <v>63</v>
      </c>
      <c r="N567">
        <v>0</v>
      </c>
      <c r="O567">
        <v>0</v>
      </c>
      <c r="P567">
        <v>0</v>
      </c>
      <c r="Q567">
        <f>_xlfn.IFNA(VLOOKUP(E567,Sheet1!$A$2:$O$251,15,FALSE),0)</f>
        <v>0</v>
      </c>
      <c r="T567">
        <f t="shared" si="8"/>
        <v>0</v>
      </c>
    </row>
    <row r="568" spans="1:20" hidden="1" x14ac:dyDescent="0.25">
      <c r="A568">
        <v>22188</v>
      </c>
      <c r="B568" t="s">
        <v>23</v>
      </c>
      <c r="C568" t="s">
        <v>643</v>
      </c>
      <c r="D568" t="s">
        <v>421</v>
      </c>
      <c r="E568" t="s">
        <v>1927</v>
      </c>
      <c r="F568">
        <v>0</v>
      </c>
      <c r="G568">
        <v>0</v>
      </c>
      <c r="H568">
        <v>4700</v>
      </c>
      <c r="I568" t="s">
        <v>167</v>
      </c>
      <c r="J568" t="s">
        <v>168</v>
      </c>
      <c r="K568" t="s">
        <v>169</v>
      </c>
      <c r="N568">
        <v>0</v>
      </c>
      <c r="O568">
        <v>0</v>
      </c>
      <c r="P568">
        <v>0</v>
      </c>
      <c r="Q568">
        <f>_xlfn.IFNA(VLOOKUP(E568,Sheet1!$A$2:$O$251,15,FALSE),0)</f>
        <v>0</v>
      </c>
      <c r="T568">
        <f t="shared" si="8"/>
        <v>0</v>
      </c>
    </row>
    <row r="569" spans="1:20" hidden="1" x14ac:dyDescent="0.25">
      <c r="A569">
        <v>12539</v>
      </c>
      <c r="B569" t="s">
        <v>347</v>
      </c>
      <c r="C569" t="s">
        <v>646</v>
      </c>
      <c r="D569" t="s">
        <v>647</v>
      </c>
      <c r="E569" t="s">
        <v>1928</v>
      </c>
      <c r="F569">
        <v>0</v>
      </c>
      <c r="G569">
        <v>0</v>
      </c>
      <c r="H569">
        <v>4700</v>
      </c>
      <c r="I569" t="s">
        <v>127</v>
      </c>
      <c r="J569" t="s">
        <v>128</v>
      </c>
      <c r="K569" t="s">
        <v>129</v>
      </c>
      <c r="N569">
        <v>0</v>
      </c>
      <c r="O569">
        <v>0</v>
      </c>
      <c r="P569">
        <v>0</v>
      </c>
      <c r="Q569">
        <f>_xlfn.IFNA(VLOOKUP(E569,Sheet1!$A$2:$O$251,15,FALSE),0)</f>
        <v>0</v>
      </c>
      <c r="R569">
        <f>VLOOKUP(C569,Sheet2!$B$4:$L$35,11,FALSE)</f>
        <v>7.45</v>
      </c>
      <c r="T569">
        <f t="shared" si="8"/>
        <v>7.45</v>
      </c>
    </row>
    <row r="570" spans="1:20" hidden="1" x14ac:dyDescent="0.25">
      <c r="A570">
        <v>14230</v>
      </c>
      <c r="B570" t="s">
        <v>23</v>
      </c>
      <c r="C570" t="s">
        <v>65</v>
      </c>
      <c r="D570" t="s">
        <v>350</v>
      </c>
      <c r="E570" t="s">
        <v>1929</v>
      </c>
      <c r="F570">
        <v>0</v>
      </c>
      <c r="G570">
        <v>0</v>
      </c>
      <c r="H570">
        <v>4700</v>
      </c>
      <c r="I570" t="s">
        <v>56</v>
      </c>
      <c r="J570" t="s">
        <v>58</v>
      </c>
      <c r="K570" t="s">
        <v>57</v>
      </c>
      <c r="N570">
        <v>0</v>
      </c>
      <c r="O570">
        <v>0</v>
      </c>
      <c r="P570">
        <v>0</v>
      </c>
      <c r="Q570">
        <f>_xlfn.IFNA(VLOOKUP(E570,Sheet1!$A$2:$O$251,15,FALSE),0)</f>
        <v>0</v>
      </c>
      <c r="T570">
        <f t="shared" si="8"/>
        <v>0</v>
      </c>
    </row>
    <row r="571" spans="1:20" hidden="1" x14ac:dyDescent="0.25">
      <c r="A571">
        <v>27343</v>
      </c>
      <c r="B571" t="s">
        <v>41</v>
      </c>
      <c r="C571" t="s">
        <v>370</v>
      </c>
      <c r="D571" t="s">
        <v>241</v>
      </c>
      <c r="E571" t="s">
        <v>1930</v>
      </c>
      <c r="F571">
        <v>0</v>
      </c>
      <c r="G571">
        <v>0</v>
      </c>
      <c r="H571">
        <v>4700</v>
      </c>
      <c r="I571" t="s">
        <v>113</v>
      </c>
      <c r="J571" t="s">
        <v>114</v>
      </c>
      <c r="K571" t="s">
        <v>115</v>
      </c>
      <c r="L571" t="s">
        <v>77</v>
      </c>
      <c r="M571" t="s">
        <v>74</v>
      </c>
      <c r="N571">
        <v>0</v>
      </c>
      <c r="O571">
        <v>0</v>
      </c>
      <c r="P571">
        <v>0</v>
      </c>
      <c r="Q571">
        <f>_xlfn.IFNA(VLOOKUP(E571,Sheet1!$A$2:$O$251,15,FALSE),0)</f>
        <v>0</v>
      </c>
      <c r="T571">
        <f t="shared" si="8"/>
        <v>0</v>
      </c>
    </row>
    <row r="572" spans="1:20" hidden="1" x14ac:dyDescent="0.25">
      <c r="A572">
        <v>38517</v>
      </c>
      <c r="B572" t="s">
        <v>23</v>
      </c>
      <c r="C572" t="s">
        <v>655</v>
      </c>
      <c r="D572" t="s">
        <v>216</v>
      </c>
      <c r="E572" t="s">
        <v>1931</v>
      </c>
      <c r="F572">
        <v>0</v>
      </c>
      <c r="G572">
        <v>0</v>
      </c>
      <c r="H572">
        <v>4700</v>
      </c>
      <c r="I572" t="s">
        <v>88</v>
      </c>
      <c r="J572" t="s">
        <v>90</v>
      </c>
      <c r="K572" t="s">
        <v>89</v>
      </c>
      <c r="N572">
        <v>0</v>
      </c>
      <c r="O572">
        <v>0</v>
      </c>
      <c r="P572">
        <v>0</v>
      </c>
      <c r="Q572">
        <f>_xlfn.IFNA(VLOOKUP(E572,Sheet1!$A$2:$O$251,15,FALSE),0)</f>
        <v>0</v>
      </c>
      <c r="T572">
        <f t="shared" si="8"/>
        <v>0</v>
      </c>
    </row>
    <row r="573" spans="1:20" hidden="1" x14ac:dyDescent="0.25">
      <c r="A573">
        <v>25079</v>
      </c>
      <c r="B573" t="s">
        <v>41</v>
      </c>
      <c r="C573" t="s">
        <v>659</v>
      </c>
      <c r="D573" t="s">
        <v>660</v>
      </c>
      <c r="E573" t="s">
        <v>1932</v>
      </c>
      <c r="F573">
        <v>0</v>
      </c>
      <c r="G573">
        <v>0</v>
      </c>
      <c r="H573">
        <v>4700</v>
      </c>
      <c r="I573" t="s">
        <v>26</v>
      </c>
      <c r="J573" t="s">
        <v>27</v>
      </c>
      <c r="K573" t="s">
        <v>28</v>
      </c>
      <c r="N573">
        <v>0</v>
      </c>
      <c r="O573">
        <v>0</v>
      </c>
      <c r="P573">
        <v>0</v>
      </c>
      <c r="Q573">
        <f>_xlfn.IFNA(VLOOKUP(E573,Sheet1!$A$2:$O$251,15,FALSE),0)</f>
        <v>0</v>
      </c>
      <c r="T573">
        <f t="shared" si="8"/>
        <v>0</v>
      </c>
    </row>
    <row r="574" spans="1:20" hidden="1" x14ac:dyDescent="0.25">
      <c r="A574">
        <v>32263</v>
      </c>
      <c r="B574" t="s">
        <v>41</v>
      </c>
      <c r="C574" t="s">
        <v>668</v>
      </c>
      <c r="D574" t="s">
        <v>669</v>
      </c>
      <c r="E574" t="s">
        <v>1933</v>
      </c>
      <c r="F574">
        <v>0</v>
      </c>
      <c r="G574">
        <v>0</v>
      </c>
      <c r="H574">
        <v>4600</v>
      </c>
      <c r="I574" t="s">
        <v>49</v>
      </c>
      <c r="J574" t="s">
        <v>51</v>
      </c>
      <c r="K574" t="s">
        <v>50</v>
      </c>
      <c r="N574">
        <v>0</v>
      </c>
      <c r="O574">
        <v>0</v>
      </c>
      <c r="P574">
        <v>0</v>
      </c>
      <c r="Q574">
        <f>_xlfn.IFNA(VLOOKUP(E574,Sheet1!$A$2:$O$251,15,FALSE),0)</f>
        <v>0</v>
      </c>
      <c r="T574">
        <f t="shared" si="8"/>
        <v>0</v>
      </c>
    </row>
    <row r="575" spans="1:20" hidden="1" x14ac:dyDescent="0.25">
      <c r="A575">
        <v>32804</v>
      </c>
      <c r="B575" t="s">
        <v>41</v>
      </c>
      <c r="C575" t="s">
        <v>670</v>
      </c>
      <c r="D575" t="s">
        <v>110</v>
      </c>
      <c r="E575" t="s">
        <v>1934</v>
      </c>
      <c r="F575">
        <v>0</v>
      </c>
      <c r="G575">
        <v>0</v>
      </c>
      <c r="H575">
        <v>4600</v>
      </c>
      <c r="I575" t="s">
        <v>26</v>
      </c>
      <c r="J575" t="s">
        <v>28</v>
      </c>
      <c r="K575" t="s">
        <v>27</v>
      </c>
      <c r="L575" t="s">
        <v>77</v>
      </c>
      <c r="M575" t="s">
        <v>78</v>
      </c>
      <c r="N575">
        <v>0</v>
      </c>
      <c r="O575">
        <v>0</v>
      </c>
      <c r="P575">
        <v>0</v>
      </c>
      <c r="Q575">
        <f>_xlfn.IFNA(VLOOKUP(E575,Sheet1!$A$2:$O$251,15,FALSE),0)</f>
        <v>0</v>
      </c>
      <c r="T575">
        <f t="shared" si="8"/>
        <v>0</v>
      </c>
    </row>
    <row r="576" spans="1:20" hidden="1" x14ac:dyDescent="0.25">
      <c r="A576">
        <v>32467</v>
      </c>
      <c r="B576" t="s">
        <v>41</v>
      </c>
      <c r="C576" t="s">
        <v>372</v>
      </c>
      <c r="D576" t="s">
        <v>672</v>
      </c>
      <c r="E576" t="s">
        <v>1935</v>
      </c>
      <c r="F576">
        <v>0</v>
      </c>
      <c r="G576">
        <v>0</v>
      </c>
      <c r="H576">
        <v>4600</v>
      </c>
      <c r="I576" t="s">
        <v>56</v>
      </c>
      <c r="J576" t="s">
        <v>58</v>
      </c>
      <c r="K576" t="s">
        <v>57</v>
      </c>
      <c r="N576">
        <v>0</v>
      </c>
      <c r="O576">
        <v>0</v>
      </c>
      <c r="P576">
        <v>0</v>
      </c>
      <c r="Q576">
        <f>_xlfn.IFNA(VLOOKUP(E576,Sheet1!$A$2:$O$251,15,FALSE),0)</f>
        <v>0</v>
      </c>
      <c r="T576">
        <f t="shared" si="8"/>
        <v>0</v>
      </c>
    </row>
    <row r="577" spans="1:20" hidden="1" x14ac:dyDescent="0.25">
      <c r="A577">
        <v>25813</v>
      </c>
      <c r="B577" t="s">
        <v>41</v>
      </c>
      <c r="C577" t="s">
        <v>557</v>
      </c>
      <c r="D577" t="s">
        <v>676</v>
      </c>
      <c r="E577" t="s">
        <v>1574</v>
      </c>
      <c r="F577">
        <v>0</v>
      </c>
      <c r="G577">
        <v>0</v>
      </c>
      <c r="H577">
        <v>4600</v>
      </c>
      <c r="I577" t="s">
        <v>20</v>
      </c>
      <c r="J577" t="s">
        <v>21</v>
      </c>
      <c r="K577" t="s">
        <v>22</v>
      </c>
      <c r="L577" t="s">
        <v>73</v>
      </c>
      <c r="M577" t="s">
        <v>78</v>
      </c>
      <c r="N577">
        <v>0</v>
      </c>
      <c r="O577">
        <v>0</v>
      </c>
      <c r="P577">
        <v>0</v>
      </c>
      <c r="Q577">
        <f>_xlfn.IFNA(VLOOKUP(E577,Sheet1!$A$2:$O$251,15,FALSE),0)</f>
        <v>2.29</v>
      </c>
      <c r="T577">
        <f t="shared" si="8"/>
        <v>2.29</v>
      </c>
    </row>
    <row r="578" spans="1:20" hidden="1" x14ac:dyDescent="0.25">
      <c r="A578">
        <v>12549</v>
      </c>
      <c r="B578" t="s">
        <v>347</v>
      </c>
      <c r="C578" t="s">
        <v>677</v>
      </c>
      <c r="D578" t="s">
        <v>678</v>
      </c>
      <c r="E578" t="s">
        <v>1936</v>
      </c>
      <c r="F578">
        <v>0</v>
      </c>
      <c r="G578">
        <v>0</v>
      </c>
      <c r="H578">
        <v>4600</v>
      </c>
      <c r="I578" t="s">
        <v>26</v>
      </c>
      <c r="J578" t="s">
        <v>28</v>
      </c>
      <c r="K578" t="s">
        <v>27</v>
      </c>
      <c r="N578">
        <v>0</v>
      </c>
      <c r="O578">
        <v>0</v>
      </c>
      <c r="P578">
        <v>0</v>
      </c>
      <c r="Q578">
        <f>_xlfn.IFNA(VLOOKUP(E578,Sheet1!$A$2:$O$251,15,FALSE),0)</f>
        <v>0</v>
      </c>
      <c r="R578">
        <f>VLOOKUP(C578,Sheet2!$B$4:$L$35,11,FALSE)</f>
        <v>11.85</v>
      </c>
      <c r="T578">
        <f t="shared" si="8"/>
        <v>11.85</v>
      </c>
    </row>
    <row r="579" spans="1:20" hidden="1" x14ac:dyDescent="0.25">
      <c r="A579">
        <v>12529</v>
      </c>
      <c r="B579" t="s">
        <v>347</v>
      </c>
      <c r="C579" t="s">
        <v>686</v>
      </c>
      <c r="D579" t="s">
        <v>687</v>
      </c>
      <c r="E579" t="s">
        <v>1937</v>
      </c>
      <c r="F579">
        <v>0</v>
      </c>
      <c r="G579">
        <v>0</v>
      </c>
      <c r="H579">
        <v>4600</v>
      </c>
      <c r="I579" t="s">
        <v>167</v>
      </c>
      <c r="J579" t="s">
        <v>169</v>
      </c>
      <c r="K579" t="s">
        <v>168</v>
      </c>
      <c r="N579">
        <v>0</v>
      </c>
      <c r="O579">
        <v>0</v>
      </c>
      <c r="P579">
        <v>0</v>
      </c>
      <c r="Q579">
        <f>_xlfn.IFNA(VLOOKUP(E579,Sheet1!$A$2:$O$251,15,FALSE),0)</f>
        <v>0</v>
      </c>
      <c r="R579">
        <f>VLOOKUP(C579,Sheet2!$B$4:$L$35,11,FALSE)</f>
        <v>7.58</v>
      </c>
      <c r="T579">
        <f t="shared" ref="T579:T642" si="9">SUM(Q579:S579)</f>
        <v>7.58</v>
      </c>
    </row>
    <row r="580" spans="1:20" hidden="1" x14ac:dyDescent="0.25">
      <c r="A580">
        <v>12528</v>
      </c>
      <c r="B580" t="s">
        <v>347</v>
      </c>
      <c r="C580" t="s">
        <v>688</v>
      </c>
      <c r="D580" t="s">
        <v>689</v>
      </c>
      <c r="E580" t="s">
        <v>1938</v>
      </c>
      <c r="F580">
        <v>0</v>
      </c>
      <c r="G580">
        <v>0</v>
      </c>
      <c r="H580">
        <v>4600</v>
      </c>
      <c r="I580" t="s">
        <v>81</v>
      </c>
      <c r="J580" t="s">
        <v>82</v>
      </c>
      <c r="K580" t="s">
        <v>83</v>
      </c>
      <c r="N580">
        <v>0</v>
      </c>
      <c r="O580">
        <v>0</v>
      </c>
      <c r="P580">
        <v>0</v>
      </c>
      <c r="Q580">
        <f>_xlfn.IFNA(VLOOKUP(E580,Sheet1!$A$2:$O$251,15,FALSE),0)</f>
        <v>0</v>
      </c>
      <c r="R580">
        <f>VLOOKUP(C580,Sheet2!$B$4:$L$35,11,FALSE)</f>
        <v>13.42</v>
      </c>
      <c r="T580">
        <f t="shared" si="9"/>
        <v>13.42</v>
      </c>
    </row>
    <row r="581" spans="1:20" hidden="1" x14ac:dyDescent="0.25">
      <c r="A581">
        <v>28080</v>
      </c>
      <c r="B581" t="s">
        <v>41</v>
      </c>
      <c r="C581" t="s">
        <v>606</v>
      </c>
      <c r="D581" t="s">
        <v>690</v>
      </c>
      <c r="E581" t="s">
        <v>1454</v>
      </c>
      <c r="F581">
        <v>0</v>
      </c>
      <c r="G581">
        <v>0</v>
      </c>
      <c r="H581">
        <v>4600</v>
      </c>
      <c r="I581" t="s">
        <v>103</v>
      </c>
      <c r="J581" t="s">
        <v>104</v>
      </c>
      <c r="K581" t="s">
        <v>105</v>
      </c>
      <c r="N581">
        <v>0</v>
      </c>
      <c r="O581">
        <v>0</v>
      </c>
      <c r="P581">
        <v>0</v>
      </c>
      <c r="Q581">
        <f>_xlfn.IFNA(VLOOKUP(E581,Sheet1!$A$2:$O$251,15,FALSE),0)</f>
        <v>6.11</v>
      </c>
      <c r="T581">
        <f t="shared" si="9"/>
        <v>6.11</v>
      </c>
    </row>
    <row r="582" spans="1:20" hidden="1" x14ac:dyDescent="0.25">
      <c r="A582">
        <v>40131</v>
      </c>
      <c r="B582" t="s">
        <v>41</v>
      </c>
      <c r="C582" t="s">
        <v>245</v>
      </c>
      <c r="D582" t="s">
        <v>697</v>
      </c>
      <c r="E582" t="s">
        <v>1939</v>
      </c>
      <c r="F582">
        <v>0</v>
      </c>
      <c r="G582">
        <v>0</v>
      </c>
      <c r="H582">
        <v>4600</v>
      </c>
      <c r="I582" t="s">
        <v>56</v>
      </c>
      <c r="J582" t="s">
        <v>58</v>
      </c>
      <c r="K582" t="s">
        <v>57</v>
      </c>
      <c r="N582">
        <v>0</v>
      </c>
      <c r="O582">
        <v>0</v>
      </c>
      <c r="P582">
        <v>0</v>
      </c>
      <c r="Q582">
        <f>_xlfn.IFNA(VLOOKUP(E582,Sheet1!$A$2:$O$251,15,FALSE),0)</f>
        <v>0</v>
      </c>
      <c r="T582">
        <f t="shared" si="9"/>
        <v>0</v>
      </c>
    </row>
    <row r="583" spans="1:20" hidden="1" x14ac:dyDescent="0.25">
      <c r="A583">
        <v>29625</v>
      </c>
      <c r="B583" t="s">
        <v>41</v>
      </c>
      <c r="C583" t="s">
        <v>698</v>
      </c>
      <c r="D583" t="s">
        <v>699</v>
      </c>
      <c r="E583" t="s">
        <v>1940</v>
      </c>
      <c r="F583">
        <v>0</v>
      </c>
      <c r="G583">
        <v>0</v>
      </c>
      <c r="H583">
        <v>4600</v>
      </c>
      <c r="I583" t="s">
        <v>61</v>
      </c>
      <c r="J583" t="s">
        <v>62</v>
      </c>
      <c r="K583" t="s">
        <v>63</v>
      </c>
      <c r="N583">
        <v>0</v>
      </c>
      <c r="O583">
        <v>0</v>
      </c>
      <c r="P583">
        <v>0</v>
      </c>
      <c r="Q583">
        <f>_xlfn.IFNA(VLOOKUP(E583,Sheet1!$A$2:$O$251,15,FALSE),0)</f>
        <v>0</v>
      </c>
      <c r="T583">
        <f t="shared" si="9"/>
        <v>0</v>
      </c>
    </row>
    <row r="584" spans="1:20" hidden="1" x14ac:dyDescent="0.25">
      <c r="A584">
        <v>34261</v>
      </c>
      <c r="B584" t="s">
        <v>41</v>
      </c>
      <c r="C584" t="s">
        <v>257</v>
      </c>
      <c r="D584" t="s">
        <v>701</v>
      </c>
      <c r="E584" t="s">
        <v>1941</v>
      </c>
      <c r="F584">
        <v>0</v>
      </c>
      <c r="G584">
        <v>0</v>
      </c>
      <c r="H584">
        <v>4600</v>
      </c>
      <c r="I584" t="s">
        <v>44</v>
      </c>
      <c r="J584" t="s">
        <v>46</v>
      </c>
      <c r="K584" t="s">
        <v>45</v>
      </c>
      <c r="N584">
        <v>0</v>
      </c>
      <c r="O584">
        <v>0</v>
      </c>
      <c r="P584">
        <v>0</v>
      </c>
      <c r="Q584">
        <f>_xlfn.IFNA(VLOOKUP(E584,Sheet1!$A$2:$O$251,15,FALSE),0)</f>
        <v>0</v>
      </c>
      <c r="T584">
        <f t="shared" si="9"/>
        <v>0</v>
      </c>
    </row>
    <row r="585" spans="1:20" hidden="1" x14ac:dyDescent="0.25">
      <c r="A585">
        <v>31675</v>
      </c>
      <c r="B585" t="s">
        <v>23</v>
      </c>
      <c r="C585" t="s">
        <v>257</v>
      </c>
      <c r="D585" t="s">
        <v>271</v>
      </c>
      <c r="E585" t="s">
        <v>1572</v>
      </c>
      <c r="F585">
        <v>0</v>
      </c>
      <c r="G585">
        <v>0</v>
      </c>
      <c r="H585">
        <v>4600</v>
      </c>
      <c r="I585" t="s">
        <v>20</v>
      </c>
      <c r="J585" t="s">
        <v>21</v>
      </c>
      <c r="K585" t="s">
        <v>22</v>
      </c>
      <c r="L585" t="s">
        <v>97</v>
      </c>
      <c r="M585" t="s">
        <v>312</v>
      </c>
      <c r="N585">
        <v>0</v>
      </c>
      <c r="O585">
        <v>0</v>
      </c>
      <c r="P585">
        <v>0</v>
      </c>
      <c r="Q585">
        <f>_xlfn.IFNA(VLOOKUP(E585,Sheet1!$A$2:$O$251,15,FALSE),0)</f>
        <v>2.35</v>
      </c>
      <c r="T585">
        <f t="shared" si="9"/>
        <v>2.35</v>
      </c>
    </row>
    <row r="586" spans="1:20" hidden="1" x14ac:dyDescent="0.25">
      <c r="A586">
        <v>31308</v>
      </c>
      <c r="B586" t="s">
        <v>41</v>
      </c>
      <c r="C586" t="s">
        <v>704</v>
      </c>
      <c r="D586" t="s">
        <v>574</v>
      </c>
      <c r="E586" t="s">
        <v>1942</v>
      </c>
      <c r="F586">
        <v>0</v>
      </c>
      <c r="G586">
        <v>0</v>
      </c>
      <c r="H586">
        <v>4600</v>
      </c>
      <c r="I586" t="s">
        <v>20</v>
      </c>
      <c r="J586" t="s">
        <v>21</v>
      </c>
      <c r="K586" t="s">
        <v>22</v>
      </c>
      <c r="N586">
        <v>0</v>
      </c>
      <c r="O586">
        <v>0</v>
      </c>
      <c r="P586">
        <v>0</v>
      </c>
      <c r="Q586">
        <f>_xlfn.IFNA(VLOOKUP(E586,Sheet1!$A$2:$O$251,15,FALSE),0)</f>
        <v>0</v>
      </c>
      <c r="T586">
        <f t="shared" si="9"/>
        <v>0</v>
      </c>
    </row>
    <row r="587" spans="1:20" hidden="1" x14ac:dyDescent="0.25">
      <c r="A587">
        <v>31015</v>
      </c>
      <c r="B587" t="s">
        <v>41</v>
      </c>
      <c r="C587" t="s">
        <v>706</v>
      </c>
      <c r="D587" t="s">
        <v>152</v>
      </c>
      <c r="E587" t="s">
        <v>1943</v>
      </c>
      <c r="F587">
        <v>0</v>
      </c>
      <c r="G587">
        <v>0</v>
      </c>
      <c r="H587">
        <v>4600</v>
      </c>
      <c r="I587" t="s">
        <v>26</v>
      </c>
      <c r="J587" t="s">
        <v>28</v>
      </c>
      <c r="K587" t="s">
        <v>27</v>
      </c>
      <c r="N587">
        <v>0</v>
      </c>
      <c r="O587">
        <v>0</v>
      </c>
      <c r="P587">
        <v>0</v>
      </c>
      <c r="Q587">
        <f>_xlfn.IFNA(VLOOKUP(E587,Sheet1!$A$2:$O$251,15,FALSE),0)</f>
        <v>0</v>
      </c>
      <c r="T587">
        <f t="shared" si="9"/>
        <v>0</v>
      </c>
    </row>
    <row r="588" spans="1:20" hidden="1" x14ac:dyDescent="0.25">
      <c r="A588">
        <v>34436</v>
      </c>
      <c r="B588" t="s">
        <v>41</v>
      </c>
      <c r="C588" t="s">
        <v>136</v>
      </c>
      <c r="D588" t="s">
        <v>286</v>
      </c>
      <c r="E588" t="s">
        <v>1944</v>
      </c>
      <c r="F588">
        <v>0</v>
      </c>
      <c r="G588">
        <v>0</v>
      </c>
      <c r="H588">
        <v>4600</v>
      </c>
      <c r="I588" t="s">
        <v>20</v>
      </c>
      <c r="J588" t="s">
        <v>22</v>
      </c>
      <c r="K588" t="s">
        <v>21</v>
      </c>
      <c r="N588">
        <v>0</v>
      </c>
      <c r="O588">
        <v>0</v>
      </c>
      <c r="P588">
        <v>0</v>
      </c>
      <c r="Q588">
        <f>_xlfn.IFNA(VLOOKUP(E588,Sheet1!$A$2:$O$251,15,FALSE),0)</f>
        <v>0</v>
      </c>
      <c r="T588">
        <f t="shared" si="9"/>
        <v>0</v>
      </c>
    </row>
    <row r="589" spans="1:20" hidden="1" x14ac:dyDescent="0.25">
      <c r="A589">
        <v>28215</v>
      </c>
      <c r="B589" t="s">
        <v>209</v>
      </c>
      <c r="C589" t="s">
        <v>18</v>
      </c>
      <c r="D589" t="s">
        <v>718</v>
      </c>
      <c r="E589" t="s">
        <v>1945</v>
      </c>
      <c r="F589">
        <v>0</v>
      </c>
      <c r="G589">
        <v>0</v>
      </c>
      <c r="H589">
        <v>4500</v>
      </c>
      <c r="I589" t="s">
        <v>44</v>
      </c>
      <c r="J589" t="s">
        <v>46</v>
      </c>
      <c r="K589" t="s">
        <v>45</v>
      </c>
      <c r="N589">
        <v>0</v>
      </c>
      <c r="O589">
        <v>0</v>
      </c>
      <c r="P589">
        <v>0</v>
      </c>
      <c r="Q589">
        <f>_xlfn.IFNA(VLOOKUP(E589,Sheet1!$A$2:$O$251,15,FALSE),0)</f>
        <v>0</v>
      </c>
      <c r="T589">
        <f t="shared" si="9"/>
        <v>0</v>
      </c>
    </row>
    <row r="590" spans="1:20" hidden="1" x14ac:dyDescent="0.25">
      <c r="A590">
        <v>26289</v>
      </c>
      <c r="B590" t="s">
        <v>23</v>
      </c>
      <c r="C590" t="s">
        <v>719</v>
      </c>
      <c r="D590" t="s">
        <v>720</v>
      </c>
      <c r="E590" t="s">
        <v>1946</v>
      </c>
      <c r="F590">
        <v>0</v>
      </c>
      <c r="G590">
        <v>0</v>
      </c>
      <c r="H590">
        <v>4500</v>
      </c>
      <c r="I590" t="s">
        <v>56</v>
      </c>
      <c r="J590" t="s">
        <v>57</v>
      </c>
      <c r="K590" t="s">
        <v>58</v>
      </c>
      <c r="N590">
        <v>0</v>
      </c>
      <c r="O590">
        <v>0</v>
      </c>
      <c r="P590">
        <v>0</v>
      </c>
      <c r="Q590">
        <f>_xlfn.IFNA(VLOOKUP(E590,Sheet1!$A$2:$O$251,15,FALSE),0)</f>
        <v>0</v>
      </c>
      <c r="T590">
        <f t="shared" si="9"/>
        <v>0</v>
      </c>
    </row>
    <row r="591" spans="1:20" hidden="1" x14ac:dyDescent="0.25">
      <c r="A591">
        <v>28202</v>
      </c>
      <c r="B591" t="s">
        <v>23</v>
      </c>
      <c r="C591" t="s">
        <v>79</v>
      </c>
      <c r="D591" t="s">
        <v>721</v>
      </c>
      <c r="E591" t="s">
        <v>1947</v>
      </c>
      <c r="F591">
        <v>0</v>
      </c>
      <c r="G591">
        <v>0</v>
      </c>
      <c r="H591">
        <v>4500</v>
      </c>
      <c r="I591" t="s">
        <v>15</v>
      </c>
      <c r="J591" t="s">
        <v>17</v>
      </c>
      <c r="K591" t="s">
        <v>16</v>
      </c>
      <c r="N591">
        <v>0</v>
      </c>
      <c r="O591">
        <v>0</v>
      </c>
      <c r="P591">
        <v>0</v>
      </c>
      <c r="Q591">
        <f>_xlfn.IFNA(VLOOKUP(E591,Sheet1!$A$2:$O$251,15,FALSE),0)</f>
        <v>0</v>
      </c>
      <c r="T591">
        <f t="shared" si="9"/>
        <v>0</v>
      </c>
    </row>
    <row r="592" spans="1:20" hidden="1" x14ac:dyDescent="0.25">
      <c r="A592">
        <v>30598</v>
      </c>
      <c r="B592" t="s">
        <v>209</v>
      </c>
      <c r="C592" t="s">
        <v>723</v>
      </c>
      <c r="D592" t="s">
        <v>110</v>
      </c>
      <c r="E592" t="s">
        <v>1948</v>
      </c>
      <c r="F592">
        <v>0</v>
      </c>
      <c r="G592">
        <v>0</v>
      </c>
      <c r="H592">
        <v>4500</v>
      </c>
      <c r="I592" t="s">
        <v>26</v>
      </c>
      <c r="J592" t="s">
        <v>28</v>
      </c>
      <c r="K592" t="s">
        <v>27</v>
      </c>
      <c r="L592" t="s">
        <v>77</v>
      </c>
      <c r="M592" t="s">
        <v>214</v>
      </c>
      <c r="N592">
        <v>0</v>
      </c>
      <c r="O592">
        <v>0</v>
      </c>
      <c r="P592">
        <v>0</v>
      </c>
      <c r="Q592">
        <f>_xlfn.IFNA(VLOOKUP(E592,Sheet1!$A$2:$O$251,15,FALSE),0)</f>
        <v>0</v>
      </c>
      <c r="T592">
        <f t="shared" si="9"/>
        <v>0</v>
      </c>
    </row>
    <row r="593" spans="1:20" hidden="1" x14ac:dyDescent="0.25">
      <c r="A593">
        <v>61247</v>
      </c>
      <c r="B593" t="s">
        <v>209</v>
      </c>
      <c r="C593" t="s">
        <v>726</v>
      </c>
      <c r="D593" t="s">
        <v>727</v>
      </c>
      <c r="E593" t="s">
        <v>1949</v>
      </c>
      <c r="F593">
        <v>0</v>
      </c>
      <c r="G593">
        <v>0</v>
      </c>
      <c r="H593">
        <v>4500</v>
      </c>
      <c r="I593" t="s">
        <v>31</v>
      </c>
      <c r="J593" t="s">
        <v>32</v>
      </c>
      <c r="K593" t="s">
        <v>33</v>
      </c>
      <c r="N593">
        <v>0</v>
      </c>
      <c r="O593">
        <v>0</v>
      </c>
      <c r="P593">
        <v>0</v>
      </c>
      <c r="Q593">
        <f>_xlfn.IFNA(VLOOKUP(E593,Sheet1!$A$2:$O$251,15,FALSE),0)</f>
        <v>0</v>
      </c>
      <c r="T593">
        <f t="shared" si="9"/>
        <v>0</v>
      </c>
    </row>
    <row r="594" spans="1:20" hidden="1" x14ac:dyDescent="0.25">
      <c r="A594">
        <v>47861</v>
      </c>
      <c r="B594" t="s">
        <v>209</v>
      </c>
      <c r="C594" t="s">
        <v>730</v>
      </c>
      <c r="D594" t="s">
        <v>731</v>
      </c>
      <c r="E594" t="s">
        <v>1950</v>
      </c>
      <c r="F594">
        <v>0</v>
      </c>
      <c r="G594">
        <v>0</v>
      </c>
      <c r="H594">
        <v>4500</v>
      </c>
      <c r="I594" t="s">
        <v>31</v>
      </c>
      <c r="J594" t="s">
        <v>32</v>
      </c>
      <c r="K594" t="s">
        <v>33</v>
      </c>
      <c r="N594">
        <v>0</v>
      </c>
      <c r="O594">
        <v>0</v>
      </c>
      <c r="P594">
        <v>0</v>
      </c>
      <c r="Q594">
        <f>_xlfn.IFNA(VLOOKUP(E594,Sheet1!$A$2:$O$251,15,FALSE),0)</f>
        <v>0</v>
      </c>
      <c r="T594">
        <f t="shared" si="9"/>
        <v>0</v>
      </c>
    </row>
    <row r="595" spans="1:20" hidden="1" x14ac:dyDescent="0.25">
      <c r="A595">
        <v>21983</v>
      </c>
      <c r="B595" t="s">
        <v>41</v>
      </c>
      <c r="C595" t="s">
        <v>497</v>
      </c>
      <c r="D595" t="s">
        <v>80</v>
      </c>
      <c r="E595" t="s">
        <v>1951</v>
      </c>
      <c r="F595">
        <v>0</v>
      </c>
      <c r="G595">
        <v>0</v>
      </c>
      <c r="H595">
        <v>4500</v>
      </c>
      <c r="I595" t="s">
        <v>103</v>
      </c>
      <c r="J595" t="s">
        <v>104</v>
      </c>
      <c r="K595" t="s">
        <v>105</v>
      </c>
      <c r="L595" t="s">
        <v>77</v>
      </c>
      <c r="M595" t="s">
        <v>78</v>
      </c>
      <c r="N595">
        <v>0</v>
      </c>
      <c r="O595">
        <v>0</v>
      </c>
      <c r="P595">
        <v>0</v>
      </c>
      <c r="Q595">
        <f>_xlfn.IFNA(VLOOKUP(E595,Sheet1!$A$2:$O$251,15,FALSE),0)</f>
        <v>0</v>
      </c>
      <c r="T595">
        <f t="shared" si="9"/>
        <v>0</v>
      </c>
    </row>
    <row r="596" spans="1:20" hidden="1" x14ac:dyDescent="0.25">
      <c r="A596">
        <v>30635</v>
      </c>
      <c r="B596" t="s">
        <v>23</v>
      </c>
      <c r="C596" t="s">
        <v>111</v>
      </c>
      <c r="D596" t="s">
        <v>286</v>
      </c>
      <c r="E596" t="s">
        <v>1952</v>
      </c>
      <c r="F596">
        <v>0</v>
      </c>
      <c r="G596">
        <v>0</v>
      </c>
      <c r="H596">
        <v>4500</v>
      </c>
      <c r="I596" t="s">
        <v>26</v>
      </c>
      <c r="J596" t="s">
        <v>28</v>
      </c>
      <c r="K596" t="s">
        <v>27</v>
      </c>
      <c r="N596">
        <v>0</v>
      </c>
      <c r="O596">
        <v>0</v>
      </c>
      <c r="P596">
        <v>0</v>
      </c>
      <c r="Q596">
        <f>_xlfn.IFNA(VLOOKUP(E596,Sheet1!$A$2:$O$251,15,FALSE),0)</f>
        <v>0</v>
      </c>
      <c r="T596">
        <f t="shared" si="9"/>
        <v>0</v>
      </c>
    </row>
    <row r="597" spans="1:20" hidden="1" x14ac:dyDescent="0.25">
      <c r="A597">
        <v>30678</v>
      </c>
      <c r="B597" t="s">
        <v>41</v>
      </c>
      <c r="C597" t="s">
        <v>735</v>
      </c>
      <c r="D597" t="s">
        <v>736</v>
      </c>
      <c r="E597" t="s">
        <v>1953</v>
      </c>
      <c r="F597">
        <v>0</v>
      </c>
      <c r="G597">
        <v>0</v>
      </c>
      <c r="H597">
        <v>4500</v>
      </c>
      <c r="I597" t="s">
        <v>103</v>
      </c>
      <c r="J597" t="s">
        <v>104</v>
      </c>
      <c r="K597" t="s">
        <v>105</v>
      </c>
      <c r="N597">
        <v>0</v>
      </c>
      <c r="O597">
        <v>0</v>
      </c>
      <c r="P597">
        <v>0</v>
      </c>
      <c r="Q597">
        <f>_xlfn.IFNA(VLOOKUP(E597,Sheet1!$A$2:$O$251,15,FALSE),0)</f>
        <v>0</v>
      </c>
      <c r="T597">
        <f t="shared" si="9"/>
        <v>0</v>
      </c>
    </row>
    <row r="598" spans="1:20" hidden="1" x14ac:dyDescent="0.25">
      <c r="A598">
        <v>39153</v>
      </c>
      <c r="B598" t="s">
        <v>209</v>
      </c>
      <c r="C598" t="s">
        <v>737</v>
      </c>
      <c r="D598" t="s">
        <v>738</v>
      </c>
      <c r="E598" t="s">
        <v>1954</v>
      </c>
      <c r="F598">
        <v>0</v>
      </c>
      <c r="G598">
        <v>0</v>
      </c>
      <c r="H598">
        <v>4500</v>
      </c>
      <c r="I598" t="s">
        <v>49</v>
      </c>
      <c r="J598" t="s">
        <v>51</v>
      </c>
      <c r="K598" t="s">
        <v>50</v>
      </c>
      <c r="N598">
        <v>0</v>
      </c>
      <c r="O598">
        <v>0</v>
      </c>
      <c r="P598">
        <v>0</v>
      </c>
      <c r="Q598">
        <f>_xlfn.IFNA(VLOOKUP(E598,Sheet1!$A$2:$O$251,15,FALSE),0)</f>
        <v>0</v>
      </c>
      <c r="T598">
        <f t="shared" si="9"/>
        <v>0</v>
      </c>
    </row>
    <row r="599" spans="1:20" hidden="1" x14ac:dyDescent="0.25">
      <c r="A599">
        <v>33098</v>
      </c>
      <c r="B599" t="s">
        <v>41</v>
      </c>
      <c r="C599" t="s">
        <v>101</v>
      </c>
      <c r="D599" t="s">
        <v>743</v>
      </c>
      <c r="E599" t="s">
        <v>1955</v>
      </c>
      <c r="F599">
        <v>0</v>
      </c>
      <c r="G599">
        <v>0</v>
      </c>
      <c r="H599">
        <v>4500</v>
      </c>
      <c r="I599" t="s">
        <v>31</v>
      </c>
      <c r="J599" t="s">
        <v>33</v>
      </c>
      <c r="K599" t="s">
        <v>32</v>
      </c>
      <c r="L599" t="s">
        <v>77</v>
      </c>
      <c r="M599" t="s">
        <v>375</v>
      </c>
      <c r="N599">
        <v>0</v>
      </c>
      <c r="O599">
        <v>0</v>
      </c>
      <c r="P599">
        <v>0</v>
      </c>
      <c r="Q599">
        <f>_xlfn.IFNA(VLOOKUP(E599,Sheet1!$A$2:$O$251,15,FALSE),0)</f>
        <v>0</v>
      </c>
      <c r="T599">
        <f t="shared" si="9"/>
        <v>0</v>
      </c>
    </row>
    <row r="600" spans="1:20" hidden="1" x14ac:dyDescent="0.25">
      <c r="A600">
        <v>30667</v>
      </c>
      <c r="B600" t="s">
        <v>209</v>
      </c>
      <c r="C600" t="s">
        <v>744</v>
      </c>
      <c r="D600" t="s">
        <v>451</v>
      </c>
      <c r="E600" t="s">
        <v>1956</v>
      </c>
      <c r="F600">
        <v>0</v>
      </c>
      <c r="G600">
        <v>0</v>
      </c>
      <c r="H600">
        <v>4500</v>
      </c>
      <c r="I600" t="s">
        <v>61</v>
      </c>
      <c r="J600" t="s">
        <v>63</v>
      </c>
      <c r="K600" t="s">
        <v>62</v>
      </c>
      <c r="N600">
        <v>0</v>
      </c>
      <c r="O600">
        <v>0</v>
      </c>
      <c r="P600">
        <v>0</v>
      </c>
      <c r="Q600">
        <f>_xlfn.IFNA(VLOOKUP(E600,Sheet1!$A$2:$O$251,15,FALSE),0)</f>
        <v>0</v>
      </c>
      <c r="T600">
        <f t="shared" si="9"/>
        <v>0</v>
      </c>
    </row>
    <row r="601" spans="1:20" hidden="1" x14ac:dyDescent="0.25">
      <c r="A601">
        <v>45612</v>
      </c>
      <c r="B601" t="s">
        <v>209</v>
      </c>
      <c r="C601" t="s">
        <v>606</v>
      </c>
      <c r="D601" t="s">
        <v>745</v>
      </c>
      <c r="E601" t="s">
        <v>1957</v>
      </c>
      <c r="F601">
        <v>0</v>
      </c>
      <c r="G601">
        <v>0</v>
      </c>
      <c r="H601">
        <v>4500</v>
      </c>
      <c r="I601" t="s">
        <v>127</v>
      </c>
      <c r="J601" t="s">
        <v>129</v>
      </c>
      <c r="K601" t="s">
        <v>128</v>
      </c>
      <c r="N601">
        <v>0</v>
      </c>
      <c r="O601">
        <v>0</v>
      </c>
      <c r="P601">
        <v>0</v>
      </c>
      <c r="Q601">
        <f>_xlfn.IFNA(VLOOKUP(E601,Sheet1!$A$2:$O$251,15,FALSE),0)</f>
        <v>0</v>
      </c>
      <c r="T601">
        <f t="shared" si="9"/>
        <v>0</v>
      </c>
    </row>
    <row r="602" spans="1:20" hidden="1" x14ac:dyDescent="0.25">
      <c r="A602">
        <v>28246</v>
      </c>
      <c r="B602" t="s">
        <v>41</v>
      </c>
      <c r="C602" t="s">
        <v>747</v>
      </c>
      <c r="D602" t="s">
        <v>748</v>
      </c>
      <c r="E602" t="s">
        <v>1958</v>
      </c>
      <c r="F602">
        <v>0</v>
      </c>
      <c r="G602">
        <v>0</v>
      </c>
      <c r="H602">
        <v>4500</v>
      </c>
      <c r="I602" t="s">
        <v>26</v>
      </c>
      <c r="J602" t="s">
        <v>27</v>
      </c>
      <c r="K602" t="s">
        <v>28</v>
      </c>
      <c r="N602">
        <v>0</v>
      </c>
      <c r="O602">
        <v>0</v>
      </c>
      <c r="P602">
        <v>0</v>
      </c>
      <c r="Q602">
        <f>_xlfn.IFNA(VLOOKUP(E602,Sheet1!$A$2:$O$251,15,FALSE),0)</f>
        <v>0</v>
      </c>
      <c r="T602">
        <f t="shared" si="9"/>
        <v>0</v>
      </c>
    </row>
    <row r="603" spans="1:20" hidden="1" x14ac:dyDescent="0.25">
      <c r="A603">
        <v>43921</v>
      </c>
      <c r="B603" t="s">
        <v>41</v>
      </c>
      <c r="C603" t="s">
        <v>751</v>
      </c>
      <c r="D603" t="s">
        <v>280</v>
      </c>
      <c r="E603" t="s">
        <v>1959</v>
      </c>
      <c r="F603">
        <v>0</v>
      </c>
      <c r="G603">
        <v>0</v>
      </c>
      <c r="H603">
        <v>4500</v>
      </c>
      <c r="I603" t="s">
        <v>36</v>
      </c>
      <c r="J603" t="s">
        <v>38</v>
      </c>
      <c r="K603" t="s">
        <v>37</v>
      </c>
      <c r="N603">
        <v>0</v>
      </c>
      <c r="O603">
        <v>0</v>
      </c>
      <c r="P603">
        <v>0</v>
      </c>
      <c r="Q603">
        <f>_xlfn.IFNA(VLOOKUP(E603,Sheet1!$A$2:$O$251,15,FALSE),0)</f>
        <v>0</v>
      </c>
      <c r="T603">
        <f t="shared" si="9"/>
        <v>0</v>
      </c>
    </row>
    <row r="604" spans="1:20" hidden="1" x14ac:dyDescent="0.25">
      <c r="A604">
        <v>32632</v>
      </c>
      <c r="B604" t="s">
        <v>41</v>
      </c>
      <c r="C604" t="s">
        <v>752</v>
      </c>
      <c r="D604" t="s">
        <v>753</v>
      </c>
      <c r="E604" t="s">
        <v>1960</v>
      </c>
      <c r="F604">
        <v>0</v>
      </c>
      <c r="G604">
        <v>0</v>
      </c>
      <c r="H604">
        <v>4500</v>
      </c>
      <c r="I604" t="s">
        <v>61</v>
      </c>
      <c r="J604" t="s">
        <v>63</v>
      </c>
      <c r="K604" t="s">
        <v>62</v>
      </c>
      <c r="N604">
        <v>0</v>
      </c>
      <c r="O604">
        <v>0</v>
      </c>
      <c r="P604">
        <v>0</v>
      </c>
      <c r="Q604">
        <f>_xlfn.IFNA(VLOOKUP(E604,Sheet1!$A$2:$O$251,15,FALSE),0)</f>
        <v>0</v>
      </c>
      <c r="T604">
        <f t="shared" si="9"/>
        <v>0</v>
      </c>
    </row>
    <row r="605" spans="1:20" hidden="1" x14ac:dyDescent="0.25">
      <c r="A605">
        <v>62985</v>
      </c>
      <c r="B605" t="s">
        <v>41</v>
      </c>
      <c r="C605" t="s">
        <v>756</v>
      </c>
      <c r="D605" t="s">
        <v>216</v>
      </c>
      <c r="E605" t="s">
        <v>1961</v>
      </c>
      <c r="F605">
        <v>0</v>
      </c>
      <c r="G605">
        <v>0</v>
      </c>
      <c r="H605">
        <v>4500</v>
      </c>
      <c r="I605" t="s">
        <v>36</v>
      </c>
      <c r="J605" t="s">
        <v>38</v>
      </c>
      <c r="K605" t="s">
        <v>37</v>
      </c>
      <c r="N605">
        <v>0</v>
      </c>
      <c r="O605">
        <v>0</v>
      </c>
      <c r="P605">
        <v>0</v>
      </c>
      <c r="Q605">
        <f>_xlfn.IFNA(VLOOKUP(E605,Sheet1!$A$2:$O$251,15,FALSE),0)</f>
        <v>0</v>
      </c>
      <c r="T605">
        <f t="shared" si="9"/>
        <v>0</v>
      </c>
    </row>
    <row r="606" spans="1:20" hidden="1" x14ac:dyDescent="0.25">
      <c r="A606">
        <v>15178</v>
      </c>
      <c r="B606" t="s">
        <v>23</v>
      </c>
      <c r="C606" t="s">
        <v>319</v>
      </c>
      <c r="D606" t="s">
        <v>757</v>
      </c>
      <c r="E606" t="s">
        <v>1962</v>
      </c>
      <c r="F606">
        <v>0</v>
      </c>
      <c r="G606">
        <v>15</v>
      </c>
      <c r="H606">
        <v>4500</v>
      </c>
      <c r="I606" t="s">
        <v>61</v>
      </c>
      <c r="J606" t="s">
        <v>63</v>
      </c>
      <c r="K606" t="s">
        <v>62</v>
      </c>
      <c r="N606">
        <v>0</v>
      </c>
      <c r="O606">
        <v>0</v>
      </c>
      <c r="P606">
        <v>0</v>
      </c>
      <c r="Q606">
        <f>_xlfn.IFNA(VLOOKUP(E606,Sheet1!$A$2:$O$251,15,FALSE),0)</f>
        <v>0</v>
      </c>
      <c r="T606">
        <f t="shared" si="9"/>
        <v>0</v>
      </c>
    </row>
    <row r="607" spans="1:20" hidden="1" x14ac:dyDescent="0.25">
      <c r="A607">
        <v>15186</v>
      </c>
      <c r="B607" t="s">
        <v>41</v>
      </c>
      <c r="C607" t="s">
        <v>364</v>
      </c>
      <c r="D607" t="s">
        <v>758</v>
      </c>
      <c r="E607" t="s">
        <v>1963</v>
      </c>
      <c r="F607">
        <v>0</v>
      </c>
      <c r="G607">
        <v>0</v>
      </c>
      <c r="H607">
        <v>4500</v>
      </c>
      <c r="I607" t="s">
        <v>127</v>
      </c>
      <c r="J607" t="s">
        <v>128</v>
      </c>
      <c r="K607" t="s">
        <v>129</v>
      </c>
      <c r="N607">
        <v>0</v>
      </c>
      <c r="O607">
        <v>0</v>
      </c>
      <c r="P607">
        <v>0</v>
      </c>
      <c r="Q607">
        <f>_xlfn.IFNA(VLOOKUP(E607,Sheet1!$A$2:$O$251,15,FALSE),0)</f>
        <v>0</v>
      </c>
      <c r="T607">
        <f t="shared" si="9"/>
        <v>0</v>
      </c>
    </row>
    <row r="608" spans="1:20" hidden="1" x14ac:dyDescent="0.25">
      <c r="A608">
        <v>41964</v>
      </c>
      <c r="B608" t="s">
        <v>41</v>
      </c>
      <c r="C608" t="s">
        <v>759</v>
      </c>
      <c r="D608" t="s">
        <v>760</v>
      </c>
      <c r="E608" t="s">
        <v>1964</v>
      </c>
      <c r="F608">
        <v>0</v>
      </c>
      <c r="G608">
        <v>0</v>
      </c>
      <c r="H608">
        <v>4500</v>
      </c>
      <c r="I608" t="s">
        <v>167</v>
      </c>
      <c r="J608" t="s">
        <v>169</v>
      </c>
      <c r="K608" t="s">
        <v>168</v>
      </c>
      <c r="N608">
        <v>0</v>
      </c>
      <c r="O608">
        <v>0</v>
      </c>
      <c r="P608">
        <v>0</v>
      </c>
      <c r="Q608">
        <f>_xlfn.IFNA(VLOOKUP(E608,Sheet1!$A$2:$O$251,15,FALSE),0)</f>
        <v>0</v>
      </c>
      <c r="T608">
        <f t="shared" si="9"/>
        <v>0</v>
      </c>
    </row>
    <row r="609" spans="1:20" hidden="1" x14ac:dyDescent="0.25">
      <c r="A609">
        <v>26112</v>
      </c>
      <c r="B609" t="s">
        <v>23</v>
      </c>
      <c r="C609" t="s">
        <v>741</v>
      </c>
      <c r="D609" t="s">
        <v>216</v>
      </c>
      <c r="E609" t="s">
        <v>1965</v>
      </c>
      <c r="F609">
        <v>0</v>
      </c>
      <c r="G609">
        <v>1</v>
      </c>
      <c r="H609">
        <v>4500</v>
      </c>
      <c r="I609" t="s">
        <v>44</v>
      </c>
      <c r="J609" t="s">
        <v>45</v>
      </c>
      <c r="K609" t="s">
        <v>46</v>
      </c>
      <c r="N609">
        <v>0</v>
      </c>
      <c r="O609">
        <v>0</v>
      </c>
      <c r="P609">
        <v>0</v>
      </c>
      <c r="Q609">
        <f>_xlfn.IFNA(VLOOKUP(E609,Sheet1!$A$2:$O$251,15,FALSE),0)</f>
        <v>0</v>
      </c>
      <c r="T609">
        <f t="shared" si="9"/>
        <v>0</v>
      </c>
    </row>
    <row r="610" spans="1:20" hidden="1" x14ac:dyDescent="0.25">
      <c r="A610">
        <v>47720</v>
      </c>
      <c r="B610" t="s">
        <v>41</v>
      </c>
      <c r="C610" t="s">
        <v>516</v>
      </c>
      <c r="D610" t="s">
        <v>743</v>
      </c>
      <c r="E610" t="s">
        <v>1966</v>
      </c>
      <c r="F610">
        <v>0</v>
      </c>
      <c r="G610">
        <v>0</v>
      </c>
      <c r="H610">
        <v>4500</v>
      </c>
      <c r="I610" t="s">
        <v>36</v>
      </c>
      <c r="J610" t="s">
        <v>37</v>
      </c>
      <c r="K610" t="s">
        <v>38</v>
      </c>
      <c r="N610">
        <v>0</v>
      </c>
      <c r="O610">
        <v>0</v>
      </c>
      <c r="P610">
        <v>0</v>
      </c>
      <c r="Q610">
        <f>_xlfn.IFNA(VLOOKUP(E610,Sheet1!$A$2:$O$251,15,FALSE),0)</f>
        <v>0</v>
      </c>
      <c r="T610">
        <f t="shared" si="9"/>
        <v>0</v>
      </c>
    </row>
    <row r="611" spans="1:20" hidden="1" x14ac:dyDescent="0.25">
      <c r="A611">
        <v>54367</v>
      </c>
      <c r="B611" t="s">
        <v>209</v>
      </c>
      <c r="C611" t="s">
        <v>766</v>
      </c>
      <c r="D611" t="s">
        <v>767</v>
      </c>
      <c r="E611" t="s">
        <v>1967</v>
      </c>
      <c r="F611">
        <v>0</v>
      </c>
      <c r="G611">
        <v>0</v>
      </c>
      <c r="H611">
        <v>4500</v>
      </c>
      <c r="I611" t="s">
        <v>20</v>
      </c>
      <c r="J611" t="s">
        <v>21</v>
      </c>
      <c r="K611" t="s">
        <v>22</v>
      </c>
      <c r="N611">
        <v>0</v>
      </c>
      <c r="O611">
        <v>0</v>
      </c>
      <c r="P611">
        <v>0</v>
      </c>
      <c r="Q611">
        <f>_xlfn.IFNA(VLOOKUP(E611,Sheet1!$A$2:$O$251,15,FALSE),0)</f>
        <v>0</v>
      </c>
      <c r="T611">
        <f t="shared" si="9"/>
        <v>0</v>
      </c>
    </row>
    <row r="612" spans="1:20" hidden="1" x14ac:dyDescent="0.25">
      <c r="A612">
        <v>28407</v>
      </c>
      <c r="B612" t="s">
        <v>41</v>
      </c>
      <c r="C612" t="s">
        <v>228</v>
      </c>
      <c r="D612" t="s">
        <v>768</v>
      </c>
      <c r="E612" t="s">
        <v>1968</v>
      </c>
      <c r="F612">
        <v>0</v>
      </c>
      <c r="G612">
        <v>0</v>
      </c>
      <c r="H612">
        <v>4500</v>
      </c>
      <c r="I612" t="s">
        <v>15</v>
      </c>
      <c r="J612" t="s">
        <v>17</v>
      </c>
      <c r="K612" t="s">
        <v>16</v>
      </c>
      <c r="N612">
        <v>0</v>
      </c>
      <c r="O612">
        <v>0</v>
      </c>
      <c r="P612">
        <v>0</v>
      </c>
      <c r="Q612">
        <f>_xlfn.IFNA(VLOOKUP(E612,Sheet1!$A$2:$O$251,15,FALSE),0)</f>
        <v>0</v>
      </c>
      <c r="T612">
        <f t="shared" si="9"/>
        <v>0</v>
      </c>
    </row>
    <row r="613" spans="1:20" hidden="1" x14ac:dyDescent="0.25">
      <c r="A613">
        <v>28408</v>
      </c>
      <c r="B613" t="s">
        <v>41</v>
      </c>
      <c r="C613" t="s">
        <v>411</v>
      </c>
      <c r="D613" t="s">
        <v>653</v>
      </c>
      <c r="E613" t="s">
        <v>1969</v>
      </c>
      <c r="F613">
        <v>0</v>
      </c>
      <c r="G613">
        <v>0</v>
      </c>
      <c r="H613">
        <v>4500</v>
      </c>
      <c r="I613" t="s">
        <v>49</v>
      </c>
      <c r="J613" t="s">
        <v>50</v>
      </c>
      <c r="K613" t="s">
        <v>51</v>
      </c>
      <c r="N613">
        <v>0</v>
      </c>
      <c r="O613">
        <v>0</v>
      </c>
      <c r="P613">
        <v>0</v>
      </c>
      <c r="Q613">
        <f>_xlfn.IFNA(VLOOKUP(E613,Sheet1!$A$2:$O$251,15,FALSE),0)</f>
        <v>0</v>
      </c>
      <c r="T613">
        <f t="shared" si="9"/>
        <v>0</v>
      </c>
    </row>
    <row r="614" spans="1:20" hidden="1" x14ac:dyDescent="0.25">
      <c r="A614">
        <v>15121</v>
      </c>
      <c r="B614" t="s">
        <v>41</v>
      </c>
      <c r="C614" t="s">
        <v>582</v>
      </c>
      <c r="D614" t="s">
        <v>220</v>
      </c>
      <c r="E614" t="s">
        <v>1561</v>
      </c>
      <c r="F614">
        <v>0</v>
      </c>
      <c r="G614">
        <v>3</v>
      </c>
      <c r="H614">
        <v>4500</v>
      </c>
      <c r="I614" t="s">
        <v>61</v>
      </c>
      <c r="J614" t="s">
        <v>62</v>
      </c>
      <c r="K614" t="s">
        <v>63</v>
      </c>
      <c r="N614">
        <v>0</v>
      </c>
      <c r="O614">
        <v>0</v>
      </c>
      <c r="P614">
        <v>0</v>
      </c>
      <c r="Q614">
        <f>_xlfn.IFNA(VLOOKUP(E614,Sheet1!$A$2:$O$251,15,FALSE),0)</f>
        <v>2.56</v>
      </c>
      <c r="T614">
        <f t="shared" si="9"/>
        <v>2.56</v>
      </c>
    </row>
    <row r="615" spans="1:20" hidden="1" x14ac:dyDescent="0.25">
      <c r="A615">
        <v>33270</v>
      </c>
      <c r="B615" t="s">
        <v>209</v>
      </c>
      <c r="C615" t="s">
        <v>770</v>
      </c>
      <c r="D615" t="s">
        <v>385</v>
      </c>
      <c r="E615" t="s">
        <v>1970</v>
      </c>
      <c r="F615">
        <v>0</v>
      </c>
      <c r="G615">
        <v>0</v>
      </c>
      <c r="H615">
        <v>4500</v>
      </c>
      <c r="I615" t="s">
        <v>49</v>
      </c>
      <c r="J615" t="s">
        <v>51</v>
      </c>
      <c r="K615" t="s">
        <v>50</v>
      </c>
      <c r="L615" t="s">
        <v>77</v>
      </c>
      <c r="M615" t="s">
        <v>78</v>
      </c>
      <c r="N615">
        <v>0</v>
      </c>
      <c r="O615">
        <v>0</v>
      </c>
      <c r="P615">
        <v>0</v>
      </c>
      <c r="Q615">
        <f>_xlfn.IFNA(VLOOKUP(E615,Sheet1!$A$2:$O$251,15,FALSE),0)</f>
        <v>0</v>
      </c>
      <c r="T615">
        <f t="shared" si="9"/>
        <v>0</v>
      </c>
    </row>
    <row r="616" spans="1:20" hidden="1" x14ac:dyDescent="0.25">
      <c r="A616">
        <v>54762</v>
      </c>
      <c r="B616" t="s">
        <v>209</v>
      </c>
      <c r="C616" t="s">
        <v>772</v>
      </c>
      <c r="D616" t="s">
        <v>135</v>
      </c>
      <c r="E616" t="s">
        <v>1971</v>
      </c>
      <c r="F616">
        <v>0</v>
      </c>
      <c r="G616">
        <v>1</v>
      </c>
      <c r="H616">
        <v>4500</v>
      </c>
      <c r="I616" t="s">
        <v>61</v>
      </c>
      <c r="J616" t="s">
        <v>62</v>
      </c>
      <c r="K616" t="s">
        <v>63</v>
      </c>
      <c r="N616">
        <v>0</v>
      </c>
      <c r="O616">
        <v>0</v>
      </c>
      <c r="P616">
        <v>0</v>
      </c>
      <c r="Q616">
        <f>_xlfn.IFNA(VLOOKUP(E616,Sheet1!$A$2:$O$251,15,FALSE),0)</f>
        <v>0</v>
      </c>
      <c r="T616">
        <f t="shared" si="9"/>
        <v>0</v>
      </c>
    </row>
    <row r="617" spans="1:20" hidden="1" x14ac:dyDescent="0.25">
      <c r="A617">
        <v>12888</v>
      </c>
      <c r="B617" t="s">
        <v>23</v>
      </c>
      <c r="C617" t="s">
        <v>493</v>
      </c>
      <c r="D617" t="s">
        <v>775</v>
      </c>
      <c r="E617" t="s">
        <v>1972</v>
      </c>
      <c r="F617">
        <v>0</v>
      </c>
      <c r="G617">
        <v>16</v>
      </c>
      <c r="H617">
        <v>4500</v>
      </c>
      <c r="I617" t="s">
        <v>56</v>
      </c>
      <c r="J617" t="s">
        <v>58</v>
      </c>
      <c r="K617" t="s">
        <v>57</v>
      </c>
      <c r="N617">
        <v>0</v>
      </c>
      <c r="O617">
        <v>0</v>
      </c>
      <c r="P617">
        <v>0</v>
      </c>
      <c r="Q617">
        <f>_xlfn.IFNA(VLOOKUP(E617,Sheet1!$A$2:$O$251,15,FALSE),0)</f>
        <v>0</v>
      </c>
      <c r="T617">
        <f t="shared" si="9"/>
        <v>0</v>
      </c>
    </row>
    <row r="618" spans="1:20" hidden="1" x14ac:dyDescent="0.25">
      <c r="A618">
        <v>45893</v>
      </c>
      <c r="B618" t="s">
        <v>41</v>
      </c>
      <c r="C618" t="s">
        <v>257</v>
      </c>
      <c r="D618" t="s">
        <v>720</v>
      </c>
      <c r="E618" t="s">
        <v>1973</v>
      </c>
      <c r="F618">
        <v>0</v>
      </c>
      <c r="G618">
        <v>0</v>
      </c>
      <c r="H618">
        <v>4500</v>
      </c>
      <c r="I618" t="s">
        <v>81</v>
      </c>
      <c r="J618" t="s">
        <v>83</v>
      </c>
      <c r="K618" t="s">
        <v>82</v>
      </c>
      <c r="N618">
        <v>0</v>
      </c>
      <c r="O618">
        <v>0</v>
      </c>
      <c r="P618">
        <v>0</v>
      </c>
      <c r="Q618">
        <f>_xlfn.IFNA(VLOOKUP(E618,Sheet1!$A$2:$O$251,15,FALSE),0)</f>
        <v>0</v>
      </c>
      <c r="T618">
        <f t="shared" si="9"/>
        <v>0</v>
      </c>
    </row>
    <row r="619" spans="1:20" hidden="1" x14ac:dyDescent="0.25">
      <c r="A619">
        <v>28417</v>
      </c>
      <c r="B619" t="s">
        <v>41</v>
      </c>
      <c r="C619" t="s">
        <v>69</v>
      </c>
      <c r="D619" t="s">
        <v>43</v>
      </c>
      <c r="E619" t="s">
        <v>1974</v>
      </c>
      <c r="F619">
        <v>0</v>
      </c>
      <c r="G619">
        <v>0</v>
      </c>
      <c r="H619">
        <v>4500</v>
      </c>
      <c r="I619" t="s">
        <v>127</v>
      </c>
      <c r="J619" t="s">
        <v>129</v>
      </c>
      <c r="K619" t="s">
        <v>128</v>
      </c>
      <c r="N619">
        <v>0</v>
      </c>
      <c r="O619">
        <v>0</v>
      </c>
      <c r="P619">
        <v>0</v>
      </c>
      <c r="Q619">
        <f>_xlfn.IFNA(VLOOKUP(E619,Sheet1!$A$2:$O$251,15,FALSE),0)</f>
        <v>0</v>
      </c>
      <c r="T619">
        <f t="shared" si="9"/>
        <v>0</v>
      </c>
    </row>
    <row r="620" spans="1:20" hidden="1" x14ac:dyDescent="0.25">
      <c r="A620">
        <v>54742</v>
      </c>
      <c r="B620" t="s">
        <v>209</v>
      </c>
      <c r="C620" t="s">
        <v>403</v>
      </c>
      <c r="D620" t="s">
        <v>776</v>
      </c>
      <c r="E620" t="s">
        <v>1975</v>
      </c>
      <c r="F620">
        <v>0</v>
      </c>
      <c r="G620">
        <v>4</v>
      </c>
      <c r="H620">
        <v>4500</v>
      </c>
      <c r="I620" t="s">
        <v>103</v>
      </c>
      <c r="J620" t="s">
        <v>104</v>
      </c>
      <c r="K620" t="s">
        <v>105</v>
      </c>
      <c r="N620">
        <v>0</v>
      </c>
      <c r="O620">
        <v>0</v>
      </c>
      <c r="P620">
        <v>0</v>
      </c>
      <c r="Q620">
        <f>_xlfn.IFNA(VLOOKUP(E620,Sheet1!$A$2:$O$251,15,FALSE),0)</f>
        <v>0</v>
      </c>
      <c r="T620">
        <f t="shared" si="9"/>
        <v>0</v>
      </c>
    </row>
    <row r="621" spans="1:20" hidden="1" x14ac:dyDescent="0.25">
      <c r="A621">
        <v>32807</v>
      </c>
      <c r="B621" t="s">
        <v>209</v>
      </c>
      <c r="C621" t="s">
        <v>560</v>
      </c>
      <c r="D621" t="s">
        <v>777</v>
      </c>
      <c r="E621" t="s">
        <v>1976</v>
      </c>
      <c r="F621">
        <v>0</v>
      </c>
      <c r="G621">
        <v>4</v>
      </c>
      <c r="H621">
        <v>4500</v>
      </c>
      <c r="I621" t="s">
        <v>36</v>
      </c>
      <c r="J621" t="s">
        <v>37</v>
      </c>
      <c r="K621" t="s">
        <v>38</v>
      </c>
      <c r="L621" t="s">
        <v>77</v>
      </c>
      <c r="M621" t="s">
        <v>108</v>
      </c>
      <c r="N621">
        <v>0</v>
      </c>
      <c r="O621">
        <v>0</v>
      </c>
      <c r="P621">
        <v>0</v>
      </c>
      <c r="Q621">
        <f>_xlfn.IFNA(VLOOKUP(E621,Sheet1!$A$2:$O$251,15,FALSE),0)</f>
        <v>0</v>
      </c>
      <c r="T621">
        <f t="shared" si="9"/>
        <v>0</v>
      </c>
    </row>
    <row r="622" spans="1:20" hidden="1" x14ac:dyDescent="0.25">
      <c r="A622">
        <v>54741</v>
      </c>
      <c r="B622" t="s">
        <v>41</v>
      </c>
      <c r="C622" t="s">
        <v>485</v>
      </c>
      <c r="D622" t="s">
        <v>778</v>
      </c>
      <c r="E622" t="s">
        <v>1977</v>
      </c>
      <c r="F622">
        <v>0</v>
      </c>
      <c r="G622">
        <v>0</v>
      </c>
      <c r="H622">
        <v>4500</v>
      </c>
      <c r="I622" t="s">
        <v>81</v>
      </c>
      <c r="J622" t="s">
        <v>83</v>
      </c>
      <c r="K622" t="s">
        <v>82</v>
      </c>
      <c r="N622">
        <v>0</v>
      </c>
      <c r="O622">
        <v>0</v>
      </c>
      <c r="P622">
        <v>0</v>
      </c>
      <c r="Q622">
        <f>_xlfn.IFNA(VLOOKUP(E622,Sheet1!$A$2:$O$251,15,FALSE),0)</f>
        <v>0</v>
      </c>
      <c r="T622">
        <f t="shared" si="9"/>
        <v>0</v>
      </c>
    </row>
    <row r="623" spans="1:20" hidden="1" x14ac:dyDescent="0.25">
      <c r="A623">
        <v>32824</v>
      </c>
      <c r="B623" t="s">
        <v>41</v>
      </c>
      <c r="C623" t="s">
        <v>341</v>
      </c>
      <c r="D623" t="s">
        <v>780</v>
      </c>
      <c r="E623" t="s">
        <v>1978</v>
      </c>
      <c r="F623">
        <v>0</v>
      </c>
      <c r="G623">
        <v>0</v>
      </c>
      <c r="H623">
        <v>4500</v>
      </c>
      <c r="I623" t="s">
        <v>56</v>
      </c>
      <c r="J623" t="s">
        <v>58</v>
      </c>
      <c r="K623" t="s">
        <v>57</v>
      </c>
      <c r="N623">
        <v>0</v>
      </c>
      <c r="O623">
        <v>0</v>
      </c>
      <c r="P623">
        <v>0</v>
      </c>
      <c r="Q623">
        <f>_xlfn.IFNA(VLOOKUP(E623,Sheet1!$A$2:$O$251,15,FALSE),0)</f>
        <v>0</v>
      </c>
      <c r="T623">
        <f t="shared" si="9"/>
        <v>0</v>
      </c>
    </row>
    <row r="624" spans="1:20" hidden="1" x14ac:dyDescent="0.25">
      <c r="A624">
        <v>32831</v>
      </c>
      <c r="B624" t="s">
        <v>209</v>
      </c>
      <c r="C624" t="s">
        <v>532</v>
      </c>
      <c r="D624" t="s">
        <v>579</v>
      </c>
      <c r="E624" t="s">
        <v>1979</v>
      </c>
      <c r="F624">
        <v>0</v>
      </c>
      <c r="G624">
        <v>0</v>
      </c>
      <c r="H624">
        <v>4500</v>
      </c>
      <c r="I624" t="s">
        <v>31</v>
      </c>
      <c r="J624" t="s">
        <v>32</v>
      </c>
      <c r="K624" t="s">
        <v>33</v>
      </c>
      <c r="N624">
        <v>0</v>
      </c>
      <c r="O624">
        <v>0</v>
      </c>
      <c r="P624">
        <v>0</v>
      </c>
      <c r="Q624">
        <f>_xlfn.IFNA(VLOOKUP(E624,Sheet1!$A$2:$O$251,15,FALSE),0)</f>
        <v>0</v>
      </c>
      <c r="T624">
        <f t="shared" si="9"/>
        <v>0</v>
      </c>
    </row>
    <row r="625" spans="1:20" hidden="1" x14ac:dyDescent="0.25">
      <c r="A625">
        <v>32303</v>
      </c>
      <c r="B625" t="s">
        <v>41</v>
      </c>
      <c r="C625" t="s">
        <v>279</v>
      </c>
      <c r="D625" t="s">
        <v>781</v>
      </c>
      <c r="E625" t="s">
        <v>1980</v>
      </c>
      <c r="F625">
        <v>0</v>
      </c>
      <c r="G625">
        <v>0</v>
      </c>
      <c r="H625">
        <v>4500</v>
      </c>
      <c r="I625" t="s">
        <v>44</v>
      </c>
      <c r="J625" t="s">
        <v>45</v>
      </c>
      <c r="K625" t="s">
        <v>46</v>
      </c>
      <c r="N625">
        <v>0</v>
      </c>
      <c r="O625">
        <v>0</v>
      </c>
      <c r="P625">
        <v>0</v>
      </c>
      <c r="Q625">
        <f>_xlfn.IFNA(VLOOKUP(E625,Sheet1!$A$2:$O$251,15,FALSE),0)</f>
        <v>0</v>
      </c>
      <c r="T625">
        <f t="shared" si="9"/>
        <v>0</v>
      </c>
    </row>
    <row r="626" spans="1:20" hidden="1" x14ac:dyDescent="0.25">
      <c r="A626">
        <v>30403</v>
      </c>
      <c r="B626" t="s">
        <v>41</v>
      </c>
      <c r="C626" t="s">
        <v>582</v>
      </c>
      <c r="D626" t="s">
        <v>784</v>
      </c>
      <c r="E626" t="s">
        <v>1981</v>
      </c>
      <c r="F626">
        <v>0</v>
      </c>
      <c r="G626">
        <v>0</v>
      </c>
      <c r="H626">
        <v>4500</v>
      </c>
      <c r="I626" t="s">
        <v>36</v>
      </c>
      <c r="J626" t="s">
        <v>38</v>
      </c>
      <c r="K626" t="s">
        <v>37</v>
      </c>
      <c r="N626">
        <v>0</v>
      </c>
      <c r="O626">
        <v>0</v>
      </c>
      <c r="P626">
        <v>0</v>
      </c>
      <c r="Q626">
        <f>_xlfn.IFNA(VLOOKUP(E626,Sheet1!$A$2:$O$251,15,FALSE),0)</f>
        <v>0</v>
      </c>
      <c r="T626">
        <f t="shared" si="9"/>
        <v>0</v>
      </c>
    </row>
    <row r="627" spans="1:20" hidden="1" x14ac:dyDescent="0.25">
      <c r="A627">
        <v>30409</v>
      </c>
      <c r="B627" t="s">
        <v>209</v>
      </c>
      <c r="C627" t="s">
        <v>787</v>
      </c>
      <c r="D627" t="s">
        <v>85</v>
      </c>
      <c r="E627" t="s">
        <v>1982</v>
      </c>
      <c r="F627">
        <v>0</v>
      </c>
      <c r="G627">
        <v>0</v>
      </c>
      <c r="H627">
        <v>4500</v>
      </c>
      <c r="I627" t="s">
        <v>167</v>
      </c>
      <c r="J627" t="s">
        <v>168</v>
      </c>
      <c r="K627" t="s">
        <v>169</v>
      </c>
      <c r="N627">
        <v>0</v>
      </c>
      <c r="O627">
        <v>0</v>
      </c>
      <c r="P627">
        <v>0</v>
      </c>
      <c r="Q627">
        <f>_xlfn.IFNA(VLOOKUP(E627,Sheet1!$A$2:$O$251,15,FALSE),0)</f>
        <v>0</v>
      </c>
      <c r="T627">
        <f t="shared" si="9"/>
        <v>0</v>
      </c>
    </row>
    <row r="628" spans="1:20" hidden="1" x14ac:dyDescent="0.25">
      <c r="A628">
        <v>32328</v>
      </c>
      <c r="B628" t="s">
        <v>41</v>
      </c>
      <c r="C628" t="s">
        <v>276</v>
      </c>
      <c r="D628" t="s">
        <v>790</v>
      </c>
      <c r="E628" t="s">
        <v>1983</v>
      </c>
      <c r="F628">
        <v>0</v>
      </c>
      <c r="G628">
        <v>0</v>
      </c>
      <c r="H628">
        <v>4500</v>
      </c>
      <c r="I628" t="s">
        <v>36</v>
      </c>
      <c r="J628" t="s">
        <v>37</v>
      </c>
      <c r="K628" t="s">
        <v>38</v>
      </c>
      <c r="N628">
        <v>0</v>
      </c>
      <c r="O628">
        <v>0</v>
      </c>
      <c r="P628">
        <v>0</v>
      </c>
      <c r="Q628">
        <f>_xlfn.IFNA(VLOOKUP(E628,Sheet1!$A$2:$O$251,15,FALSE),0)</f>
        <v>0</v>
      </c>
      <c r="T628">
        <f t="shared" si="9"/>
        <v>0</v>
      </c>
    </row>
    <row r="629" spans="1:20" hidden="1" x14ac:dyDescent="0.25">
      <c r="A629">
        <v>54694</v>
      </c>
      <c r="B629" t="s">
        <v>209</v>
      </c>
      <c r="C629" t="s">
        <v>140</v>
      </c>
      <c r="D629" t="s">
        <v>791</v>
      </c>
      <c r="E629" t="s">
        <v>1984</v>
      </c>
      <c r="F629">
        <v>0</v>
      </c>
      <c r="G629">
        <v>2</v>
      </c>
      <c r="H629">
        <v>4500</v>
      </c>
      <c r="I629" t="s">
        <v>15</v>
      </c>
      <c r="J629" t="s">
        <v>16</v>
      </c>
      <c r="K629" t="s">
        <v>17</v>
      </c>
      <c r="N629">
        <v>0</v>
      </c>
      <c r="O629">
        <v>0</v>
      </c>
      <c r="P629">
        <v>0</v>
      </c>
      <c r="Q629">
        <f>_xlfn.IFNA(VLOOKUP(E629,Sheet1!$A$2:$O$251,15,FALSE),0)</f>
        <v>0</v>
      </c>
      <c r="T629">
        <f t="shared" si="9"/>
        <v>0</v>
      </c>
    </row>
    <row r="630" spans="1:20" hidden="1" x14ac:dyDescent="0.25">
      <c r="A630">
        <v>54690</v>
      </c>
      <c r="B630" t="s">
        <v>41</v>
      </c>
      <c r="C630" t="s">
        <v>792</v>
      </c>
      <c r="D630" t="s">
        <v>793</v>
      </c>
      <c r="E630" t="s">
        <v>1985</v>
      </c>
      <c r="F630">
        <v>0</v>
      </c>
      <c r="G630">
        <v>1</v>
      </c>
      <c r="H630">
        <v>4500</v>
      </c>
      <c r="I630" t="s">
        <v>44</v>
      </c>
      <c r="J630" t="s">
        <v>46</v>
      </c>
      <c r="K630" t="s">
        <v>45</v>
      </c>
      <c r="N630">
        <v>0</v>
      </c>
      <c r="O630">
        <v>0</v>
      </c>
      <c r="P630">
        <v>0</v>
      </c>
      <c r="Q630">
        <f>_xlfn.IFNA(VLOOKUP(E630,Sheet1!$A$2:$O$251,15,FALSE),0)</f>
        <v>0</v>
      </c>
      <c r="T630">
        <f t="shared" si="9"/>
        <v>0</v>
      </c>
    </row>
    <row r="631" spans="1:20" hidden="1" x14ac:dyDescent="0.25">
      <c r="A631">
        <v>54687</v>
      </c>
      <c r="B631" t="s">
        <v>23</v>
      </c>
      <c r="C631" t="s">
        <v>794</v>
      </c>
      <c r="D631" t="s">
        <v>349</v>
      </c>
      <c r="E631" t="s">
        <v>1986</v>
      </c>
      <c r="F631">
        <v>0</v>
      </c>
      <c r="G631">
        <v>6</v>
      </c>
      <c r="H631">
        <v>4500</v>
      </c>
      <c r="I631" t="s">
        <v>36</v>
      </c>
      <c r="J631" t="s">
        <v>38</v>
      </c>
      <c r="K631" t="s">
        <v>37</v>
      </c>
      <c r="L631" t="s">
        <v>97</v>
      </c>
      <c r="M631" t="s">
        <v>144</v>
      </c>
      <c r="N631">
        <v>0</v>
      </c>
      <c r="O631">
        <v>0</v>
      </c>
      <c r="P631">
        <v>0</v>
      </c>
      <c r="Q631">
        <f>_xlfn.IFNA(VLOOKUP(E631,Sheet1!$A$2:$O$251,15,FALSE),0)</f>
        <v>0</v>
      </c>
      <c r="T631">
        <f t="shared" si="9"/>
        <v>0</v>
      </c>
    </row>
    <row r="632" spans="1:20" hidden="1" x14ac:dyDescent="0.25">
      <c r="A632">
        <v>54681</v>
      </c>
      <c r="B632" t="s">
        <v>41</v>
      </c>
      <c r="C632" t="s">
        <v>18</v>
      </c>
      <c r="D632" t="s">
        <v>798</v>
      </c>
      <c r="E632" t="s">
        <v>1987</v>
      </c>
      <c r="F632">
        <v>0</v>
      </c>
      <c r="G632">
        <v>0</v>
      </c>
      <c r="H632">
        <v>4500</v>
      </c>
      <c r="I632" t="s">
        <v>88</v>
      </c>
      <c r="J632" t="s">
        <v>89</v>
      </c>
      <c r="K632" t="s">
        <v>90</v>
      </c>
      <c r="N632">
        <v>0</v>
      </c>
      <c r="O632">
        <v>0</v>
      </c>
      <c r="P632">
        <v>0</v>
      </c>
      <c r="Q632">
        <f>_xlfn.IFNA(VLOOKUP(E632,Sheet1!$A$2:$O$251,15,FALSE),0)</f>
        <v>0</v>
      </c>
      <c r="T632">
        <f t="shared" si="9"/>
        <v>0</v>
      </c>
    </row>
    <row r="633" spans="1:20" hidden="1" x14ac:dyDescent="0.25">
      <c r="A633">
        <v>28487</v>
      </c>
      <c r="B633" t="s">
        <v>209</v>
      </c>
      <c r="C633" t="s">
        <v>495</v>
      </c>
      <c r="D633" t="s">
        <v>800</v>
      </c>
      <c r="E633" t="s">
        <v>1988</v>
      </c>
      <c r="F633">
        <v>0</v>
      </c>
      <c r="G633">
        <v>0</v>
      </c>
      <c r="H633">
        <v>4500</v>
      </c>
      <c r="I633" t="s">
        <v>31</v>
      </c>
      <c r="J633" t="s">
        <v>32</v>
      </c>
      <c r="K633" t="s">
        <v>33</v>
      </c>
      <c r="L633" t="s">
        <v>77</v>
      </c>
      <c r="M633" t="s">
        <v>78</v>
      </c>
      <c r="N633">
        <v>0</v>
      </c>
      <c r="O633">
        <v>0</v>
      </c>
      <c r="P633">
        <v>0</v>
      </c>
      <c r="Q633">
        <f>_xlfn.IFNA(VLOOKUP(E633,Sheet1!$A$2:$O$251,15,FALSE),0)</f>
        <v>0</v>
      </c>
      <c r="T633">
        <f t="shared" si="9"/>
        <v>0</v>
      </c>
    </row>
    <row r="634" spans="1:20" hidden="1" x14ac:dyDescent="0.25">
      <c r="A634">
        <v>54674</v>
      </c>
      <c r="B634" t="s">
        <v>41</v>
      </c>
      <c r="C634" t="s">
        <v>79</v>
      </c>
      <c r="D634" t="s">
        <v>680</v>
      </c>
      <c r="E634" t="s">
        <v>1989</v>
      </c>
      <c r="F634">
        <v>0</v>
      </c>
      <c r="G634">
        <v>0</v>
      </c>
      <c r="H634">
        <v>4500</v>
      </c>
      <c r="I634" t="s">
        <v>31</v>
      </c>
      <c r="J634" t="s">
        <v>33</v>
      </c>
      <c r="K634" t="s">
        <v>32</v>
      </c>
      <c r="N634">
        <v>0</v>
      </c>
      <c r="O634">
        <v>0</v>
      </c>
      <c r="P634">
        <v>0</v>
      </c>
      <c r="Q634">
        <f>_xlfn.IFNA(VLOOKUP(E634,Sheet1!$A$2:$O$251,15,FALSE),0)</f>
        <v>0</v>
      </c>
      <c r="T634">
        <f t="shared" si="9"/>
        <v>0</v>
      </c>
    </row>
    <row r="635" spans="1:20" hidden="1" x14ac:dyDescent="0.25">
      <c r="A635">
        <v>43655</v>
      </c>
      <c r="B635" t="s">
        <v>41</v>
      </c>
      <c r="C635" t="s">
        <v>802</v>
      </c>
      <c r="D635" t="s">
        <v>286</v>
      </c>
      <c r="E635" t="s">
        <v>1990</v>
      </c>
      <c r="F635">
        <v>0</v>
      </c>
      <c r="G635">
        <v>0</v>
      </c>
      <c r="H635">
        <v>4500</v>
      </c>
      <c r="I635" t="s">
        <v>44</v>
      </c>
      <c r="J635" t="s">
        <v>46</v>
      </c>
      <c r="K635" t="s">
        <v>45</v>
      </c>
      <c r="N635">
        <v>0</v>
      </c>
      <c r="O635">
        <v>0</v>
      </c>
      <c r="P635">
        <v>0</v>
      </c>
      <c r="Q635">
        <f>_xlfn.IFNA(VLOOKUP(E635,Sheet1!$A$2:$O$251,15,FALSE),0)</f>
        <v>0</v>
      </c>
      <c r="T635">
        <f t="shared" si="9"/>
        <v>0</v>
      </c>
    </row>
    <row r="636" spans="1:20" hidden="1" x14ac:dyDescent="0.25">
      <c r="A636">
        <v>15018</v>
      </c>
      <c r="B636" t="s">
        <v>41</v>
      </c>
      <c r="C636" t="s">
        <v>193</v>
      </c>
      <c r="D636" t="s">
        <v>781</v>
      </c>
      <c r="E636" t="s">
        <v>1991</v>
      </c>
      <c r="F636">
        <v>0</v>
      </c>
      <c r="G636">
        <v>0</v>
      </c>
      <c r="H636">
        <v>4500</v>
      </c>
      <c r="I636" t="s">
        <v>56</v>
      </c>
      <c r="J636" t="s">
        <v>57</v>
      </c>
      <c r="K636" t="s">
        <v>58</v>
      </c>
      <c r="L636" t="s">
        <v>77</v>
      </c>
      <c r="M636" t="s">
        <v>78</v>
      </c>
      <c r="N636">
        <v>0</v>
      </c>
      <c r="O636">
        <v>0</v>
      </c>
      <c r="P636">
        <v>0</v>
      </c>
      <c r="Q636">
        <f>_xlfn.IFNA(VLOOKUP(E636,Sheet1!$A$2:$O$251,15,FALSE),0)</f>
        <v>0</v>
      </c>
      <c r="T636">
        <f t="shared" si="9"/>
        <v>0</v>
      </c>
    </row>
    <row r="637" spans="1:20" hidden="1" x14ac:dyDescent="0.25">
      <c r="A637">
        <v>54663</v>
      </c>
      <c r="B637" t="s">
        <v>41</v>
      </c>
      <c r="C637" t="s">
        <v>803</v>
      </c>
      <c r="D637" t="s">
        <v>43</v>
      </c>
      <c r="E637" t="s">
        <v>1992</v>
      </c>
      <c r="F637">
        <v>0</v>
      </c>
      <c r="G637">
        <v>0</v>
      </c>
      <c r="H637">
        <v>4500</v>
      </c>
      <c r="I637" t="s">
        <v>49</v>
      </c>
      <c r="J637" t="s">
        <v>50</v>
      </c>
      <c r="K637" t="s">
        <v>51</v>
      </c>
      <c r="N637">
        <v>0</v>
      </c>
      <c r="O637">
        <v>0</v>
      </c>
      <c r="P637">
        <v>0</v>
      </c>
      <c r="Q637">
        <f>_xlfn.IFNA(VLOOKUP(E637,Sheet1!$A$2:$O$251,15,FALSE),0)</f>
        <v>0</v>
      </c>
      <c r="T637">
        <f t="shared" si="9"/>
        <v>0</v>
      </c>
    </row>
    <row r="638" spans="1:20" hidden="1" x14ac:dyDescent="0.25">
      <c r="A638">
        <v>54659</v>
      </c>
      <c r="B638" t="s">
        <v>41</v>
      </c>
      <c r="C638" t="s">
        <v>69</v>
      </c>
      <c r="D638" t="s">
        <v>755</v>
      </c>
      <c r="E638" t="s">
        <v>1993</v>
      </c>
      <c r="F638">
        <v>0</v>
      </c>
      <c r="G638">
        <v>0</v>
      </c>
      <c r="H638">
        <v>4500</v>
      </c>
      <c r="I638" t="s">
        <v>103</v>
      </c>
      <c r="J638" t="s">
        <v>105</v>
      </c>
      <c r="K638" t="s">
        <v>104</v>
      </c>
      <c r="N638">
        <v>0</v>
      </c>
      <c r="O638">
        <v>0</v>
      </c>
      <c r="P638">
        <v>0</v>
      </c>
      <c r="Q638">
        <f>_xlfn.IFNA(VLOOKUP(E638,Sheet1!$A$2:$O$251,15,FALSE),0)</f>
        <v>0</v>
      </c>
      <c r="T638">
        <f t="shared" si="9"/>
        <v>0</v>
      </c>
    </row>
    <row r="639" spans="1:20" hidden="1" x14ac:dyDescent="0.25">
      <c r="A639">
        <v>32401</v>
      </c>
      <c r="B639" t="s">
        <v>41</v>
      </c>
      <c r="C639" t="s">
        <v>804</v>
      </c>
      <c r="D639" t="s">
        <v>805</v>
      </c>
      <c r="E639" t="s">
        <v>1994</v>
      </c>
      <c r="F639">
        <v>0</v>
      </c>
      <c r="G639">
        <v>0</v>
      </c>
      <c r="H639">
        <v>4500</v>
      </c>
      <c r="I639" t="s">
        <v>36</v>
      </c>
      <c r="J639" t="s">
        <v>37</v>
      </c>
      <c r="K639" t="s">
        <v>38</v>
      </c>
      <c r="N639">
        <v>0</v>
      </c>
      <c r="O639">
        <v>0</v>
      </c>
      <c r="P639">
        <v>0</v>
      </c>
      <c r="Q639">
        <f>_xlfn.IFNA(VLOOKUP(E639,Sheet1!$A$2:$O$251,15,FALSE),0)</f>
        <v>0</v>
      </c>
      <c r="T639">
        <f t="shared" si="9"/>
        <v>0</v>
      </c>
    </row>
    <row r="640" spans="1:20" hidden="1" x14ac:dyDescent="0.25">
      <c r="A640">
        <v>32410</v>
      </c>
      <c r="B640" t="s">
        <v>23</v>
      </c>
      <c r="C640" t="s">
        <v>806</v>
      </c>
      <c r="D640" t="s">
        <v>350</v>
      </c>
      <c r="E640" t="s">
        <v>1995</v>
      </c>
      <c r="F640">
        <v>0</v>
      </c>
      <c r="G640">
        <v>0</v>
      </c>
      <c r="H640">
        <v>4500</v>
      </c>
      <c r="I640" t="s">
        <v>127</v>
      </c>
      <c r="J640" t="s">
        <v>129</v>
      </c>
      <c r="K640" t="s">
        <v>128</v>
      </c>
      <c r="N640">
        <v>0</v>
      </c>
      <c r="O640">
        <v>0</v>
      </c>
      <c r="P640">
        <v>0</v>
      </c>
      <c r="Q640">
        <f>_xlfn.IFNA(VLOOKUP(E640,Sheet1!$A$2:$O$251,15,FALSE),0)</f>
        <v>0</v>
      </c>
      <c r="T640">
        <f t="shared" si="9"/>
        <v>0</v>
      </c>
    </row>
    <row r="641" spans="1:20" hidden="1" x14ac:dyDescent="0.25">
      <c r="A641">
        <v>32918</v>
      </c>
      <c r="B641" t="s">
        <v>41</v>
      </c>
      <c r="C641" t="s">
        <v>219</v>
      </c>
      <c r="D641" t="s">
        <v>807</v>
      </c>
      <c r="E641" t="s">
        <v>1996</v>
      </c>
      <c r="F641">
        <v>0</v>
      </c>
      <c r="G641">
        <v>0</v>
      </c>
      <c r="H641">
        <v>4500</v>
      </c>
      <c r="I641" t="s">
        <v>26</v>
      </c>
      <c r="J641" t="s">
        <v>27</v>
      </c>
      <c r="K641" t="s">
        <v>28</v>
      </c>
      <c r="N641">
        <v>0</v>
      </c>
      <c r="O641">
        <v>0</v>
      </c>
      <c r="P641">
        <v>0</v>
      </c>
      <c r="Q641">
        <f>_xlfn.IFNA(VLOOKUP(E641,Sheet1!$A$2:$O$251,15,FALSE),0)</f>
        <v>0</v>
      </c>
      <c r="T641">
        <f t="shared" si="9"/>
        <v>0</v>
      </c>
    </row>
    <row r="642" spans="1:20" hidden="1" x14ac:dyDescent="0.25">
      <c r="A642">
        <v>30237</v>
      </c>
      <c r="B642" t="s">
        <v>23</v>
      </c>
      <c r="C642" t="s">
        <v>111</v>
      </c>
      <c r="D642" t="s">
        <v>808</v>
      </c>
      <c r="E642" t="s">
        <v>1997</v>
      </c>
      <c r="F642">
        <v>0</v>
      </c>
      <c r="G642">
        <v>0</v>
      </c>
      <c r="H642">
        <v>4500</v>
      </c>
      <c r="I642" t="s">
        <v>127</v>
      </c>
      <c r="J642" t="s">
        <v>128</v>
      </c>
      <c r="K642" t="s">
        <v>129</v>
      </c>
      <c r="N642">
        <v>0</v>
      </c>
      <c r="O642">
        <v>0</v>
      </c>
      <c r="P642">
        <v>0</v>
      </c>
      <c r="Q642">
        <f>_xlfn.IFNA(VLOOKUP(E642,Sheet1!$A$2:$O$251,15,FALSE),0)</f>
        <v>0</v>
      </c>
      <c r="T642">
        <f t="shared" si="9"/>
        <v>0</v>
      </c>
    </row>
    <row r="643" spans="1:20" hidden="1" x14ac:dyDescent="0.25">
      <c r="A643">
        <v>54632</v>
      </c>
      <c r="B643" t="s">
        <v>209</v>
      </c>
      <c r="C643" t="s">
        <v>319</v>
      </c>
      <c r="D643" t="s">
        <v>710</v>
      </c>
      <c r="E643" t="s">
        <v>1998</v>
      </c>
      <c r="F643">
        <v>0</v>
      </c>
      <c r="G643">
        <v>0</v>
      </c>
      <c r="H643">
        <v>4500</v>
      </c>
      <c r="I643" t="s">
        <v>127</v>
      </c>
      <c r="J643" t="s">
        <v>129</v>
      </c>
      <c r="K643" t="s">
        <v>128</v>
      </c>
      <c r="N643">
        <v>0</v>
      </c>
      <c r="O643">
        <v>0</v>
      </c>
      <c r="P643">
        <v>0</v>
      </c>
      <c r="Q643">
        <f>_xlfn.IFNA(VLOOKUP(E643,Sheet1!$A$2:$O$251,15,FALSE),0)</f>
        <v>0</v>
      </c>
      <c r="T643">
        <f t="shared" ref="T643:T706" si="10">SUM(Q643:S643)</f>
        <v>0</v>
      </c>
    </row>
    <row r="644" spans="1:20" hidden="1" x14ac:dyDescent="0.25">
      <c r="A644">
        <v>54638</v>
      </c>
      <c r="B644" t="s">
        <v>41</v>
      </c>
      <c r="C644" t="s">
        <v>809</v>
      </c>
      <c r="D644" t="s">
        <v>135</v>
      </c>
      <c r="E644" t="s">
        <v>1999</v>
      </c>
      <c r="F644">
        <v>0</v>
      </c>
      <c r="G644">
        <v>0</v>
      </c>
      <c r="H644">
        <v>4500</v>
      </c>
      <c r="I644" t="s">
        <v>88</v>
      </c>
      <c r="J644" t="s">
        <v>90</v>
      </c>
      <c r="K644" t="s">
        <v>89</v>
      </c>
      <c r="L644" t="s">
        <v>77</v>
      </c>
      <c r="M644" t="s">
        <v>515</v>
      </c>
      <c r="N644">
        <v>0</v>
      </c>
      <c r="O644">
        <v>0</v>
      </c>
      <c r="P644">
        <v>0</v>
      </c>
      <c r="Q644">
        <f>_xlfn.IFNA(VLOOKUP(E644,Sheet1!$A$2:$O$251,15,FALSE),0)</f>
        <v>0</v>
      </c>
      <c r="T644">
        <f t="shared" si="10"/>
        <v>0</v>
      </c>
    </row>
    <row r="645" spans="1:20" hidden="1" x14ac:dyDescent="0.25">
      <c r="A645">
        <v>28545</v>
      </c>
      <c r="B645" t="s">
        <v>23</v>
      </c>
      <c r="C645" t="s">
        <v>810</v>
      </c>
      <c r="D645" t="s">
        <v>216</v>
      </c>
      <c r="E645" t="s">
        <v>2000</v>
      </c>
      <c r="F645">
        <v>0</v>
      </c>
      <c r="G645">
        <v>0</v>
      </c>
      <c r="H645">
        <v>4500</v>
      </c>
      <c r="I645" t="s">
        <v>61</v>
      </c>
      <c r="J645" t="s">
        <v>62</v>
      </c>
      <c r="K645" t="s">
        <v>63</v>
      </c>
      <c r="N645">
        <v>0</v>
      </c>
      <c r="O645">
        <v>0</v>
      </c>
      <c r="P645">
        <v>0</v>
      </c>
      <c r="Q645">
        <f>_xlfn.IFNA(VLOOKUP(E645,Sheet1!$A$2:$O$251,15,FALSE),0)</f>
        <v>0</v>
      </c>
      <c r="T645">
        <f t="shared" si="10"/>
        <v>0</v>
      </c>
    </row>
    <row r="646" spans="1:20" hidden="1" x14ac:dyDescent="0.25">
      <c r="A646">
        <v>30250</v>
      </c>
      <c r="B646" t="s">
        <v>41</v>
      </c>
      <c r="C646" t="s">
        <v>813</v>
      </c>
      <c r="D646" t="s">
        <v>510</v>
      </c>
      <c r="E646" t="s">
        <v>2001</v>
      </c>
      <c r="F646">
        <v>0</v>
      </c>
      <c r="G646">
        <v>0</v>
      </c>
      <c r="H646">
        <v>4500</v>
      </c>
      <c r="I646" t="s">
        <v>127</v>
      </c>
      <c r="J646" t="s">
        <v>129</v>
      </c>
      <c r="K646" t="s">
        <v>128</v>
      </c>
      <c r="N646">
        <v>0</v>
      </c>
      <c r="O646">
        <v>0</v>
      </c>
      <c r="P646">
        <v>0</v>
      </c>
      <c r="Q646">
        <f>_xlfn.IFNA(VLOOKUP(E646,Sheet1!$A$2:$O$251,15,FALSE),0)</f>
        <v>0</v>
      </c>
      <c r="T646">
        <f t="shared" si="10"/>
        <v>0</v>
      </c>
    </row>
    <row r="647" spans="1:20" hidden="1" x14ac:dyDescent="0.25">
      <c r="A647">
        <v>54617</v>
      </c>
      <c r="B647" t="s">
        <v>41</v>
      </c>
      <c r="C647" t="s">
        <v>64</v>
      </c>
      <c r="D647" t="s">
        <v>814</v>
      </c>
      <c r="E647" t="s">
        <v>2002</v>
      </c>
      <c r="F647">
        <v>0</v>
      </c>
      <c r="G647">
        <v>0</v>
      </c>
      <c r="H647">
        <v>4500</v>
      </c>
      <c r="I647" t="s">
        <v>127</v>
      </c>
      <c r="J647" t="s">
        <v>128</v>
      </c>
      <c r="K647" t="s">
        <v>129</v>
      </c>
      <c r="N647">
        <v>0</v>
      </c>
      <c r="O647">
        <v>0</v>
      </c>
      <c r="P647">
        <v>0</v>
      </c>
      <c r="Q647">
        <f>_xlfn.IFNA(VLOOKUP(E647,Sheet1!$A$2:$O$251,15,FALSE),0)</f>
        <v>0</v>
      </c>
      <c r="T647">
        <f t="shared" si="10"/>
        <v>0</v>
      </c>
    </row>
    <row r="648" spans="1:20" hidden="1" x14ac:dyDescent="0.25">
      <c r="A648">
        <v>28561</v>
      </c>
      <c r="B648" t="s">
        <v>41</v>
      </c>
      <c r="C648" t="s">
        <v>817</v>
      </c>
      <c r="D648" t="s">
        <v>818</v>
      </c>
      <c r="E648" t="s">
        <v>2003</v>
      </c>
      <c r="F648">
        <v>0</v>
      </c>
      <c r="G648">
        <v>0</v>
      </c>
      <c r="H648">
        <v>4500</v>
      </c>
      <c r="I648" t="s">
        <v>127</v>
      </c>
      <c r="J648" t="s">
        <v>129</v>
      </c>
      <c r="K648" t="s">
        <v>128</v>
      </c>
      <c r="N648">
        <v>0</v>
      </c>
      <c r="O648">
        <v>0</v>
      </c>
      <c r="P648">
        <v>0</v>
      </c>
      <c r="Q648">
        <f>_xlfn.IFNA(VLOOKUP(E648,Sheet1!$A$2:$O$251,15,FALSE),0)</f>
        <v>0</v>
      </c>
      <c r="T648">
        <f t="shared" si="10"/>
        <v>0</v>
      </c>
    </row>
    <row r="649" spans="1:20" hidden="1" x14ac:dyDescent="0.25">
      <c r="A649">
        <v>28562</v>
      </c>
      <c r="B649" t="s">
        <v>209</v>
      </c>
      <c r="C649" t="s">
        <v>532</v>
      </c>
      <c r="D649" t="s">
        <v>819</v>
      </c>
      <c r="E649" t="s">
        <v>2004</v>
      </c>
      <c r="F649">
        <v>0</v>
      </c>
      <c r="G649">
        <v>0</v>
      </c>
      <c r="H649">
        <v>4500</v>
      </c>
      <c r="I649" t="s">
        <v>127</v>
      </c>
      <c r="J649" t="s">
        <v>128</v>
      </c>
      <c r="K649" t="s">
        <v>129</v>
      </c>
      <c r="N649">
        <v>0</v>
      </c>
      <c r="O649">
        <v>0</v>
      </c>
      <c r="P649">
        <v>0</v>
      </c>
      <c r="Q649">
        <f>_xlfn.IFNA(VLOOKUP(E649,Sheet1!$A$2:$O$251,15,FALSE),0)</f>
        <v>0</v>
      </c>
      <c r="T649">
        <f t="shared" si="10"/>
        <v>0</v>
      </c>
    </row>
    <row r="650" spans="1:20" hidden="1" x14ac:dyDescent="0.25">
      <c r="A650">
        <v>6810</v>
      </c>
      <c r="B650" t="s">
        <v>433</v>
      </c>
      <c r="C650" t="s">
        <v>354</v>
      </c>
      <c r="D650" t="s">
        <v>611</v>
      </c>
      <c r="E650" t="s">
        <v>1609</v>
      </c>
      <c r="F650">
        <v>9.5</v>
      </c>
      <c r="G650">
        <v>16</v>
      </c>
      <c r="H650">
        <v>4800</v>
      </c>
      <c r="I650" t="s">
        <v>20</v>
      </c>
      <c r="J650" t="s">
        <v>22</v>
      </c>
      <c r="K650" t="s">
        <v>21</v>
      </c>
      <c r="N650">
        <v>0</v>
      </c>
      <c r="O650">
        <v>0</v>
      </c>
      <c r="P650">
        <v>0</v>
      </c>
      <c r="Q650">
        <f>_xlfn.IFNA(VLOOKUP(E650,Sheet1!$A$2:$O$251,15,FALSE),0)</f>
        <v>0</v>
      </c>
      <c r="S650">
        <f>_xlfn.IFNA(VLOOKUP(TRIM(E650),Sheet3!$A$4:$P$34,16,FALSE),0)</f>
        <v>7.36</v>
      </c>
      <c r="T650">
        <f t="shared" si="10"/>
        <v>7.36</v>
      </c>
    </row>
    <row r="651" spans="1:20" hidden="1" x14ac:dyDescent="0.25">
      <c r="A651">
        <v>32957</v>
      </c>
      <c r="B651" t="s">
        <v>209</v>
      </c>
      <c r="C651" t="s">
        <v>287</v>
      </c>
      <c r="D651" t="s">
        <v>824</v>
      </c>
      <c r="E651" t="s">
        <v>2006</v>
      </c>
      <c r="F651">
        <v>0</v>
      </c>
      <c r="G651">
        <v>0</v>
      </c>
      <c r="H651">
        <v>4500</v>
      </c>
      <c r="I651" t="s">
        <v>44</v>
      </c>
      <c r="J651" t="s">
        <v>46</v>
      </c>
      <c r="K651" t="s">
        <v>45</v>
      </c>
      <c r="N651">
        <v>0</v>
      </c>
      <c r="O651">
        <v>0</v>
      </c>
      <c r="P651">
        <v>0</v>
      </c>
      <c r="Q651">
        <f>_xlfn.IFNA(VLOOKUP(E651,Sheet1!$A$2:$O$251,15,FALSE),0)</f>
        <v>0</v>
      </c>
      <c r="T651">
        <f t="shared" si="10"/>
        <v>0</v>
      </c>
    </row>
    <row r="652" spans="1:20" hidden="1" x14ac:dyDescent="0.25">
      <c r="A652">
        <v>30282</v>
      </c>
      <c r="B652" t="s">
        <v>41</v>
      </c>
      <c r="C652" t="s">
        <v>136</v>
      </c>
      <c r="D652" t="s">
        <v>825</v>
      </c>
      <c r="E652" t="s">
        <v>2007</v>
      </c>
      <c r="F652">
        <v>0</v>
      </c>
      <c r="G652">
        <v>0</v>
      </c>
      <c r="H652">
        <v>4500</v>
      </c>
      <c r="I652" t="s">
        <v>81</v>
      </c>
      <c r="J652" t="s">
        <v>83</v>
      </c>
      <c r="K652" t="s">
        <v>82</v>
      </c>
      <c r="L652" t="s">
        <v>77</v>
      </c>
      <c r="M652" t="s">
        <v>826</v>
      </c>
      <c r="N652">
        <v>0</v>
      </c>
      <c r="O652">
        <v>0</v>
      </c>
      <c r="P652">
        <v>0</v>
      </c>
      <c r="Q652">
        <f>_xlfn.IFNA(VLOOKUP(E652,Sheet1!$A$2:$O$251,15,FALSE),0)</f>
        <v>0</v>
      </c>
      <c r="T652">
        <f t="shared" si="10"/>
        <v>0</v>
      </c>
    </row>
    <row r="653" spans="1:20" hidden="1" x14ac:dyDescent="0.25">
      <c r="A653">
        <v>32474</v>
      </c>
      <c r="B653" t="s">
        <v>23</v>
      </c>
      <c r="C653" t="s">
        <v>138</v>
      </c>
      <c r="D653" t="s">
        <v>434</v>
      </c>
      <c r="E653" t="s">
        <v>2008</v>
      </c>
      <c r="F653">
        <v>0</v>
      </c>
      <c r="G653">
        <v>0</v>
      </c>
      <c r="H653">
        <v>4500</v>
      </c>
      <c r="I653" t="s">
        <v>44</v>
      </c>
      <c r="J653" t="s">
        <v>46</v>
      </c>
      <c r="K653" t="s">
        <v>45</v>
      </c>
      <c r="L653" t="s">
        <v>77</v>
      </c>
      <c r="M653" t="s">
        <v>667</v>
      </c>
      <c r="N653">
        <v>0</v>
      </c>
      <c r="O653">
        <v>0</v>
      </c>
      <c r="P653">
        <v>0</v>
      </c>
      <c r="Q653">
        <f>_xlfn.IFNA(VLOOKUP(E653,Sheet1!$A$2:$O$251,15,FALSE),0)</f>
        <v>0</v>
      </c>
      <c r="T653">
        <f t="shared" si="10"/>
        <v>0</v>
      </c>
    </row>
    <row r="654" spans="1:20" hidden="1" x14ac:dyDescent="0.25">
      <c r="A654">
        <v>30313</v>
      </c>
      <c r="B654" t="s">
        <v>209</v>
      </c>
      <c r="C654" t="s">
        <v>221</v>
      </c>
      <c r="D654" t="s">
        <v>828</v>
      </c>
      <c r="E654" t="s">
        <v>2009</v>
      </c>
      <c r="F654">
        <v>0</v>
      </c>
      <c r="G654">
        <v>0</v>
      </c>
      <c r="H654">
        <v>4500</v>
      </c>
      <c r="I654" t="s">
        <v>113</v>
      </c>
      <c r="J654" t="s">
        <v>115</v>
      </c>
      <c r="K654" t="s">
        <v>114</v>
      </c>
      <c r="N654">
        <v>0</v>
      </c>
      <c r="O654">
        <v>0</v>
      </c>
      <c r="P654">
        <v>0</v>
      </c>
      <c r="Q654">
        <f>_xlfn.IFNA(VLOOKUP(E654,Sheet1!$A$2:$O$251,15,FALSE),0)</f>
        <v>0</v>
      </c>
      <c r="T654">
        <f t="shared" si="10"/>
        <v>0</v>
      </c>
    </row>
    <row r="655" spans="1:20" hidden="1" x14ac:dyDescent="0.25">
      <c r="A655">
        <v>46001</v>
      </c>
      <c r="B655" t="s">
        <v>23</v>
      </c>
      <c r="C655" t="s">
        <v>829</v>
      </c>
      <c r="D655" t="s">
        <v>830</v>
      </c>
      <c r="E655" t="s">
        <v>2010</v>
      </c>
      <c r="F655">
        <v>0</v>
      </c>
      <c r="G655">
        <v>0</v>
      </c>
      <c r="H655">
        <v>4500</v>
      </c>
      <c r="I655" t="s">
        <v>113</v>
      </c>
      <c r="J655" t="s">
        <v>114</v>
      </c>
      <c r="K655" t="s">
        <v>115</v>
      </c>
      <c r="N655">
        <v>0</v>
      </c>
      <c r="O655">
        <v>0</v>
      </c>
      <c r="P655">
        <v>0</v>
      </c>
      <c r="Q655">
        <f>_xlfn.IFNA(VLOOKUP(E655,Sheet1!$A$2:$O$251,15,FALSE),0)</f>
        <v>0</v>
      </c>
      <c r="T655">
        <f t="shared" si="10"/>
        <v>0</v>
      </c>
    </row>
    <row r="656" spans="1:20" hidden="1" x14ac:dyDescent="0.25">
      <c r="A656">
        <v>33007</v>
      </c>
      <c r="B656" t="s">
        <v>209</v>
      </c>
      <c r="C656" t="s">
        <v>249</v>
      </c>
      <c r="D656" t="s">
        <v>831</v>
      </c>
      <c r="E656" t="s">
        <v>2011</v>
      </c>
      <c r="F656">
        <v>0</v>
      </c>
      <c r="G656">
        <v>5</v>
      </c>
      <c r="H656">
        <v>4500</v>
      </c>
      <c r="I656" t="s">
        <v>15</v>
      </c>
      <c r="J656" t="s">
        <v>17</v>
      </c>
      <c r="K656" t="s">
        <v>16</v>
      </c>
      <c r="N656">
        <v>0</v>
      </c>
      <c r="O656">
        <v>0</v>
      </c>
      <c r="P656">
        <v>0</v>
      </c>
      <c r="Q656">
        <f>_xlfn.IFNA(VLOOKUP(E656,Sheet1!$A$2:$O$251,15,FALSE),0)</f>
        <v>0</v>
      </c>
      <c r="T656">
        <f t="shared" si="10"/>
        <v>0</v>
      </c>
    </row>
    <row r="657" spans="1:20" hidden="1" x14ac:dyDescent="0.25">
      <c r="A657">
        <v>22100</v>
      </c>
      <c r="B657" t="s">
        <v>433</v>
      </c>
      <c r="C657" t="s">
        <v>618</v>
      </c>
      <c r="D657" t="s">
        <v>619</v>
      </c>
      <c r="E657" t="s">
        <v>1615</v>
      </c>
      <c r="F657">
        <v>9.1</v>
      </c>
      <c r="G657">
        <v>16</v>
      </c>
      <c r="H657">
        <v>4800</v>
      </c>
      <c r="I657" t="s">
        <v>36</v>
      </c>
      <c r="J657" t="s">
        <v>37</v>
      </c>
      <c r="K657" t="s">
        <v>38</v>
      </c>
      <c r="N657">
        <v>0</v>
      </c>
      <c r="O657">
        <v>0</v>
      </c>
      <c r="P657">
        <v>0</v>
      </c>
      <c r="Q657">
        <f>_xlfn.IFNA(VLOOKUP(E657,Sheet1!$A$2:$O$251,15,FALSE),0)</f>
        <v>0</v>
      </c>
      <c r="S657">
        <f>_xlfn.IFNA(VLOOKUP(TRIM(E657),Sheet3!$A$4:$P$34,16,FALSE),0)</f>
        <v>8.26</v>
      </c>
      <c r="T657">
        <f t="shared" si="10"/>
        <v>8.26</v>
      </c>
    </row>
    <row r="658" spans="1:20" hidden="1" x14ac:dyDescent="0.25">
      <c r="A658">
        <v>30307</v>
      </c>
      <c r="B658" t="s">
        <v>23</v>
      </c>
      <c r="C658" t="s">
        <v>833</v>
      </c>
      <c r="D658" t="s">
        <v>280</v>
      </c>
      <c r="E658" t="s">
        <v>2013</v>
      </c>
      <c r="F658">
        <v>0</v>
      </c>
      <c r="G658">
        <v>0</v>
      </c>
      <c r="H658">
        <v>4500</v>
      </c>
      <c r="I658" t="s">
        <v>127</v>
      </c>
      <c r="J658" t="s">
        <v>129</v>
      </c>
      <c r="K658" t="s">
        <v>128</v>
      </c>
      <c r="N658">
        <v>0</v>
      </c>
      <c r="O658">
        <v>0</v>
      </c>
      <c r="P658">
        <v>0</v>
      </c>
      <c r="Q658">
        <f>_xlfn.IFNA(VLOOKUP(E658,Sheet1!$A$2:$O$251,15,FALSE),0)</f>
        <v>0</v>
      </c>
      <c r="T658">
        <f t="shared" si="10"/>
        <v>0</v>
      </c>
    </row>
    <row r="659" spans="1:20" hidden="1" x14ac:dyDescent="0.25">
      <c r="A659">
        <v>54529</v>
      </c>
      <c r="B659" t="s">
        <v>209</v>
      </c>
      <c r="C659" t="s">
        <v>219</v>
      </c>
      <c r="D659" t="s">
        <v>466</v>
      </c>
      <c r="E659" t="s">
        <v>2014</v>
      </c>
      <c r="F659">
        <v>0</v>
      </c>
      <c r="G659">
        <v>2</v>
      </c>
      <c r="H659">
        <v>4500</v>
      </c>
      <c r="I659" t="s">
        <v>88</v>
      </c>
      <c r="J659" t="s">
        <v>89</v>
      </c>
      <c r="K659" t="s">
        <v>90</v>
      </c>
      <c r="L659" t="s">
        <v>77</v>
      </c>
      <c r="M659" t="s">
        <v>78</v>
      </c>
      <c r="N659">
        <v>0</v>
      </c>
      <c r="O659">
        <v>0</v>
      </c>
      <c r="P659">
        <v>0</v>
      </c>
      <c r="Q659">
        <f>_xlfn.IFNA(VLOOKUP(E659,Sheet1!$A$2:$O$251,15,FALSE),0)</f>
        <v>0</v>
      </c>
      <c r="T659">
        <f t="shared" si="10"/>
        <v>0</v>
      </c>
    </row>
    <row r="660" spans="1:20" hidden="1" x14ac:dyDescent="0.25">
      <c r="A660">
        <v>45165</v>
      </c>
      <c r="B660" t="s">
        <v>41</v>
      </c>
      <c r="C660" t="s">
        <v>621</v>
      </c>
      <c r="D660" t="s">
        <v>35</v>
      </c>
      <c r="E660" t="s">
        <v>2015</v>
      </c>
      <c r="F660">
        <v>0</v>
      </c>
      <c r="G660">
        <v>0</v>
      </c>
      <c r="H660">
        <v>4500</v>
      </c>
      <c r="I660" t="s">
        <v>26</v>
      </c>
      <c r="J660" t="s">
        <v>27</v>
      </c>
      <c r="K660" t="s">
        <v>28</v>
      </c>
      <c r="N660">
        <v>0</v>
      </c>
      <c r="O660">
        <v>0</v>
      </c>
      <c r="P660">
        <v>0</v>
      </c>
      <c r="Q660">
        <f>_xlfn.IFNA(VLOOKUP(E660,Sheet1!$A$2:$O$251,15,FALSE),0)</f>
        <v>0</v>
      </c>
      <c r="T660">
        <f t="shared" si="10"/>
        <v>0</v>
      </c>
    </row>
    <row r="661" spans="1:20" hidden="1" x14ac:dyDescent="0.25">
      <c r="A661">
        <v>62637</v>
      </c>
      <c r="B661" t="s">
        <v>41</v>
      </c>
      <c r="C661" t="s">
        <v>834</v>
      </c>
      <c r="D661" t="s">
        <v>835</v>
      </c>
      <c r="E661" t="s">
        <v>2016</v>
      </c>
      <c r="F661">
        <v>0</v>
      </c>
      <c r="G661">
        <v>0</v>
      </c>
      <c r="H661">
        <v>4500</v>
      </c>
      <c r="I661" t="s">
        <v>61</v>
      </c>
      <c r="J661" t="s">
        <v>63</v>
      </c>
      <c r="K661" t="s">
        <v>62</v>
      </c>
      <c r="L661" t="s">
        <v>77</v>
      </c>
      <c r="N661">
        <v>0</v>
      </c>
      <c r="O661">
        <v>0</v>
      </c>
      <c r="P661">
        <v>0</v>
      </c>
      <c r="Q661">
        <f>_xlfn.IFNA(VLOOKUP(E661,Sheet1!$A$2:$O$251,15,FALSE),0)</f>
        <v>0</v>
      </c>
      <c r="T661">
        <f t="shared" si="10"/>
        <v>0</v>
      </c>
    </row>
    <row r="662" spans="1:20" hidden="1" x14ac:dyDescent="0.25">
      <c r="A662">
        <v>62632</v>
      </c>
      <c r="B662" t="s">
        <v>41</v>
      </c>
      <c r="C662" t="s">
        <v>838</v>
      </c>
      <c r="D662" t="s">
        <v>839</v>
      </c>
      <c r="E662" t="s">
        <v>2017</v>
      </c>
      <c r="F662">
        <v>0</v>
      </c>
      <c r="G662">
        <v>0</v>
      </c>
      <c r="H662">
        <v>4500</v>
      </c>
      <c r="I662" t="s">
        <v>81</v>
      </c>
      <c r="J662" t="s">
        <v>83</v>
      </c>
      <c r="K662" t="s">
        <v>82</v>
      </c>
      <c r="N662">
        <v>0</v>
      </c>
      <c r="O662">
        <v>0</v>
      </c>
      <c r="P662">
        <v>0</v>
      </c>
      <c r="Q662">
        <f>_xlfn.IFNA(VLOOKUP(E662,Sheet1!$A$2:$O$251,15,FALSE),0)</f>
        <v>0</v>
      </c>
      <c r="T662">
        <f t="shared" si="10"/>
        <v>0</v>
      </c>
    </row>
    <row r="663" spans="1:20" hidden="1" x14ac:dyDescent="0.25">
      <c r="A663">
        <v>62633</v>
      </c>
      <c r="B663" t="s">
        <v>209</v>
      </c>
      <c r="C663" t="s">
        <v>64</v>
      </c>
      <c r="D663" t="s">
        <v>840</v>
      </c>
      <c r="E663" t="s">
        <v>2018</v>
      </c>
      <c r="F663">
        <v>0</v>
      </c>
      <c r="G663">
        <v>0</v>
      </c>
      <c r="H663">
        <v>4500</v>
      </c>
      <c r="I663" t="s">
        <v>81</v>
      </c>
      <c r="J663" t="s">
        <v>82</v>
      </c>
      <c r="K663" t="s">
        <v>83</v>
      </c>
      <c r="N663">
        <v>0</v>
      </c>
      <c r="O663">
        <v>0</v>
      </c>
      <c r="P663">
        <v>0</v>
      </c>
      <c r="Q663">
        <f>_xlfn.IFNA(VLOOKUP(E663,Sheet1!$A$2:$O$251,15,FALSE),0)</f>
        <v>0</v>
      </c>
      <c r="T663">
        <f t="shared" si="10"/>
        <v>0</v>
      </c>
    </row>
    <row r="664" spans="1:20" hidden="1" x14ac:dyDescent="0.25">
      <c r="A664">
        <v>6636</v>
      </c>
      <c r="B664" t="s">
        <v>433</v>
      </c>
      <c r="C664" t="s">
        <v>111</v>
      </c>
      <c r="D664" t="s">
        <v>604</v>
      </c>
      <c r="E664" t="s">
        <v>1627</v>
      </c>
      <c r="F664">
        <v>7.9</v>
      </c>
      <c r="G664">
        <v>16</v>
      </c>
      <c r="H664">
        <v>4800</v>
      </c>
      <c r="I664" t="s">
        <v>81</v>
      </c>
      <c r="J664" t="s">
        <v>82</v>
      </c>
      <c r="K664" t="s">
        <v>83</v>
      </c>
      <c r="N664">
        <v>0</v>
      </c>
      <c r="O664">
        <v>0</v>
      </c>
      <c r="P664">
        <v>0</v>
      </c>
      <c r="Q664">
        <f>_xlfn.IFNA(VLOOKUP(E664,Sheet1!$A$2:$O$251,15,FALSE),0)</f>
        <v>0</v>
      </c>
      <c r="S664">
        <f>_xlfn.IFNA(VLOOKUP(TRIM(E664),Sheet3!$A$4:$P$34,16,FALSE),0)</f>
        <v>7.87</v>
      </c>
      <c r="T664">
        <f t="shared" si="10"/>
        <v>7.87</v>
      </c>
    </row>
    <row r="665" spans="1:20" hidden="1" x14ac:dyDescent="0.25">
      <c r="A665">
        <v>62635</v>
      </c>
      <c r="B665" t="s">
        <v>23</v>
      </c>
      <c r="C665" t="s">
        <v>842</v>
      </c>
      <c r="D665" t="s">
        <v>709</v>
      </c>
      <c r="E665" t="s">
        <v>2020</v>
      </c>
      <c r="F665">
        <v>0</v>
      </c>
      <c r="G665">
        <v>0</v>
      </c>
      <c r="H665">
        <v>4500</v>
      </c>
      <c r="I665" t="s">
        <v>81</v>
      </c>
      <c r="J665" t="s">
        <v>82</v>
      </c>
      <c r="K665" t="s">
        <v>83</v>
      </c>
      <c r="N665">
        <v>0</v>
      </c>
      <c r="O665">
        <v>0</v>
      </c>
      <c r="P665">
        <v>0</v>
      </c>
      <c r="Q665">
        <f>_xlfn.IFNA(VLOOKUP(E665,Sheet1!$A$2:$O$251,15,FALSE),0)</f>
        <v>0</v>
      </c>
      <c r="T665">
        <f t="shared" si="10"/>
        <v>0</v>
      </c>
    </row>
    <row r="666" spans="1:20" hidden="1" x14ac:dyDescent="0.25">
      <c r="A666">
        <v>60675</v>
      </c>
      <c r="B666" t="s">
        <v>41</v>
      </c>
      <c r="C666" t="s">
        <v>843</v>
      </c>
      <c r="D666" t="s">
        <v>844</v>
      </c>
      <c r="E666" t="s">
        <v>2021</v>
      </c>
      <c r="F666">
        <v>0</v>
      </c>
      <c r="G666">
        <v>0</v>
      </c>
      <c r="H666">
        <v>4500</v>
      </c>
      <c r="I666" t="s">
        <v>20</v>
      </c>
      <c r="J666" t="s">
        <v>21</v>
      </c>
      <c r="K666" t="s">
        <v>22</v>
      </c>
      <c r="N666">
        <v>0</v>
      </c>
      <c r="O666">
        <v>0</v>
      </c>
      <c r="P666">
        <v>0</v>
      </c>
      <c r="Q666">
        <f>_xlfn.IFNA(VLOOKUP(E666,Sheet1!$A$2:$O$251,15,FALSE),0)</f>
        <v>0</v>
      </c>
      <c r="T666">
        <f t="shared" si="10"/>
        <v>0</v>
      </c>
    </row>
    <row r="667" spans="1:20" hidden="1" x14ac:dyDescent="0.25">
      <c r="A667">
        <v>27672</v>
      </c>
      <c r="B667" t="s">
        <v>209</v>
      </c>
      <c r="C667" t="s">
        <v>64</v>
      </c>
      <c r="D667" t="s">
        <v>845</v>
      </c>
      <c r="E667" t="s">
        <v>2022</v>
      </c>
      <c r="F667">
        <v>0</v>
      </c>
      <c r="G667">
        <v>0</v>
      </c>
      <c r="H667">
        <v>4500</v>
      </c>
      <c r="I667" t="s">
        <v>167</v>
      </c>
      <c r="J667" t="s">
        <v>168</v>
      </c>
      <c r="K667" t="s">
        <v>169</v>
      </c>
      <c r="N667">
        <v>0</v>
      </c>
      <c r="O667">
        <v>0</v>
      </c>
      <c r="P667">
        <v>0</v>
      </c>
      <c r="Q667">
        <f>_xlfn.IFNA(VLOOKUP(E667,Sheet1!$A$2:$O$251,15,FALSE),0)</f>
        <v>0</v>
      </c>
      <c r="T667">
        <f t="shared" si="10"/>
        <v>0</v>
      </c>
    </row>
    <row r="668" spans="1:20" hidden="1" x14ac:dyDescent="0.25">
      <c r="A668">
        <v>62628</v>
      </c>
      <c r="B668" t="s">
        <v>41</v>
      </c>
      <c r="C668" t="s">
        <v>145</v>
      </c>
      <c r="D668" t="s">
        <v>844</v>
      </c>
      <c r="E668" t="s">
        <v>2023</v>
      </c>
      <c r="F668">
        <v>0</v>
      </c>
      <c r="G668">
        <v>0</v>
      </c>
      <c r="H668">
        <v>4500</v>
      </c>
      <c r="I668" t="s">
        <v>31</v>
      </c>
      <c r="J668" t="s">
        <v>33</v>
      </c>
      <c r="K668" t="s">
        <v>32</v>
      </c>
      <c r="N668">
        <v>0</v>
      </c>
      <c r="O668">
        <v>0</v>
      </c>
      <c r="P668">
        <v>0</v>
      </c>
      <c r="Q668">
        <f>_xlfn.IFNA(VLOOKUP(E668,Sheet1!$A$2:$O$251,15,FALSE),0)</f>
        <v>0</v>
      </c>
      <c r="T668">
        <f t="shared" si="10"/>
        <v>0</v>
      </c>
    </row>
    <row r="669" spans="1:20" hidden="1" x14ac:dyDescent="0.25">
      <c r="A669">
        <v>27671</v>
      </c>
      <c r="B669" t="s">
        <v>41</v>
      </c>
      <c r="C669" t="s">
        <v>532</v>
      </c>
      <c r="D669" t="s">
        <v>846</v>
      </c>
      <c r="E669" t="s">
        <v>2024</v>
      </c>
      <c r="F669">
        <v>0</v>
      </c>
      <c r="G669">
        <v>0</v>
      </c>
      <c r="H669">
        <v>4500</v>
      </c>
      <c r="I669" t="s">
        <v>81</v>
      </c>
      <c r="J669" t="s">
        <v>82</v>
      </c>
      <c r="K669" t="s">
        <v>83</v>
      </c>
      <c r="N669">
        <v>0</v>
      </c>
      <c r="O669">
        <v>0</v>
      </c>
      <c r="P669">
        <v>0</v>
      </c>
      <c r="Q669">
        <f>_xlfn.IFNA(VLOOKUP(E669,Sheet1!$A$2:$O$251,15,FALSE),0)</f>
        <v>0</v>
      </c>
      <c r="T669">
        <f t="shared" si="10"/>
        <v>0</v>
      </c>
    </row>
    <row r="670" spans="1:20" hidden="1" x14ac:dyDescent="0.25">
      <c r="A670">
        <v>62631</v>
      </c>
      <c r="B670" t="s">
        <v>23</v>
      </c>
      <c r="C670" t="s">
        <v>847</v>
      </c>
      <c r="D670" t="s">
        <v>87</v>
      </c>
      <c r="E670" t="s">
        <v>2025</v>
      </c>
      <c r="F670">
        <v>0</v>
      </c>
      <c r="G670">
        <v>0</v>
      </c>
      <c r="H670">
        <v>4500</v>
      </c>
      <c r="I670" t="s">
        <v>56</v>
      </c>
      <c r="J670" t="s">
        <v>58</v>
      </c>
      <c r="K670" t="s">
        <v>57</v>
      </c>
      <c r="N670">
        <v>0</v>
      </c>
      <c r="O670">
        <v>0</v>
      </c>
      <c r="P670">
        <v>0</v>
      </c>
      <c r="Q670">
        <f>_xlfn.IFNA(VLOOKUP(E670,Sheet1!$A$2:$O$251,15,FALSE),0)</f>
        <v>0</v>
      </c>
      <c r="T670">
        <f t="shared" si="10"/>
        <v>0</v>
      </c>
    </row>
    <row r="671" spans="1:20" hidden="1" x14ac:dyDescent="0.25">
      <c r="A671">
        <v>33714</v>
      </c>
      <c r="B671" t="s">
        <v>433</v>
      </c>
      <c r="C671" t="s">
        <v>609</v>
      </c>
      <c r="D671" t="s">
        <v>610</v>
      </c>
      <c r="E671" t="s">
        <v>1631</v>
      </c>
      <c r="F671">
        <v>7.6</v>
      </c>
      <c r="G671">
        <v>16</v>
      </c>
      <c r="H671">
        <v>4800</v>
      </c>
      <c r="I671" t="s">
        <v>36</v>
      </c>
      <c r="J671" t="s">
        <v>38</v>
      </c>
      <c r="K671" t="s">
        <v>37</v>
      </c>
      <c r="N671">
        <v>0</v>
      </c>
      <c r="O671">
        <v>0</v>
      </c>
      <c r="P671">
        <v>0</v>
      </c>
      <c r="Q671">
        <f>_xlfn.IFNA(VLOOKUP(E671,Sheet1!$A$2:$O$251,15,FALSE),0)</f>
        <v>0</v>
      </c>
      <c r="S671">
        <f>_xlfn.IFNA(VLOOKUP(TRIM(E671),Sheet3!$A$4:$P$34,16,FALSE),0)</f>
        <v>7.15</v>
      </c>
      <c r="T671">
        <f t="shared" si="10"/>
        <v>7.15</v>
      </c>
    </row>
    <row r="672" spans="1:20" hidden="1" x14ac:dyDescent="0.25">
      <c r="A672">
        <v>27648</v>
      </c>
      <c r="B672" t="s">
        <v>41</v>
      </c>
      <c r="C672" t="s">
        <v>65</v>
      </c>
      <c r="D672" t="s">
        <v>850</v>
      </c>
      <c r="E672" t="s">
        <v>2027</v>
      </c>
      <c r="F672">
        <v>0</v>
      </c>
      <c r="G672">
        <v>0</v>
      </c>
      <c r="H672">
        <v>4500</v>
      </c>
      <c r="I672" t="s">
        <v>20</v>
      </c>
      <c r="J672" t="s">
        <v>21</v>
      </c>
      <c r="K672" t="s">
        <v>22</v>
      </c>
      <c r="N672">
        <v>0</v>
      </c>
      <c r="O672">
        <v>0</v>
      </c>
      <c r="P672">
        <v>0</v>
      </c>
      <c r="Q672">
        <f>_xlfn.IFNA(VLOOKUP(E672,Sheet1!$A$2:$O$251,15,FALSE),0)</f>
        <v>0</v>
      </c>
      <c r="T672">
        <f t="shared" si="10"/>
        <v>0</v>
      </c>
    </row>
    <row r="673" spans="1:20" hidden="1" x14ac:dyDescent="0.25">
      <c r="A673">
        <v>33571</v>
      </c>
      <c r="B673" t="s">
        <v>23</v>
      </c>
      <c r="C673" t="s">
        <v>698</v>
      </c>
      <c r="D673" t="s">
        <v>851</v>
      </c>
      <c r="E673" t="s">
        <v>2028</v>
      </c>
      <c r="F673">
        <v>0</v>
      </c>
      <c r="G673">
        <v>5</v>
      </c>
      <c r="H673">
        <v>4500</v>
      </c>
      <c r="I673" t="s">
        <v>81</v>
      </c>
      <c r="J673" t="s">
        <v>83</v>
      </c>
      <c r="K673" t="s">
        <v>82</v>
      </c>
      <c r="N673">
        <v>0</v>
      </c>
      <c r="O673">
        <v>0</v>
      </c>
      <c r="P673">
        <v>0</v>
      </c>
      <c r="Q673">
        <f>_xlfn.IFNA(VLOOKUP(E673,Sheet1!$A$2:$O$251,15,FALSE),0)</f>
        <v>0</v>
      </c>
      <c r="T673">
        <f t="shared" si="10"/>
        <v>0</v>
      </c>
    </row>
    <row r="674" spans="1:20" hidden="1" x14ac:dyDescent="0.25">
      <c r="A674">
        <v>62600</v>
      </c>
      <c r="B674" t="s">
        <v>41</v>
      </c>
      <c r="C674" t="s">
        <v>854</v>
      </c>
      <c r="D674" t="s">
        <v>855</v>
      </c>
      <c r="E674" t="s">
        <v>2029</v>
      </c>
      <c r="F674">
        <v>0</v>
      </c>
      <c r="G674">
        <v>0</v>
      </c>
      <c r="H674">
        <v>4500</v>
      </c>
      <c r="I674" t="s">
        <v>44</v>
      </c>
      <c r="J674" t="s">
        <v>45</v>
      </c>
      <c r="K674" t="s">
        <v>46</v>
      </c>
      <c r="N674">
        <v>0</v>
      </c>
      <c r="O674">
        <v>0</v>
      </c>
      <c r="P674">
        <v>0</v>
      </c>
      <c r="Q674">
        <f>_xlfn.IFNA(VLOOKUP(E674,Sheet1!$A$2:$O$251,15,FALSE),0)</f>
        <v>0</v>
      </c>
      <c r="T674">
        <f t="shared" si="10"/>
        <v>0</v>
      </c>
    </row>
    <row r="675" spans="1:20" hidden="1" x14ac:dyDescent="0.25">
      <c r="A675">
        <v>62601</v>
      </c>
      <c r="B675" t="s">
        <v>41</v>
      </c>
      <c r="C675" t="s">
        <v>788</v>
      </c>
      <c r="D675" t="s">
        <v>856</v>
      </c>
      <c r="E675" t="s">
        <v>2030</v>
      </c>
      <c r="F675">
        <v>0</v>
      </c>
      <c r="G675">
        <v>0</v>
      </c>
      <c r="H675">
        <v>4500</v>
      </c>
      <c r="I675" t="s">
        <v>26</v>
      </c>
      <c r="J675" t="s">
        <v>27</v>
      </c>
      <c r="K675" t="s">
        <v>28</v>
      </c>
      <c r="L675" t="s">
        <v>77</v>
      </c>
      <c r="N675">
        <v>0</v>
      </c>
      <c r="O675">
        <v>0</v>
      </c>
      <c r="P675">
        <v>0</v>
      </c>
      <c r="Q675">
        <f>_xlfn.IFNA(VLOOKUP(E675,Sheet1!$A$2:$O$251,15,FALSE),0)</f>
        <v>0</v>
      </c>
      <c r="T675">
        <f t="shared" si="10"/>
        <v>0</v>
      </c>
    </row>
    <row r="676" spans="1:20" hidden="1" x14ac:dyDescent="0.25">
      <c r="A676">
        <v>62598</v>
      </c>
      <c r="B676" t="s">
        <v>209</v>
      </c>
      <c r="C676" t="s">
        <v>857</v>
      </c>
      <c r="D676" t="s">
        <v>858</v>
      </c>
      <c r="E676" t="s">
        <v>2031</v>
      </c>
      <c r="F676">
        <v>0</v>
      </c>
      <c r="G676">
        <v>0</v>
      </c>
      <c r="H676">
        <v>4500</v>
      </c>
      <c r="I676" t="s">
        <v>44</v>
      </c>
      <c r="J676" t="s">
        <v>45</v>
      </c>
      <c r="K676" t="s">
        <v>46</v>
      </c>
      <c r="L676" t="s">
        <v>77</v>
      </c>
      <c r="N676">
        <v>0</v>
      </c>
      <c r="O676">
        <v>0</v>
      </c>
      <c r="P676">
        <v>0</v>
      </c>
      <c r="Q676">
        <f>_xlfn.IFNA(VLOOKUP(E676,Sheet1!$A$2:$O$251,15,FALSE),0)</f>
        <v>0</v>
      </c>
      <c r="T676">
        <f t="shared" si="10"/>
        <v>0</v>
      </c>
    </row>
    <row r="677" spans="1:20" hidden="1" x14ac:dyDescent="0.25">
      <c r="A677">
        <v>25775</v>
      </c>
      <c r="B677" t="s">
        <v>209</v>
      </c>
      <c r="C677" t="s">
        <v>860</v>
      </c>
      <c r="D677" t="s">
        <v>861</v>
      </c>
      <c r="E677" t="s">
        <v>2032</v>
      </c>
      <c r="F677">
        <v>0</v>
      </c>
      <c r="G677">
        <v>0</v>
      </c>
      <c r="H677">
        <v>4500</v>
      </c>
      <c r="I677" t="s">
        <v>81</v>
      </c>
      <c r="J677" t="s">
        <v>83</v>
      </c>
      <c r="K677" t="s">
        <v>82</v>
      </c>
      <c r="L677" t="s">
        <v>73</v>
      </c>
      <c r="M677" t="s">
        <v>515</v>
      </c>
      <c r="N677">
        <v>0</v>
      </c>
      <c r="O677">
        <v>0</v>
      </c>
      <c r="P677">
        <v>0</v>
      </c>
      <c r="Q677">
        <f>_xlfn.IFNA(VLOOKUP(E677,Sheet1!$A$2:$O$251,15,FALSE),0)</f>
        <v>0</v>
      </c>
      <c r="T677">
        <f t="shared" si="10"/>
        <v>0</v>
      </c>
    </row>
    <row r="678" spans="1:20" hidden="1" x14ac:dyDescent="0.25">
      <c r="A678">
        <v>33552</v>
      </c>
      <c r="B678" t="s">
        <v>41</v>
      </c>
      <c r="C678" t="s">
        <v>862</v>
      </c>
      <c r="D678" t="s">
        <v>43</v>
      </c>
      <c r="E678" t="s">
        <v>2033</v>
      </c>
      <c r="F678">
        <v>0</v>
      </c>
      <c r="G678">
        <v>0</v>
      </c>
      <c r="H678">
        <v>4500</v>
      </c>
      <c r="I678" t="s">
        <v>88</v>
      </c>
      <c r="J678" t="s">
        <v>89</v>
      </c>
      <c r="K678" t="s">
        <v>90</v>
      </c>
      <c r="N678">
        <v>0</v>
      </c>
      <c r="O678">
        <v>0</v>
      </c>
      <c r="P678">
        <v>0</v>
      </c>
      <c r="Q678">
        <f>_xlfn.IFNA(VLOOKUP(E678,Sheet1!$A$2:$O$251,15,FALSE),0)</f>
        <v>0</v>
      </c>
      <c r="T678">
        <f t="shared" si="10"/>
        <v>0</v>
      </c>
    </row>
    <row r="679" spans="1:20" hidden="1" x14ac:dyDescent="0.25">
      <c r="A679">
        <v>62623</v>
      </c>
      <c r="B679" t="s">
        <v>23</v>
      </c>
      <c r="C679" t="s">
        <v>279</v>
      </c>
      <c r="D679" t="s">
        <v>629</v>
      </c>
      <c r="E679" t="s">
        <v>2034</v>
      </c>
      <c r="F679">
        <v>0</v>
      </c>
      <c r="G679">
        <v>0</v>
      </c>
      <c r="H679">
        <v>4500</v>
      </c>
      <c r="I679" t="s">
        <v>15</v>
      </c>
      <c r="J679" t="s">
        <v>16</v>
      </c>
      <c r="K679" t="s">
        <v>17</v>
      </c>
      <c r="N679">
        <v>0</v>
      </c>
      <c r="O679">
        <v>0</v>
      </c>
      <c r="P679">
        <v>0</v>
      </c>
      <c r="Q679">
        <f>_xlfn.IFNA(VLOOKUP(E679,Sheet1!$A$2:$O$251,15,FALSE),0)</f>
        <v>0</v>
      </c>
      <c r="T679">
        <f t="shared" si="10"/>
        <v>0</v>
      </c>
    </row>
    <row r="680" spans="1:20" hidden="1" x14ac:dyDescent="0.25">
      <c r="A680">
        <v>62622</v>
      </c>
      <c r="B680" t="s">
        <v>41</v>
      </c>
      <c r="C680" t="s">
        <v>24</v>
      </c>
      <c r="D680" t="s">
        <v>863</v>
      </c>
      <c r="E680" t="s">
        <v>2035</v>
      </c>
      <c r="F680">
        <v>0</v>
      </c>
      <c r="G680">
        <v>0</v>
      </c>
      <c r="H680">
        <v>4500</v>
      </c>
      <c r="I680" t="s">
        <v>15</v>
      </c>
      <c r="J680" t="s">
        <v>16</v>
      </c>
      <c r="K680" t="s">
        <v>17</v>
      </c>
      <c r="N680">
        <v>0</v>
      </c>
      <c r="O680">
        <v>0</v>
      </c>
      <c r="P680">
        <v>0</v>
      </c>
      <c r="Q680">
        <f>_xlfn.IFNA(VLOOKUP(E680,Sheet1!$A$2:$O$251,15,FALSE),0)</f>
        <v>0</v>
      </c>
      <c r="T680">
        <f t="shared" si="10"/>
        <v>0</v>
      </c>
    </row>
    <row r="681" spans="1:20" hidden="1" x14ac:dyDescent="0.25">
      <c r="A681">
        <v>62621</v>
      </c>
      <c r="B681" t="s">
        <v>41</v>
      </c>
      <c r="C681" t="s">
        <v>552</v>
      </c>
      <c r="D681" t="s">
        <v>864</v>
      </c>
      <c r="E681" t="s">
        <v>2036</v>
      </c>
      <c r="F681">
        <v>0</v>
      </c>
      <c r="G681">
        <v>0</v>
      </c>
      <c r="H681">
        <v>4500</v>
      </c>
      <c r="I681" t="s">
        <v>15</v>
      </c>
      <c r="J681" t="s">
        <v>16</v>
      </c>
      <c r="K681" t="s">
        <v>17</v>
      </c>
      <c r="N681">
        <v>0</v>
      </c>
      <c r="O681">
        <v>0</v>
      </c>
      <c r="P681">
        <v>0</v>
      </c>
      <c r="Q681">
        <f>_xlfn.IFNA(VLOOKUP(E681,Sheet1!$A$2:$O$251,15,FALSE),0)</f>
        <v>0</v>
      </c>
      <c r="T681">
        <f t="shared" si="10"/>
        <v>0</v>
      </c>
    </row>
    <row r="682" spans="1:20" hidden="1" x14ac:dyDescent="0.25">
      <c r="A682">
        <v>22109</v>
      </c>
      <c r="B682" t="s">
        <v>433</v>
      </c>
      <c r="C682" t="s">
        <v>293</v>
      </c>
      <c r="D682" t="s">
        <v>617</v>
      </c>
      <c r="E682" t="s">
        <v>1633</v>
      </c>
      <c r="F682">
        <v>7.4</v>
      </c>
      <c r="G682">
        <v>16</v>
      </c>
      <c r="H682">
        <v>4800</v>
      </c>
      <c r="I682" t="s">
        <v>61</v>
      </c>
      <c r="J682" t="s">
        <v>63</v>
      </c>
      <c r="K682" t="s">
        <v>62</v>
      </c>
      <c r="N682">
        <v>0</v>
      </c>
      <c r="O682">
        <v>0</v>
      </c>
      <c r="P682">
        <v>0</v>
      </c>
      <c r="Q682">
        <f>_xlfn.IFNA(VLOOKUP(E682,Sheet1!$A$2:$O$251,15,FALSE),0)</f>
        <v>0</v>
      </c>
      <c r="S682">
        <f>_xlfn.IFNA(VLOOKUP(TRIM(E682),Sheet3!$A$4:$P$34,16,FALSE),0)</f>
        <v>6.67</v>
      </c>
      <c r="T682">
        <f t="shared" si="10"/>
        <v>6.67</v>
      </c>
    </row>
    <row r="683" spans="1:20" hidden="1" x14ac:dyDescent="0.25">
      <c r="A683">
        <v>41323</v>
      </c>
      <c r="B683" t="s">
        <v>41</v>
      </c>
      <c r="C683" t="s">
        <v>866</v>
      </c>
      <c r="D683" t="s">
        <v>309</v>
      </c>
      <c r="E683" t="s">
        <v>2038</v>
      </c>
      <c r="F683">
        <v>0</v>
      </c>
      <c r="G683">
        <v>0</v>
      </c>
      <c r="H683">
        <v>4500</v>
      </c>
      <c r="I683" t="s">
        <v>15</v>
      </c>
      <c r="J683" t="s">
        <v>16</v>
      </c>
      <c r="K683" t="s">
        <v>17</v>
      </c>
      <c r="N683">
        <v>0</v>
      </c>
      <c r="O683">
        <v>0</v>
      </c>
      <c r="P683">
        <v>0</v>
      </c>
      <c r="Q683">
        <f>_xlfn.IFNA(VLOOKUP(E683,Sheet1!$A$2:$O$251,15,FALSE),0)</f>
        <v>0</v>
      </c>
      <c r="T683">
        <f t="shared" si="10"/>
        <v>0</v>
      </c>
    </row>
    <row r="684" spans="1:20" hidden="1" x14ac:dyDescent="0.25">
      <c r="A684">
        <v>62617</v>
      </c>
      <c r="B684" t="s">
        <v>209</v>
      </c>
      <c r="C684" t="s">
        <v>867</v>
      </c>
      <c r="D684" t="s">
        <v>328</v>
      </c>
      <c r="E684" t="s">
        <v>2039</v>
      </c>
      <c r="F684">
        <v>0</v>
      </c>
      <c r="G684">
        <v>0</v>
      </c>
      <c r="H684">
        <v>4500</v>
      </c>
      <c r="I684" t="s">
        <v>15</v>
      </c>
      <c r="J684" t="s">
        <v>17</v>
      </c>
      <c r="K684" t="s">
        <v>16</v>
      </c>
      <c r="N684">
        <v>0</v>
      </c>
      <c r="O684">
        <v>0</v>
      </c>
      <c r="P684">
        <v>0</v>
      </c>
      <c r="Q684">
        <f>_xlfn.IFNA(VLOOKUP(E684,Sheet1!$A$2:$O$251,15,FALSE),0)</f>
        <v>0</v>
      </c>
      <c r="T684">
        <f t="shared" si="10"/>
        <v>0</v>
      </c>
    </row>
    <row r="685" spans="1:20" hidden="1" x14ac:dyDescent="0.25">
      <c r="A685">
        <v>62616</v>
      </c>
      <c r="B685" t="s">
        <v>23</v>
      </c>
      <c r="C685" t="s">
        <v>307</v>
      </c>
      <c r="D685" t="s">
        <v>868</v>
      </c>
      <c r="E685" t="s">
        <v>2040</v>
      </c>
      <c r="F685">
        <v>0</v>
      </c>
      <c r="G685">
        <v>0</v>
      </c>
      <c r="H685">
        <v>4500</v>
      </c>
      <c r="I685" t="s">
        <v>88</v>
      </c>
      <c r="J685" t="s">
        <v>89</v>
      </c>
      <c r="K685" t="s">
        <v>90</v>
      </c>
      <c r="N685">
        <v>0</v>
      </c>
      <c r="O685">
        <v>0</v>
      </c>
      <c r="P685">
        <v>0</v>
      </c>
      <c r="Q685">
        <f>_xlfn.IFNA(VLOOKUP(E685,Sheet1!$A$2:$O$251,15,FALSE),0)</f>
        <v>0</v>
      </c>
      <c r="T685">
        <f t="shared" si="10"/>
        <v>0</v>
      </c>
    </row>
    <row r="686" spans="1:20" hidden="1" x14ac:dyDescent="0.25">
      <c r="A686">
        <v>62615</v>
      </c>
      <c r="B686" t="s">
        <v>23</v>
      </c>
      <c r="C686" t="s">
        <v>869</v>
      </c>
      <c r="D686" t="s">
        <v>350</v>
      </c>
      <c r="E686" t="s">
        <v>2041</v>
      </c>
      <c r="F686">
        <v>0</v>
      </c>
      <c r="G686">
        <v>0</v>
      </c>
      <c r="H686">
        <v>4500</v>
      </c>
      <c r="I686" t="s">
        <v>88</v>
      </c>
      <c r="J686" t="s">
        <v>89</v>
      </c>
      <c r="K686" t="s">
        <v>90</v>
      </c>
      <c r="N686">
        <v>0</v>
      </c>
      <c r="O686">
        <v>0</v>
      </c>
      <c r="P686">
        <v>0</v>
      </c>
      <c r="Q686">
        <f>_xlfn.IFNA(VLOOKUP(E686,Sheet1!$A$2:$O$251,15,FALSE),0)</f>
        <v>0</v>
      </c>
      <c r="T686">
        <f t="shared" si="10"/>
        <v>0</v>
      </c>
    </row>
    <row r="687" spans="1:20" hidden="1" x14ac:dyDescent="0.25">
      <c r="A687">
        <v>62614</v>
      </c>
      <c r="B687" t="s">
        <v>41</v>
      </c>
      <c r="C687" t="s">
        <v>870</v>
      </c>
      <c r="D687" t="s">
        <v>768</v>
      </c>
      <c r="E687" t="s">
        <v>2042</v>
      </c>
      <c r="F687">
        <v>0</v>
      </c>
      <c r="G687">
        <v>0</v>
      </c>
      <c r="H687">
        <v>4500</v>
      </c>
      <c r="I687" t="s">
        <v>81</v>
      </c>
      <c r="J687" t="s">
        <v>82</v>
      </c>
      <c r="K687" t="s">
        <v>83</v>
      </c>
      <c r="N687">
        <v>0</v>
      </c>
      <c r="O687">
        <v>0</v>
      </c>
      <c r="P687">
        <v>0</v>
      </c>
      <c r="Q687">
        <f>_xlfn.IFNA(VLOOKUP(E687,Sheet1!$A$2:$O$251,15,FALSE),0)</f>
        <v>0</v>
      </c>
      <c r="T687">
        <f t="shared" si="10"/>
        <v>0</v>
      </c>
    </row>
    <row r="688" spans="1:20" hidden="1" x14ac:dyDescent="0.25">
      <c r="A688">
        <v>62613</v>
      </c>
      <c r="B688" t="s">
        <v>41</v>
      </c>
      <c r="C688" t="s">
        <v>408</v>
      </c>
      <c r="D688" t="s">
        <v>87</v>
      </c>
      <c r="E688" t="s">
        <v>2043</v>
      </c>
      <c r="F688">
        <v>0</v>
      </c>
      <c r="G688">
        <v>0</v>
      </c>
      <c r="H688">
        <v>4500</v>
      </c>
      <c r="I688" t="s">
        <v>88</v>
      </c>
      <c r="J688" t="s">
        <v>89</v>
      </c>
      <c r="K688" t="s">
        <v>90</v>
      </c>
      <c r="N688">
        <v>0</v>
      </c>
      <c r="O688">
        <v>0</v>
      </c>
      <c r="P688">
        <v>0</v>
      </c>
      <c r="Q688">
        <f>_xlfn.IFNA(VLOOKUP(E688,Sheet1!$A$2:$O$251,15,FALSE),0)</f>
        <v>0</v>
      </c>
      <c r="T688">
        <f t="shared" si="10"/>
        <v>0</v>
      </c>
    </row>
    <row r="689" spans="1:20" hidden="1" x14ac:dyDescent="0.25">
      <c r="A689">
        <v>62612</v>
      </c>
      <c r="B689" t="s">
        <v>41</v>
      </c>
      <c r="C689" t="s">
        <v>493</v>
      </c>
      <c r="D689" t="s">
        <v>871</v>
      </c>
      <c r="E689" t="s">
        <v>2044</v>
      </c>
      <c r="F689">
        <v>0</v>
      </c>
      <c r="G689">
        <v>0</v>
      </c>
      <c r="H689">
        <v>4500</v>
      </c>
      <c r="I689" t="s">
        <v>20</v>
      </c>
      <c r="J689" t="s">
        <v>21</v>
      </c>
      <c r="K689" t="s">
        <v>22</v>
      </c>
      <c r="N689">
        <v>0</v>
      </c>
      <c r="O689">
        <v>0</v>
      </c>
      <c r="P689">
        <v>0</v>
      </c>
      <c r="Q689">
        <f>_xlfn.IFNA(VLOOKUP(E689,Sheet1!$A$2:$O$251,15,FALSE),0)</f>
        <v>0</v>
      </c>
      <c r="T689">
        <f t="shared" si="10"/>
        <v>0</v>
      </c>
    </row>
    <row r="690" spans="1:20" hidden="1" x14ac:dyDescent="0.25">
      <c r="A690">
        <v>6910</v>
      </c>
      <c r="B690" t="s">
        <v>433</v>
      </c>
      <c r="C690" t="s">
        <v>615</v>
      </c>
      <c r="D690" t="s">
        <v>616</v>
      </c>
      <c r="E690" t="s">
        <v>1662</v>
      </c>
      <c r="F690">
        <v>4.8</v>
      </c>
      <c r="G690">
        <v>12</v>
      </c>
      <c r="H690">
        <v>4800</v>
      </c>
      <c r="I690" t="s">
        <v>15</v>
      </c>
      <c r="J690" t="s">
        <v>17</v>
      </c>
      <c r="K690" t="s">
        <v>16</v>
      </c>
      <c r="N690">
        <v>0</v>
      </c>
      <c r="O690">
        <v>0</v>
      </c>
      <c r="P690">
        <v>0</v>
      </c>
      <c r="Q690">
        <f>_xlfn.IFNA(VLOOKUP(E690,Sheet1!$A$2:$O$251,15,FALSE),0)</f>
        <v>0</v>
      </c>
      <c r="S690">
        <f>_xlfn.IFNA(VLOOKUP(TRIM(E690),Sheet3!$A$4:$P$34,16,FALSE),0)</f>
        <v>7.97</v>
      </c>
      <c r="T690">
        <f t="shared" si="10"/>
        <v>7.97</v>
      </c>
    </row>
    <row r="691" spans="1:20" hidden="1" x14ac:dyDescent="0.25">
      <c r="A691">
        <v>62611</v>
      </c>
      <c r="B691" t="s">
        <v>41</v>
      </c>
      <c r="C691" t="s">
        <v>341</v>
      </c>
      <c r="D691" t="s">
        <v>241</v>
      </c>
      <c r="E691" t="s">
        <v>2046</v>
      </c>
      <c r="F691">
        <v>0</v>
      </c>
      <c r="G691">
        <v>0</v>
      </c>
      <c r="H691">
        <v>4500</v>
      </c>
      <c r="I691" t="s">
        <v>127</v>
      </c>
      <c r="J691" t="s">
        <v>129</v>
      </c>
      <c r="K691" t="s">
        <v>128</v>
      </c>
      <c r="N691">
        <v>0</v>
      </c>
      <c r="O691">
        <v>0</v>
      </c>
      <c r="P691">
        <v>0</v>
      </c>
      <c r="Q691">
        <f>_xlfn.IFNA(VLOOKUP(E691,Sheet1!$A$2:$O$251,15,FALSE),0)</f>
        <v>0</v>
      </c>
      <c r="T691">
        <f t="shared" si="10"/>
        <v>0</v>
      </c>
    </row>
    <row r="692" spans="1:20" hidden="1" x14ac:dyDescent="0.25">
      <c r="A692">
        <v>14802</v>
      </c>
      <c r="B692" t="s">
        <v>41</v>
      </c>
      <c r="C692" t="s">
        <v>279</v>
      </c>
      <c r="D692" t="s">
        <v>873</v>
      </c>
      <c r="E692" t="s">
        <v>2047</v>
      </c>
      <c r="F692">
        <v>0</v>
      </c>
      <c r="G692">
        <v>0</v>
      </c>
      <c r="H692">
        <v>4500</v>
      </c>
      <c r="I692" t="s">
        <v>15</v>
      </c>
      <c r="J692" t="s">
        <v>17</v>
      </c>
      <c r="K692" t="s">
        <v>16</v>
      </c>
      <c r="N692">
        <v>0</v>
      </c>
      <c r="O692">
        <v>0</v>
      </c>
      <c r="P692">
        <v>0</v>
      </c>
      <c r="Q692">
        <f>_xlfn.IFNA(VLOOKUP(E692,Sheet1!$A$2:$O$251,15,FALSE),0)</f>
        <v>0</v>
      </c>
      <c r="T692">
        <f t="shared" si="10"/>
        <v>0</v>
      </c>
    </row>
    <row r="693" spans="1:20" hidden="1" x14ac:dyDescent="0.25">
      <c r="A693">
        <v>14765</v>
      </c>
      <c r="B693" t="s">
        <v>209</v>
      </c>
      <c r="C693" t="s">
        <v>135</v>
      </c>
      <c r="D693" t="s">
        <v>874</v>
      </c>
      <c r="E693" t="s">
        <v>2048</v>
      </c>
      <c r="F693">
        <v>0</v>
      </c>
      <c r="G693">
        <v>0</v>
      </c>
      <c r="H693">
        <v>4500</v>
      </c>
      <c r="I693" t="s">
        <v>31</v>
      </c>
      <c r="J693" t="s">
        <v>33</v>
      </c>
      <c r="K693" t="s">
        <v>32</v>
      </c>
      <c r="L693" t="s">
        <v>77</v>
      </c>
      <c r="M693" t="s">
        <v>214</v>
      </c>
      <c r="N693">
        <v>0</v>
      </c>
      <c r="O693">
        <v>0</v>
      </c>
      <c r="P693">
        <v>0</v>
      </c>
      <c r="Q693">
        <f>_xlfn.IFNA(VLOOKUP(E693,Sheet1!$A$2:$O$251,15,FALSE),0)</f>
        <v>0</v>
      </c>
      <c r="T693">
        <f t="shared" si="10"/>
        <v>0</v>
      </c>
    </row>
    <row r="694" spans="1:20" hidden="1" x14ac:dyDescent="0.25">
      <c r="A694">
        <v>62688</v>
      </c>
      <c r="B694" t="s">
        <v>41</v>
      </c>
      <c r="C694" t="s">
        <v>875</v>
      </c>
      <c r="D694" t="s">
        <v>876</v>
      </c>
      <c r="E694" t="s">
        <v>2049</v>
      </c>
      <c r="F694">
        <v>0</v>
      </c>
      <c r="G694">
        <v>0</v>
      </c>
      <c r="H694">
        <v>4500</v>
      </c>
      <c r="I694" t="s">
        <v>36</v>
      </c>
      <c r="J694" t="s">
        <v>38</v>
      </c>
      <c r="K694" t="s">
        <v>37</v>
      </c>
      <c r="N694">
        <v>0</v>
      </c>
      <c r="O694">
        <v>0</v>
      </c>
      <c r="P694">
        <v>0</v>
      </c>
      <c r="Q694">
        <f>_xlfn.IFNA(VLOOKUP(E694,Sheet1!$A$2:$O$251,15,FALSE),0)</f>
        <v>0</v>
      </c>
      <c r="T694">
        <f t="shared" si="10"/>
        <v>0</v>
      </c>
    </row>
    <row r="695" spans="1:20" hidden="1" x14ac:dyDescent="0.25">
      <c r="A695">
        <v>24912</v>
      </c>
      <c r="B695" t="s">
        <v>433</v>
      </c>
      <c r="C695" t="s">
        <v>478</v>
      </c>
      <c r="D695" t="s">
        <v>146</v>
      </c>
      <c r="E695" t="s">
        <v>1923</v>
      </c>
      <c r="F695">
        <v>0</v>
      </c>
      <c r="G695">
        <v>0</v>
      </c>
      <c r="H695">
        <v>4800</v>
      </c>
      <c r="I695" t="s">
        <v>49</v>
      </c>
      <c r="J695" t="s">
        <v>50</v>
      </c>
      <c r="K695" t="s">
        <v>51</v>
      </c>
      <c r="N695">
        <v>0</v>
      </c>
      <c r="O695">
        <v>0</v>
      </c>
      <c r="P695">
        <v>0</v>
      </c>
      <c r="Q695">
        <f>_xlfn.IFNA(VLOOKUP(E695,Sheet1!$A$2:$O$251,15,FALSE),0)</f>
        <v>0</v>
      </c>
      <c r="S695">
        <f>_xlfn.IFNA(VLOOKUP(TRIM(E695),Sheet3!$A$4:$P$34,16,FALSE),0)</f>
        <v>0</v>
      </c>
      <c r="T695">
        <f t="shared" si="10"/>
        <v>0</v>
      </c>
    </row>
    <row r="696" spans="1:20" hidden="1" x14ac:dyDescent="0.25">
      <c r="A696">
        <v>30207</v>
      </c>
      <c r="B696" t="s">
        <v>209</v>
      </c>
      <c r="C696" t="s">
        <v>535</v>
      </c>
      <c r="D696" t="s">
        <v>827</v>
      </c>
      <c r="E696" t="s">
        <v>2051</v>
      </c>
      <c r="F696">
        <v>0</v>
      </c>
      <c r="G696">
        <v>0</v>
      </c>
      <c r="H696">
        <v>4500</v>
      </c>
      <c r="I696" t="s">
        <v>20</v>
      </c>
      <c r="J696" t="s">
        <v>22</v>
      </c>
      <c r="K696" t="s">
        <v>21</v>
      </c>
      <c r="N696">
        <v>0</v>
      </c>
      <c r="O696">
        <v>0</v>
      </c>
      <c r="P696">
        <v>0</v>
      </c>
      <c r="Q696">
        <f>_xlfn.IFNA(VLOOKUP(E696,Sheet1!$A$2:$O$251,15,FALSE),0)</f>
        <v>0</v>
      </c>
      <c r="T696">
        <f t="shared" si="10"/>
        <v>0</v>
      </c>
    </row>
    <row r="697" spans="1:20" hidden="1" x14ac:dyDescent="0.25">
      <c r="A697">
        <v>62719</v>
      </c>
      <c r="B697" t="s">
        <v>23</v>
      </c>
      <c r="C697" t="s">
        <v>870</v>
      </c>
      <c r="D697" t="s">
        <v>204</v>
      </c>
      <c r="E697" t="s">
        <v>2052</v>
      </c>
      <c r="F697">
        <v>0</v>
      </c>
      <c r="G697">
        <v>0</v>
      </c>
      <c r="H697">
        <v>4500</v>
      </c>
      <c r="I697" t="s">
        <v>88</v>
      </c>
      <c r="J697" t="s">
        <v>89</v>
      </c>
      <c r="K697" t="s">
        <v>90</v>
      </c>
      <c r="N697">
        <v>0</v>
      </c>
      <c r="O697">
        <v>0</v>
      </c>
      <c r="P697">
        <v>0</v>
      </c>
      <c r="Q697">
        <f>_xlfn.IFNA(VLOOKUP(E697,Sheet1!$A$2:$O$251,15,FALSE),0)</f>
        <v>0</v>
      </c>
      <c r="T697">
        <f t="shared" si="10"/>
        <v>0</v>
      </c>
    </row>
    <row r="698" spans="1:20" hidden="1" x14ac:dyDescent="0.25">
      <c r="A698">
        <v>62718</v>
      </c>
      <c r="B698" t="s">
        <v>41</v>
      </c>
      <c r="C698" t="s">
        <v>320</v>
      </c>
      <c r="D698" t="s">
        <v>280</v>
      </c>
      <c r="E698" t="s">
        <v>2053</v>
      </c>
      <c r="F698">
        <v>0</v>
      </c>
      <c r="G698">
        <v>0</v>
      </c>
      <c r="H698">
        <v>4500</v>
      </c>
      <c r="I698" t="s">
        <v>31</v>
      </c>
      <c r="J698" t="s">
        <v>33</v>
      </c>
      <c r="K698" t="s">
        <v>32</v>
      </c>
      <c r="N698">
        <v>0</v>
      </c>
      <c r="O698">
        <v>0</v>
      </c>
      <c r="P698">
        <v>0</v>
      </c>
      <c r="Q698">
        <f>_xlfn.IFNA(VLOOKUP(E698,Sheet1!$A$2:$O$251,15,FALSE),0)</f>
        <v>0</v>
      </c>
      <c r="T698">
        <f t="shared" si="10"/>
        <v>0</v>
      </c>
    </row>
    <row r="699" spans="1:20" hidden="1" x14ac:dyDescent="0.25">
      <c r="A699">
        <v>32072</v>
      </c>
      <c r="B699" t="s">
        <v>41</v>
      </c>
      <c r="C699" t="s">
        <v>879</v>
      </c>
      <c r="D699" t="s">
        <v>880</v>
      </c>
      <c r="E699" t="s">
        <v>2054</v>
      </c>
      <c r="F699">
        <v>0</v>
      </c>
      <c r="G699">
        <v>0</v>
      </c>
      <c r="H699">
        <v>4500</v>
      </c>
      <c r="I699" t="s">
        <v>26</v>
      </c>
      <c r="J699" t="s">
        <v>28</v>
      </c>
      <c r="K699" t="s">
        <v>27</v>
      </c>
      <c r="N699">
        <v>0</v>
      </c>
      <c r="O699">
        <v>0</v>
      </c>
      <c r="P699">
        <v>0</v>
      </c>
      <c r="Q699">
        <f>_xlfn.IFNA(VLOOKUP(E699,Sheet1!$A$2:$O$251,15,FALSE),0)</f>
        <v>0</v>
      </c>
      <c r="T699">
        <f t="shared" si="10"/>
        <v>0</v>
      </c>
    </row>
    <row r="700" spans="1:20" hidden="1" x14ac:dyDescent="0.25">
      <c r="A700">
        <v>62671</v>
      </c>
      <c r="B700" t="s">
        <v>41</v>
      </c>
      <c r="C700" t="s">
        <v>881</v>
      </c>
      <c r="D700" t="s">
        <v>882</v>
      </c>
      <c r="E700" t="s">
        <v>2055</v>
      </c>
      <c r="F700">
        <v>0</v>
      </c>
      <c r="G700">
        <v>0</v>
      </c>
      <c r="H700">
        <v>4500</v>
      </c>
      <c r="I700" t="s">
        <v>103</v>
      </c>
      <c r="J700" t="s">
        <v>105</v>
      </c>
      <c r="K700" t="s">
        <v>104</v>
      </c>
      <c r="N700">
        <v>0</v>
      </c>
      <c r="O700">
        <v>0</v>
      </c>
      <c r="P700">
        <v>0</v>
      </c>
      <c r="Q700">
        <f>_xlfn.IFNA(VLOOKUP(E700,Sheet1!$A$2:$O$251,15,FALSE),0)</f>
        <v>0</v>
      </c>
      <c r="T700">
        <f t="shared" si="10"/>
        <v>0</v>
      </c>
    </row>
    <row r="701" spans="1:20" hidden="1" x14ac:dyDescent="0.25">
      <c r="A701">
        <v>62668</v>
      </c>
      <c r="B701" t="s">
        <v>209</v>
      </c>
      <c r="C701" t="s">
        <v>279</v>
      </c>
      <c r="D701" t="s">
        <v>883</v>
      </c>
      <c r="E701" t="s">
        <v>2056</v>
      </c>
      <c r="F701">
        <v>0</v>
      </c>
      <c r="G701">
        <v>0</v>
      </c>
      <c r="H701">
        <v>4500</v>
      </c>
      <c r="I701" t="s">
        <v>81</v>
      </c>
      <c r="J701" t="s">
        <v>82</v>
      </c>
      <c r="K701" t="s">
        <v>83</v>
      </c>
      <c r="N701">
        <v>0</v>
      </c>
      <c r="O701">
        <v>0</v>
      </c>
      <c r="P701">
        <v>0</v>
      </c>
      <c r="Q701">
        <f>_xlfn.IFNA(VLOOKUP(E701,Sheet1!$A$2:$O$251,15,FALSE),0)</f>
        <v>0</v>
      </c>
      <c r="T701">
        <f t="shared" si="10"/>
        <v>0</v>
      </c>
    </row>
    <row r="702" spans="1:20" hidden="1" x14ac:dyDescent="0.25">
      <c r="A702">
        <v>62669</v>
      </c>
      <c r="B702" t="s">
        <v>41</v>
      </c>
      <c r="C702" t="s">
        <v>884</v>
      </c>
      <c r="D702" t="s">
        <v>885</v>
      </c>
      <c r="E702" t="s">
        <v>2057</v>
      </c>
      <c r="F702">
        <v>0</v>
      </c>
      <c r="G702">
        <v>0</v>
      </c>
      <c r="H702">
        <v>4500</v>
      </c>
      <c r="I702" t="s">
        <v>127</v>
      </c>
      <c r="J702" t="s">
        <v>128</v>
      </c>
      <c r="K702" t="s">
        <v>129</v>
      </c>
      <c r="N702">
        <v>0</v>
      </c>
      <c r="O702">
        <v>0</v>
      </c>
      <c r="P702">
        <v>0</v>
      </c>
      <c r="Q702">
        <f>_xlfn.IFNA(VLOOKUP(E702,Sheet1!$A$2:$O$251,15,FALSE),0)</f>
        <v>0</v>
      </c>
      <c r="T702">
        <f t="shared" si="10"/>
        <v>0</v>
      </c>
    </row>
    <row r="703" spans="1:20" hidden="1" x14ac:dyDescent="0.25">
      <c r="A703">
        <v>31280</v>
      </c>
      <c r="B703" t="s">
        <v>433</v>
      </c>
      <c r="C703" t="s">
        <v>488</v>
      </c>
      <c r="D703" t="s">
        <v>559</v>
      </c>
      <c r="E703" t="s">
        <v>1607</v>
      </c>
      <c r="F703">
        <v>10.1</v>
      </c>
      <c r="G703">
        <v>16</v>
      </c>
      <c r="H703">
        <v>5000</v>
      </c>
      <c r="I703" t="s">
        <v>44</v>
      </c>
      <c r="J703" t="s">
        <v>46</v>
      </c>
      <c r="K703" t="s">
        <v>45</v>
      </c>
      <c r="L703" t="s">
        <v>73</v>
      </c>
      <c r="M703" t="s">
        <v>278</v>
      </c>
      <c r="N703">
        <v>0</v>
      </c>
      <c r="O703">
        <v>0</v>
      </c>
      <c r="P703">
        <v>0</v>
      </c>
      <c r="Q703">
        <f>_xlfn.IFNA(VLOOKUP(E703,Sheet1!$A$2:$O$251,15,FALSE),0)</f>
        <v>0</v>
      </c>
      <c r="S703">
        <f>_xlfn.IFNA(VLOOKUP(TRIM(E703),Sheet3!$A$4:$P$34,16,FALSE),0)</f>
        <v>8.6999999999999993</v>
      </c>
      <c r="T703">
        <f t="shared" si="10"/>
        <v>8.6999999999999993</v>
      </c>
    </row>
    <row r="704" spans="1:20" hidden="1" x14ac:dyDescent="0.25">
      <c r="A704">
        <v>39678</v>
      </c>
      <c r="B704" t="s">
        <v>209</v>
      </c>
      <c r="C704" t="s">
        <v>251</v>
      </c>
      <c r="D704" t="s">
        <v>887</v>
      </c>
      <c r="E704" t="s">
        <v>2059</v>
      </c>
      <c r="F704">
        <v>0</v>
      </c>
      <c r="G704">
        <v>0</v>
      </c>
      <c r="H704">
        <v>4500</v>
      </c>
      <c r="I704" t="s">
        <v>167</v>
      </c>
      <c r="J704" t="s">
        <v>169</v>
      </c>
      <c r="K704" t="s">
        <v>168</v>
      </c>
      <c r="N704">
        <v>0</v>
      </c>
      <c r="O704">
        <v>0</v>
      </c>
      <c r="P704">
        <v>0</v>
      </c>
      <c r="Q704">
        <f>_xlfn.IFNA(VLOOKUP(E704,Sheet1!$A$2:$O$251,15,FALSE),0)</f>
        <v>0</v>
      </c>
      <c r="T704">
        <f t="shared" si="10"/>
        <v>0</v>
      </c>
    </row>
    <row r="705" spans="1:20" hidden="1" x14ac:dyDescent="0.25">
      <c r="A705">
        <v>22462</v>
      </c>
      <c r="B705" t="s">
        <v>23</v>
      </c>
      <c r="C705" t="s">
        <v>888</v>
      </c>
      <c r="D705" t="s">
        <v>889</v>
      </c>
      <c r="E705" t="s">
        <v>2060</v>
      </c>
      <c r="F705">
        <v>0</v>
      </c>
      <c r="G705">
        <v>0</v>
      </c>
      <c r="H705">
        <v>4500</v>
      </c>
      <c r="I705" t="s">
        <v>44</v>
      </c>
      <c r="J705" t="s">
        <v>45</v>
      </c>
      <c r="K705" t="s">
        <v>46</v>
      </c>
      <c r="L705" t="s">
        <v>77</v>
      </c>
      <c r="M705" t="s">
        <v>890</v>
      </c>
      <c r="N705">
        <v>0</v>
      </c>
      <c r="O705">
        <v>0</v>
      </c>
      <c r="P705">
        <v>0</v>
      </c>
      <c r="Q705">
        <f>_xlfn.IFNA(VLOOKUP(E705,Sheet1!$A$2:$O$251,15,FALSE),0)</f>
        <v>0</v>
      </c>
      <c r="T705">
        <f t="shared" si="10"/>
        <v>0</v>
      </c>
    </row>
    <row r="706" spans="1:20" hidden="1" x14ac:dyDescent="0.25">
      <c r="A706">
        <v>62680</v>
      </c>
      <c r="B706" t="s">
        <v>41</v>
      </c>
      <c r="C706" t="s">
        <v>892</v>
      </c>
      <c r="D706" t="s">
        <v>893</v>
      </c>
      <c r="E706" t="s">
        <v>2061</v>
      </c>
      <c r="F706">
        <v>0</v>
      </c>
      <c r="G706">
        <v>0</v>
      </c>
      <c r="H706">
        <v>4500</v>
      </c>
      <c r="I706" t="s">
        <v>113</v>
      </c>
      <c r="J706" t="s">
        <v>114</v>
      </c>
      <c r="K706" t="s">
        <v>115</v>
      </c>
      <c r="N706">
        <v>0</v>
      </c>
      <c r="O706">
        <v>0</v>
      </c>
      <c r="P706">
        <v>0</v>
      </c>
      <c r="Q706">
        <f>_xlfn.IFNA(VLOOKUP(E706,Sheet1!$A$2:$O$251,15,FALSE),0)</f>
        <v>0</v>
      </c>
      <c r="T706">
        <f t="shared" si="10"/>
        <v>0</v>
      </c>
    </row>
    <row r="707" spans="1:20" hidden="1" x14ac:dyDescent="0.25">
      <c r="A707">
        <v>62687</v>
      </c>
      <c r="B707" t="s">
        <v>41</v>
      </c>
      <c r="C707" t="s">
        <v>370</v>
      </c>
      <c r="D707" t="s">
        <v>436</v>
      </c>
      <c r="E707" t="s">
        <v>2062</v>
      </c>
      <c r="F707">
        <v>0</v>
      </c>
      <c r="G707">
        <v>0</v>
      </c>
      <c r="H707">
        <v>4500</v>
      </c>
      <c r="I707" t="s">
        <v>36</v>
      </c>
      <c r="J707" t="s">
        <v>38</v>
      </c>
      <c r="K707" t="s">
        <v>37</v>
      </c>
      <c r="N707">
        <v>0</v>
      </c>
      <c r="O707">
        <v>0</v>
      </c>
      <c r="P707">
        <v>0</v>
      </c>
      <c r="Q707">
        <f>_xlfn.IFNA(VLOOKUP(E707,Sheet1!$A$2:$O$251,15,FALSE),0)</f>
        <v>0</v>
      </c>
      <c r="T707">
        <f t="shared" ref="T707:T770" si="11">SUM(Q707:S707)</f>
        <v>0</v>
      </c>
    </row>
    <row r="708" spans="1:20" hidden="1" x14ac:dyDescent="0.25">
      <c r="A708">
        <v>14748</v>
      </c>
      <c r="B708" t="s">
        <v>209</v>
      </c>
      <c r="C708" t="s">
        <v>894</v>
      </c>
      <c r="D708" t="s">
        <v>895</v>
      </c>
      <c r="E708" t="s">
        <v>2063</v>
      </c>
      <c r="F708">
        <v>0</v>
      </c>
      <c r="G708">
        <v>0</v>
      </c>
      <c r="H708">
        <v>4500</v>
      </c>
      <c r="I708" t="s">
        <v>31</v>
      </c>
      <c r="J708" t="s">
        <v>33</v>
      </c>
      <c r="K708" t="s">
        <v>32</v>
      </c>
      <c r="N708">
        <v>0</v>
      </c>
      <c r="O708">
        <v>0</v>
      </c>
      <c r="P708">
        <v>0</v>
      </c>
      <c r="Q708">
        <f>_xlfn.IFNA(VLOOKUP(E708,Sheet1!$A$2:$O$251,15,FALSE),0)</f>
        <v>0</v>
      </c>
      <c r="T708">
        <f t="shared" si="11"/>
        <v>0</v>
      </c>
    </row>
    <row r="709" spans="1:20" hidden="1" x14ac:dyDescent="0.25">
      <c r="A709">
        <v>62685</v>
      </c>
      <c r="B709" t="s">
        <v>23</v>
      </c>
      <c r="C709" t="s">
        <v>896</v>
      </c>
      <c r="D709" t="s">
        <v>897</v>
      </c>
      <c r="E709" t="s">
        <v>2064</v>
      </c>
      <c r="F709">
        <v>0</v>
      </c>
      <c r="G709">
        <v>0</v>
      </c>
      <c r="H709">
        <v>4500</v>
      </c>
      <c r="I709" t="s">
        <v>20</v>
      </c>
      <c r="J709" t="s">
        <v>21</v>
      </c>
      <c r="K709" t="s">
        <v>22</v>
      </c>
      <c r="N709">
        <v>0</v>
      </c>
      <c r="O709">
        <v>0</v>
      </c>
      <c r="P709">
        <v>0</v>
      </c>
      <c r="Q709">
        <f>_xlfn.IFNA(VLOOKUP(E709,Sheet1!$A$2:$O$251,15,FALSE),0)</f>
        <v>0</v>
      </c>
      <c r="T709">
        <f t="shared" si="11"/>
        <v>0</v>
      </c>
    </row>
    <row r="710" spans="1:20" hidden="1" x14ac:dyDescent="0.25">
      <c r="A710">
        <v>39652</v>
      </c>
      <c r="B710" t="s">
        <v>41</v>
      </c>
      <c r="C710" t="s">
        <v>898</v>
      </c>
      <c r="D710" t="s">
        <v>421</v>
      </c>
      <c r="E710" t="s">
        <v>2065</v>
      </c>
      <c r="F710">
        <v>0</v>
      </c>
      <c r="G710">
        <v>1</v>
      </c>
      <c r="H710">
        <v>4500</v>
      </c>
      <c r="I710" t="s">
        <v>113</v>
      </c>
      <c r="J710" t="s">
        <v>115</v>
      </c>
      <c r="K710" t="s">
        <v>114</v>
      </c>
      <c r="N710">
        <v>0</v>
      </c>
      <c r="O710">
        <v>0</v>
      </c>
      <c r="P710">
        <v>0</v>
      </c>
      <c r="Q710">
        <f>_xlfn.IFNA(VLOOKUP(E710,Sheet1!$A$2:$O$251,15,FALSE),0)</f>
        <v>0</v>
      </c>
      <c r="T710">
        <f t="shared" si="11"/>
        <v>0</v>
      </c>
    </row>
    <row r="711" spans="1:20" hidden="1" x14ac:dyDescent="0.25">
      <c r="A711">
        <v>12551</v>
      </c>
      <c r="B711" t="s">
        <v>347</v>
      </c>
      <c r="C711" t="s">
        <v>899</v>
      </c>
      <c r="D711" t="s">
        <v>900</v>
      </c>
      <c r="E711" t="s">
        <v>2066</v>
      </c>
      <c r="F711">
        <v>0</v>
      </c>
      <c r="G711">
        <v>0</v>
      </c>
      <c r="H711">
        <v>4500</v>
      </c>
      <c r="I711" t="s">
        <v>113</v>
      </c>
      <c r="J711" t="s">
        <v>114</v>
      </c>
      <c r="K711" t="s">
        <v>115</v>
      </c>
      <c r="N711">
        <v>0</v>
      </c>
      <c r="O711">
        <v>0</v>
      </c>
      <c r="P711">
        <v>0</v>
      </c>
      <c r="Q711">
        <f>_xlfn.IFNA(VLOOKUP(E711,Sheet1!$A$2:$O$251,15,FALSE),0)</f>
        <v>0</v>
      </c>
      <c r="R711">
        <f>VLOOKUP(C711,Sheet2!$B$4:$L$35,11,FALSE)</f>
        <v>9.2799999999999994</v>
      </c>
      <c r="T711">
        <f t="shared" si="11"/>
        <v>9.2799999999999994</v>
      </c>
    </row>
    <row r="712" spans="1:20" hidden="1" x14ac:dyDescent="0.25">
      <c r="A712">
        <v>62684</v>
      </c>
      <c r="B712" t="s">
        <v>41</v>
      </c>
      <c r="C712" t="s">
        <v>329</v>
      </c>
      <c r="D712" t="s">
        <v>901</v>
      </c>
      <c r="E712" t="s">
        <v>2067</v>
      </c>
      <c r="F712">
        <v>0</v>
      </c>
      <c r="G712">
        <v>0</v>
      </c>
      <c r="H712">
        <v>4500</v>
      </c>
      <c r="I712" t="s">
        <v>20</v>
      </c>
      <c r="J712" t="s">
        <v>22</v>
      </c>
      <c r="K712" t="s">
        <v>21</v>
      </c>
      <c r="L712" t="s">
        <v>77</v>
      </c>
      <c r="M712" t="s">
        <v>312</v>
      </c>
      <c r="N712">
        <v>0</v>
      </c>
      <c r="O712">
        <v>0</v>
      </c>
      <c r="P712">
        <v>0</v>
      </c>
      <c r="Q712">
        <f>_xlfn.IFNA(VLOOKUP(E712,Sheet1!$A$2:$O$251,15,FALSE),0)</f>
        <v>0</v>
      </c>
      <c r="T712">
        <f t="shared" si="11"/>
        <v>0</v>
      </c>
    </row>
    <row r="713" spans="1:20" hidden="1" x14ac:dyDescent="0.25">
      <c r="A713">
        <v>62675</v>
      </c>
      <c r="B713" t="s">
        <v>41</v>
      </c>
      <c r="C713" t="s">
        <v>902</v>
      </c>
      <c r="D713" t="s">
        <v>903</v>
      </c>
      <c r="E713" t="s">
        <v>2068</v>
      </c>
      <c r="F713">
        <v>0</v>
      </c>
      <c r="G713">
        <v>0</v>
      </c>
      <c r="H713">
        <v>4500</v>
      </c>
      <c r="I713" t="s">
        <v>56</v>
      </c>
      <c r="J713" t="s">
        <v>57</v>
      </c>
      <c r="K713" t="s">
        <v>58</v>
      </c>
      <c r="N713">
        <v>0</v>
      </c>
      <c r="O713">
        <v>0</v>
      </c>
      <c r="P713">
        <v>0</v>
      </c>
      <c r="Q713">
        <f>_xlfn.IFNA(VLOOKUP(E713,Sheet1!$A$2:$O$251,15,FALSE),0)</f>
        <v>0</v>
      </c>
      <c r="T713">
        <f t="shared" si="11"/>
        <v>0</v>
      </c>
    </row>
    <row r="714" spans="1:20" hidden="1" x14ac:dyDescent="0.25">
      <c r="A714">
        <v>62674</v>
      </c>
      <c r="B714" t="s">
        <v>23</v>
      </c>
      <c r="C714" t="s">
        <v>393</v>
      </c>
      <c r="D714" t="s">
        <v>904</v>
      </c>
      <c r="E714" t="s">
        <v>2069</v>
      </c>
      <c r="F714">
        <v>0</v>
      </c>
      <c r="G714">
        <v>0</v>
      </c>
      <c r="H714">
        <v>4500</v>
      </c>
      <c r="I714" t="s">
        <v>167</v>
      </c>
      <c r="J714" t="s">
        <v>169</v>
      </c>
      <c r="K714" t="s">
        <v>168</v>
      </c>
      <c r="N714">
        <v>0</v>
      </c>
      <c r="O714">
        <v>0</v>
      </c>
      <c r="P714">
        <v>0</v>
      </c>
      <c r="Q714">
        <f>_xlfn.IFNA(VLOOKUP(E714,Sheet1!$A$2:$O$251,15,FALSE),0)</f>
        <v>0</v>
      </c>
      <c r="T714">
        <f t="shared" si="11"/>
        <v>0</v>
      </c>
    </row>
    <row r="715" spans="1:20" hidden="1" x14ac:dyDescent="0.25">
      <c r="A715">
        <v>62673</v>
      </c>
      <c r="B715" t="s">
        <v>41</v>
      </c>
      <c r="C715" t="s">
        <v>783</v>
      </c>
      <c r="D715" t="s">
        <v>905</v>
      </c>
      <c r="E715" t="s">
        <v>2070</v>
      </c>
      <c r="F715">
        <v>0</v>
      </c>
      <c r="G715">
        <v>0</v>
      </c>
      <c r="H715">
        <v>4500</v>
      </c>
      <c r="I715" t="s">
        <v>103</v>
      </c>
      <c r="J715" t="s">
        <v>104</v>
      </c>
      <c r="K715" t="s">
        <v>105</v>
      </c>
      <c r="N715">
        <v>0</v>
      </c>
      <c r="O715">
        <v>0</v>
      </c>
      <c r="P715">
        <v>0</v>
      </c>
      <c r="Q715">
        <f>_xlfn.IFNA(VLOOKUP(E715,Sheet1!$A$2:$O$251,15,FALSE),0)</f>
        <v>0</v>
      </c>
      <c r="T715">
        <f t="shared" si="11"/>
        <v>0</v>
      </c>
    </row>
    <row r="716" spans="1:20" hidden="1" x14ac:dyDescent="0.25">
      <c r="A716">
        <v>32082</v>
      </c>
      <c r="B716" t="s">
        <v>41</v>
      </c>
      <c r="C716" t="s">
        <v>219</v>
      </c>
      <c r="D716" t="s">
        <v>531</v>
      </c>
      <c r="E716" t="s">
        <v>2071</v>
      </c>
      <c r="F716">
        <v>0</v>
      </c>
      <c r="G716">
        <v>0</v>
      </c>
      <c r="H716">
        <v>4500</v>
      </c>
      <c r="I716" t="s">
        <v>31</v>
      </c>
      <c r="J716" t="s">
        <v>32</v>
      </c>
      <c r="K716" t="s">
        <v>33</v>
      </c>
      <c r="N716">
        <v>0</v>
      </c>
      <c r="O716">
        <v>0</v>
      </c>
      <c r="P716">
        <v>0</v>
      </c>
      <c r="Q716">
        <f>_xlfn.IFNA(VLOOKUP(E716,Sheet1!$A$2:$O$251,15,FALSE),0)</f>
        <v>0</v>
      </c>
      <c r="T716">
        <f t="shared" si="11"/>
        <v>0</v>
      </c>
    </row>
    <row r="717" spans="1:20" hidden="1" x14ac:dyDescent="0.25">
      <c r="A717">
        <v>12556</v>
      </c>
      <c r="B717" t="s">
        <v>347</v>
      </c>
      <c r="C717" t="s">
        <v>906</v>
      </c>
      <c r="D717" t="s">
        <v>907</v>
      </c>
      <c r="E717" t="s">
        <v>2072</v>
      </c>
      <c r="F717">
        <v>0</v>
      </c>
      <c r="G717">
        <v>0</v>
      </c>
      <c r="H717">
        <v>4500</v>
      </c>
      <c r="I717" t="s">
        <v>36</v>
      </c>
      <c r="J717" t="s">
        <v>37</v>
      </c>
      <c r="K717" t="s">
        <v>38</v>
      </c>
      <c r="N717">
        <v>0</v>
      </c>
      <c r="O717">
        <v>0</v>
      </c>
      <c r="P717">
        <v>0</v>
      </c>
      <c r="Q717">
        <f>_xlfn.IFNA(VLOOKUP(E717,Sheet1!$A$2:$O$251,15,FALSE),0)</f>
        <v>0</v>
      </c>
      <c r="R717">
        <f>VLOOKUP(C717,Sheet2!$B$4:$L$35,11,FALSE)</f>
        <v>7.91</v>
      </c>
      <c r="T717">
        <f t="shared" si="11"/>
        <v>7.91</v>
      </c>
    </row>
    <row r="718" spans="1:20" hidden="1" x14ac:dyDescent="0.25">
      <c r="A718">
        <v>30012</v>
      </c>
      <c r="B718" t="s">
        <v>41</v>
      </c>
      <c r="C718" t="s">
        <v>364</v>
      </c>
      <c r="D718" t="s">
        <v>216</v>
      </c>
      <c r="E718" t="s">
        <v>2073</v>
      </c>
      <c r="F718">
        <v>0</v>
      </c>
      <c r="G718">
        <v>0</v>
      </c>
      <c r="H718">
        <v>4500</v>
      </c>
      <c r="I718" t="s">
        <v>61</v>
      </c>
      <c r="J718" t="s">
        <v>62</v>
      </c>
      <c r="K718" t="s">
        <v>63</v>
      </c>
      <c r="N718">
        <v>0</v>
      </c>
      <c r="O718">
        <v>0</v>
      </c>
      <c r="P718">
        <v>0</v>
      </c>
      <c r="Q718">
        <f>_xlfn.IFNA(VLOOKUP(E718,Sheet1!$A$2:$O$251,15,FALSE),0)</f>
        <v>0</v>
      </c>
      <c r="T718">
        <f t="shared" si="11"/>
        <v>0</v>
      </c>
    </row>
    <row r="719" spans="1:20" hidden="1" x14ac:dyDescent="0.25">
      <c r="A719">
        <v>22363</v>
      </c>
      <c r="B719" t="s">
        <v>41</v>
      </c>
      <c r="C719" t="s">
        <v>910</v>
      </c>
      <c r="D719" t="s">
        <v>736</v>
      </c>
      <c r="E719" t="s">
        <v>2074</v>
      </c>
      <c r="F719">
        <v>0</v>
      </c>
      <c r="G719">
        <v>1</v>
      </c>
      <c r="H719">
        <v>4500</v>
      </c>
      <c r="I719" t="s">
        <v>127</v>
      </c>
      <c r="J719" t="s">
        <v>128</v>
      </c>
      <c r="K719" t="s">
        <v>129</v>
      </c>
      <c r="N719">
        <v>0</v>
      </c>
      <c r="O719">
        <v>0</v>
      </c>
      <c r="P719">
        <v>0</v>
      </c>
      <c r="Q719">
        <f>_xlfn.IFNA(VLOOKUP(E719,Sheet1!$A$2:$O$251,15,FALSE),0)</f>
        <v>0</v>
      </c>
      <c r="T719">
        <f t="shared" si="11"/>
        <v>0</v>
      </c>
    </row>
    <row r="720" spans="1:20" hidden="1" x14ac:dyDescent="0.25">
      <c r="A720">
        <v>62508</v>
      </c>
      <c r="B720" t="s">
        <v>209</v>
      </c>
      <c r="C720" t="s">
        <v>397</v>
      </c>
      <c r="D720" t="s">
        <v>911</v>
      </c>
      <c r="E720" t="s">
        <v>2075</v>
      </c>
      <c r="F720">
        <v>0</v>
      </c>
      <c r="G720">
        <v>0</v>
      </c>
      <c r="H720">
        <v>4500</v>
      </c>
      <c r="I720" t="s">
        <v>36</v>
      </c>
      <c r="J720" t="s">
        <v>38</v>
      </c>
      <c r="K720" t="s">
        <v>37</v>
      </c>
      <c r="N720">
        <v>0</v>
      </c>
      <c r="O720">
        <v>0</v>
      </c>
      <c r="P720">
        <v>0</v>
      </c>
      <c r="Q720">
        <f>_xlfn.IFNA(VLOOKUP(E720,Sheet1!$A$2:$O$251,15,FALSE),0)</f>
        <v>0</v>
      </c>
      <c r="T720">
        <f t="shared" si="11"/>
        <v>0</v>
      </c>
    </row>
    <row r="721" spans="1:20" hidden="1" x14ac:dyDescent="0.25">
      <c r="A721">
        <v>62510</v>
      </c>
      <c r="B721" t="s">
        <v>209</v>
      </c>
      <c r="C721" t="s">
        <v>245</v>
      </c>
      <c r="D721" t="s">
        <v>912</v>
      </c>
      <c r="E721" t="s">
        <v>2076</v>
      </c>
      <c r="F721">
        <v>0</v>
      </c>
      <c r="G721">
        <v>0</v>
      </c>
      <c r="H721">
        <v>4500</v>
      </c>
      <c r="I721" t="s">
        <v>31</v>
      </c>
      <c r="J721" t="s">
        <v>33</v>
      </c>
      <c r="K721" t="s">
        <v>32</v>
      </c>
      <c r="N721">
        <v>0</v>
      </c>
      <c r="O721">
        <v>0</v>
      </c>
      <c r="P721">
        <v>0</v>
      </c>
      <c r="Q721">
        <f>_xlfn.IFNA(VLOOKUP(E721,Sheet1!$A$2:$O$251,15,FALSE),0)</f>
        <v>0</v>
      </c>
      <c r="T721">
        <f t="shared" si="11"/>
        <v>0</v>
      </c>
    </row>
    <row r="722" spans="1:20" hidden="1" x14ac:dyDescent="0.25">
      <c r="A722">
        <v>62505</v>
      </c>
      <c r="B722" t="s">
        <v>209</v>
      </c>
      <c r="C722" t="s">
        <v>913</v>
      </c>
      <c r="D722" t="s">
        <v>914</v>
      </c>
      <c r="E722" t="s">
        <v>2077</v>
      </c>
      <c r="F722">
        <v>0</v>
      </c>
      <c r="G722">
        <v>0</v>
      </c>
      <c r="H722">
        <v>4500</v>
      </c>
      <c r="I722" t="s">
        <v>26</v>
      </c>
      <c r="J722" t="s">
        <v>27</v>
      </c>
      <c r="K722" t="s">
        <v>28</v>
      </c>
      <c r="N722">
        <v>0</v>
      </c>
      <c r="O722">
        <v>0</v>
      </c>
      <c r="P722">
        <v>0</v>
      </c>
      <c r="Q722">
        <f>_xlfn.IFNA(VLOOKUP(E722,Sheet1!$A$2:$O$251,15,FALSE),0)</f>
        <v>0</v>
      </c>
      <c r="T722">
        <f t="shared" si="11"/>
        <v>0</v>
      </c>
    </row>
    <row r="723" spans="1:20" hidden="1" x14ac:dyDescent="0.25">
      <c r="A723">
        <v>39440</v>
      </c>
      <c r="B723" t="s">
        <v>41</v>
      </c>
      <c r="C723" t="s">
        <v>915</v>
      </c>
      <c r="D723" t="s">
        <v>916</v>
      </c>
      <c r="E723" t="s">
        <v>2078</v>
      </c>
      <c r="F723">
        <v>0</v>
      </c>
      <c r="G723">
        <v>0</v>
      </c>
      <c r="H723">
        <v>4500</v>
      </c>
      <c r="I723" t="s">
        <v>36</v>
      </c>
      <c r="J723" t="s">
        <v>37</v>
      </c>
      <c r="K723" t="s">
        <v>38</v>
      </c>
      <c r="N723">
        <v>0</v>
      </c>
      <c r="O723">
        <v>0</v>
      </c>
      <c r="P723">
        <v>0</v>
      </c>
      <c r="Q723">
        <f>_xlfn.IFNA(VLOOKUP(E723,Sheet1!$A$2:$O$251,15,FALSE),0)</f>
        <v>0</v>
      </c>
      <c r="T723">
        <f t="shared" si="11"/>
        <v>0</v>
      </c>
    </row>
    <row r="724" spans="1:20" hidden="1" x14ac:dyDescent="0.25">
      <c r="A724">
        <v>60800</v>
      </c>
      <c r="B724" t="s">
        <v>23</v>
      </c>
      <c r="C724" t="s">
        <v>917</v>
      </c>
      <c r="D724" t="s">
        <v>918</v>
      </c>
      <c r="E724" t="s">
        <v>2079</v>
      </c>
      <c r="F724">
        <v>0</v>
      </c>
      <c r="G724">
        <v>0</v>
      </c>
      <c r="H724">
        <v>4500</v>
      </c>
      <c r="I724" t="s">
        <v>26</v>
      </c>
      <c r="J724" t="s">
        <v>28</v>
      </c>
      <c r="K724" t="s">
        <v>27</v>
      </c>
      <c r="N724">
        <v>0</v>
      </c>
      <c r="O724">
        <v>0</v>
      </c>
      <c r="P724">
        <v>0</v>
      </c>
      <c r="Q724">
        <f>_xlfn.IFNA(VLOOKUP(E724,Sheet1!$A$2:$O$251,15,FALSE),0)</f>
        <v>0</v>
      </c>
      <c r="T724">
        <f t="shared" si="11"/>
        <v>0</v>
      </c>
    </row>
    <row r="725" spans="1:20" hidden="1" x14ac:dyDescent="0.25">
      <c r="A725">
        <v>62517</v>
      </c>
      <c r="B725" t="s">
        <v>41</v>
      </c>
      <c r="C725" t="s">
        <v>71</v>
      </c>
      <c r="D725" t="s">
        <v>576</v>
      </c>
      <c r="E725" t="s">
        <v>2080</v>
      </c>
      <c r="F725">
        <v>0</v>
      </c>
      <c r="G725">
        <v>0</v>
      </c>
      <c r="H725">
        <v>4500</v>
      </c>
      <c r="I725" t="s">
        <v>20</v>
      </c>
      <c r="J725" t="s">
        <v>22</v>
      </c>
      <c r="K725" t="s">
        <v>21</v>
      </c>
      <c r="N725">
        <v>0</v>
      </c>
      <c r="O725">
        <v>0</v>
      </c>
      <c r="P725">
        <v>0</v>
      </c>
      <c r="Q725">
        <f>_xlfn.IFNA(VLOOKUP(E725,Sheet1!$A$2:$O$251,15,FALSE),0)</f>
        <v>0</v>
      </c>
      <c r="T725">
        <f t="shared" si="11"/>
        <v>0</v>
      </c>
    </row>
    <row r="726" spans="1:20" hidden="1" x14ac:dyDescent="0.25">
      <c r="A726">
        <v>62519</v>
      </c>
      <c r="B726" t="s">
        <v>41</v>
      </c>
      <c r="C726" t="s">
        <v>179</v>
      </c>
      <c r="D726" t="s">
        <v>920</v>
      </c>
      <c r="E726" t="s">
        <v>2081</v>
      </c>
      <c r="F726">
        <v>0</v>
      </c>
      <c r="G726">
        <v>0</v>
      </c>
      <c r="H726">
        <v>4500</v>
      </c>
      <c r="I726" t="s">
        <v>113</v>
      </c>
      <c r="J726" t="s">
        <v>115</v>
      </c>
      <c r="K726" t="s">
        <v>114</v>
      </c>
      <c r="N726">
        <v>0</v>
      </c>
      <c r="O726">
        <v>0</v>
      </c>
      <c r="P726">
        <v>0</v>
      </c>
      <c r="Q726">
        <f>_xlfn.IFNA(VLOOKUP(E726,Sheet1!$A$2:$O$251,15,FALSE),0)</f>
        <v>0</v>
      </c>
      <c r="T726">
        <f t="shared" si="11"/>
        <v>0</v>
      </c>
    </row>
    <row r="727" spans="1:20" hidden="1" x14ac:dyDescent="0.25">
      <c r="A727">
        <v>6668</v>
      </c>
      <c r="B727" t="s">
        <v>433</v>
      </c>
      <c r="C727" t="s">
        <v>524</v>
      </c>
      <c r="D727" t="s">
        <v>525</v>
      </c>
      <c r="E727" t="s">
        <v>1608</v>
      </c>
      <c r="F727">
        <v>9.6</v>
      </c>
      <c r="G727">
        <v>16</v>
      </c>
      <c r="H727">
        <v>5000</v>
      </c>
      <c r="I727" t="s">
        <v>20</v>
      </c>
      <c r="J727" t="s">
        <v>21</v>
      </c>
      <c r="K727" t="s">
        <v>22</v>
      </c>
      <c r="N727">
        <v>0</v>
      </c>
      <c r="O727">
        <v>0</v>
      </c>
      <c r="P727">
        <v>0</v>
      </c>
      <c r="Q727">
        <f>_xlfn.IFNA(VLOOKUP(E727,Sheet1!$A$2:$O$251,15,FALSE),0)</f>
        <v>0</v>
      </c>
      <c r="S727">
        <f>_xlfn.IFNA(VLOOKUP(TRIM(E727),Sheet3!$A$4:$P$34,16,FALSE),0)</f>
        <v>7.44</v>
      </c>
      <c r="T727">
        <f t="shared" si="11"/>
        <v>7.44</v>
      </c>
    </row>
    <row r="728" spans="1:20" hidden="1" x14ac:dyDescent="0.25">
      <c r="A728">
        <v>62515</v>
      </c>
      <c r="B728" t="s">
        <v>41</v>
      </c>
      <c r="C728" t="s">
        <v>922</v>
      </c>
      <c r="D728" t="s">
        <v>923</v>
      </c>
      <c r="E728" t="s">
        <v>2083</v>
      </c>
      <c r="F728">
        <v>0</v>
      </c>
      <c r="G728">
        <v>0</v>
      </c>
      <c r="H728">
        <v>4500</v>
      </c>
      <c r="I728" t="s">
        <v>103</v>
      </c>
      <c r="J728" t="s">
        <v>105</v>
      </c>
      <c r="K728" t="s">
        <v>104</v>
      </c>
      <c r="N728">
        <v>0</v>
      </c>
      <c r="O728">
        <v>0</v>
      </c>
      <c r="P728">
        <v>0</v>
      </c>
      <c r="Q728">
        <f>_xlfn.IFNA(VLOOKUP(E728,Sheet1!$A$2:$O$251,15,FALSE),0)</f>
        <v>0</v>
      </c>
      <c r="T728">
        <f t="shared" si="11"/>
        <v>0</v>
      </c>
    </row>
    <row r="729" spans="1:20" hidden="1" x14ac:dyDescent="0.25">
      <c r="A729">
        <v>62524</v>
      </c>
      <c r="B729" t="s">
        <v>41</v>
      </c>
      <c r="C729" t="s">
        <v>869</v>
      </c>
      <c r="D729" t="s">
        <v>475</v>
      </c>
      <c r="E729" t="s">
        <v>2084</v>
      </c>
      <c r="F729">
        <v>0</v>
      </c>
      <c r="G729">
        <v>0</v>
      </c>
      <c r="H729">
        <v>4500</v>
      </c>
      <c r="I729" t="s">
        <v>44</v>
      </c>
      <c r="J729" t="s">
        <v>46</v>
      </c>
      <c r="K729" t="s">
        <v>45</v>
      </c>
      <c r="N729">
        <v>0</v>
      </c>
      <c r="O729">
        <v>0</v>
      </c>
      <c r="P729">
        <v>0</v>
      </c>
      <c r="Q729">
        <f>_xlfn.IFNA(VLOOKUP(E729,Sheet1!$A$2:$O$251,15,FALSE),0)</f>
        <v>0</v>
      </c>
      <c r="T729">
        <f t="shared" si="11"/>
        <v>0</v>
      </c>
    </row>
    <row r="730" spans="1:20" hidden="1" x14ac:dyDescent="0.25">
      <c r="A730">
        <v>22336</v>
      </c>
      <c r="B730" t="s">
        <v>41</v>
      </c>
      <c r="C730" t="s">
        <v>257</v>
      </c>
      <c r="D730" t="s">
        <v>926</v>
      </c>
      <c r="E730" t="s">
        <v>2085</v>
      </c>
      <c r="F730">
        <v>0</v>
      </c>
      <c r="G730">
        <v>4</v>
      </c>
      <c r="H730">
        <v>4500</v>
      </c>
      <c r="I730" t="s">
        <v>15</v>
      </c>
      <c r="J730" t="s">
        <v>17</v>
      </c>
      <c r="K730" t="s">
        <v>16</v>
      </c>
      <c r="N730">
        <v>0</v>
      </c>
      <c r="O730">
        <v>0</v>
      </c>
      <c r="P730">
        <v>0</v>
      </c>
      <c r="Q730">
        <f>_xlfn.IFNA(VLOOKUP(E730,Sheet1!$A$2:$O$251,15,FALSE),0)</f>
        <v>0</v>
      </c>
      <c r="T730">
        <f t="shared" si="11"/>
        <v>0</v>
      </c>
    </row>
    <row r="731" spans="1:20" hidden="1" x14ac:dyDescent="0.25">
      <c r="A731">
        <v>14668</v>
      </c>
      <c r="B731" t="s">
        <v>41</v>
      </c>
      <c r="C731" t="s">
        <v>266</v>
      </c>
      <c r="D731" t="s">
        <v>700</v>
      </c>
      <c r="E731" t="s">
        <v>2086</v>
      </c>
      <c r="F731">
        <v>0</v>
      </c>
      <c r="G731">
        <v>0</v>
      </c>
      <c r="H731">
        <v>4500</v>
      </c>
      <c r="I731" t="s">
        <v>127</v>
      </c>
      <c r="J731" t="s">
        <v>128</v>
      </c>
      <c r="K731" t="s">
        <v>129</v>
      </c>
      <c r="N731">
        <v>0</v>
      </c>
      <c r="O731">
        <v>0</v>
      </c>
      <c r="P731">
        <v>0</v>
      </c>
      <c r="Q731">
        <f>_xlfn.IFNA(VLOOKUP(E731,Sheet1!$A$2:$O$251,15,FALSE),0)</f>
        <v>0</v>
      </c>
      <c r="T731">
        <f t="shared" si="11"/>
        <v>0</v>
      </c>
    </row>
    <row r="732" spans="1:20" hidden="1" x14ac:dyDescent="0.25">
      <c r="A732">
        <v>22382</v>
      </c>
      <c r="B732" t="s">
        <v>41</v>
      </c>
      <c r="C732" t="s">
        <v>930</v>
      </c>
      <c r="D732" t="s">
        <v>931</v>
      </c>
      <c r="E732" t="s">
        <v>2087</v>
      </c>
      <c r="F732">
        <v>0</v>
      </c>
      <c r="G732">
        <v>0</v>
      </c>
      <c r="H732">
        <v>4500</v>
      </c>
      <c r="I732" t="s">
        <v>44</v>
      </c>
      <c r="J732" t="s">
        <v>46</v>
      </c>
      <c r="K732" t="s">
        <v>45</v>
      </c>
      <c r="N732">
        <v>0</v>
      </c>
      <c r="O732">
        <v>0</v>
      </c>
      <c r="P732">
        <v>0</v>
      </c>
      <c r="Q732">
        <f>_xlfn.IFNA(VLOOKUP(E732,Sheet1!$A$2:$O$251,15,FALSE),0)</f>
        <v>0</v>
      </c>
      <c r="T732">
        <f t="shared" si="11"/>
        <v>0</v>
      </c>
    </row>
    <row r="733" spans="1:20" hidden="1" x14ac:dyDescent="0.25">
      <c r="A733">
        <v>45278</v>
      </c>
      <c r="B733" t="s">
        <v>41</v>
      </c>
      <c r="C733" t="s">
        <v>184</v>
      </c>
      <c r="D733" t="s">
        <v>932</v>
      </c>
      <c r="E733" t="s">
        <v>2088</v>
      </c>
      <c r="F733">
        <v>0</v>
      </c>
      <c r="G733">
        <v>0</v>
      </c>
      <c r="H733">
        <v>4500</v>
      </c>
      <c r="I733" t="s">
        <v>44</v>
      </c>
      <c r="J733" t="s">
        <v>45</v>
      </c>
      <c r="K733" t="s">
        <v>46</v>
      </c>
      <c r="N733">
        <v>0</v>
      </c>
      <c r="O733">
        <v>0</v>
      </c>
      <c r="P733">
        <v>0</v>
      </c>
      <c r="Q733">
        <f>_xlfn.IFNA(VLOOKUP(E733,Sheet1!$A$2:$O$251,15,FALSE),0)</f>
        <v>0</v>
      </c>
      <c r="T733">
        <f t="shared" si="11"/>
        <v>0</v>
      </c>
    </row>
    <row r="734" spans="1:20" hidden="1" x14ac:dyDescent="0.25">
      <c r="A734">
        <v>29959</v>
      </c>
      <c r="B734" t="s">
        <v>41</v>
      </c>
      <c r="C734" t="s">
        <v>934</v>
      </c>
      <c r="D734" t="s">
        <v>935</v>
      </c>
      <c r="E734" t="s">
        <v>2089</v>
      </c>
      <c r="F734">
        <v>0</v>
      </c>
      <c r="G734">
        <v>0</v>
      </c>
      <c r="H734">
        <v>4500</v>
      </c>
      <c r="I734" t="s">
        <v>26</v>
      </c>
      <c r="J734" t="s">
        <v>28</v>
      </c>
      <c r="K734" t="s">
        <v>27</v>
      </c>
      <c r="N734">
        <v>0</v>
      </c>
      <c r="O734">
        <v>0</v>
      </c>
      <c r="P734">
        <v>0</v>
      </c>
      <c r="Q734">
        <f>_xlfn.IFNA(VLOOKUP(E734,Sheet1!$A$2:$O$251,15,FALSE),0)</f>
        <v>0</v>
      </c>
      <c r="T734">
        <f t="shared" si="11"/>
        <v>0</v>
      </c>
    </row>
    <row r="735" spans="1:20" hidden="1" x14ac:dyDescent="0.25">
      <c r="A735">
        <v>39512</v>
      </c>
      <c r="B735" t="s">
        <v>23</v>
      </c>
      <c r="C735" t="s">
        <v>301</v>
      </c>
      <c r="D735" t="s">
        <v>940</v>
      </c>
      <c r="E735" t="s">
        <v>2090</v>
      </c>
      <c r="F735">
        <v>0</v>
      </c>
      <c r="G735">
        <v>0</v>
      </c>
      <c r="H735">
        <v>4500</v>
      </c>
      <c r="I735" t="s">
        <v>26</v>
      </c>
      <c r="J735" t="s">
        <v>28</v>
      </c>
      <c r="K735" t="s">
        <v>27</v>
      </c>
      <c r="N735">
        <v>0</v>
      </c>
      <c r="O735">
        <v>0</v>
      </c>
      <c r="P735">
        <v>0</v>
      </c>
      <c r="Q735">
        <f>_xlfn.IFNA(VLOOKUP(E735,Sheet1!$A$2:$O$251,15,FALSE),0)</f>
        <v>0</v>
      </c>
      <c r="T735">
        <f t="shared" si="11"/>
        <v>0</v>
      </c>
    </row>
    <row r="736" spans="1:20" hidden="1" x14ac:dyDescent="0.25">
      <c r="A736">
        <v>14631</v>
      </c>
      <c r="B736" t="s">
        <v>41</v>
      </c>
      <c r="C736" t="s">
        <v>941</v>
      </c>
      <c r="D736" t="s">
        <v>942</v>
      </c>
      <c r="E736" t="s">
        <v>2091</v>
      </c>
      <c r="F736">
        <v>0</v>
      </c>
      <c r="G736">
        <v>0</v>
      </c>
      <c r="H736">
        <v>4500</v>
      </c>
      <c r="I736" t="s">
        <v>36</v>
      </c>
      <c r="J736" t="s">
        <v>38</v>
      </c>
      <c r="K736" t="s">
        <v>37</v>
      </c>
      <c r="N736">
        <v>0</v>
      </c>
      <c r="O736">
        <v>0</v>
      </c>
      <c r="P736">
        <v>0</v>
      </c>
      <c r="Q736">
        <f>_xlfn.IFNA(VLOOKUP(E736,Sheet1!$A$2:$O$251,15,FALSE),0)</f>
        <v>0</v>
      </c>
      <c r="T736">
        <f t="shared" si="11"/>
        <v>0</v>
      </c>
    </row>
    <row r="737" spans="1:20" hidden="1" x14ac:dyDescent="0.25">
      <c r="A737">
        <v>32234</v>
      </c>
      <c r="B737" t="s">
        <v>23</v>
      </c>
      <c r="C737" t="s">
        <v>943</v>
      </c>
      <c r="D737" t="s">
        <v>280</v>
      </c>
      <c r="E737" t="s">
        <v>2092</v>
      </c>
      <c r="F737">
        <v>0</v>
      </c>
      <c r="G737">
        <v>0</v>
      </c>
      <c r="H737">
        <v>4500</v>
      </c>
      <c r="I737" t="s">
        <v>61</v>
      </c>
      <c r="J737" t="s">
        <v>63</v>
      </c>
      <c r="K737" t="s">
        <v>62</v>
      </c>
      <c r="N737">
        <v>0</v>
      </c>
      <c r="O737">
        <v>0</v>
      </c>
      <c r="P737">
        <v>0</v>
      </c>
      <c r="Q737">
        <f>_xlfn.IFNA(VLOOKUP(E737,Sheet1!$A$2:$O$251,15,FALSE),0)</f>
        <v>0</v>
      </c>
      <c r="T737">
        <f t="shared" si="11"/>
        <v>0</v>
      </c>
    </row>
    <row r="738" spans="1:20" hidden="1" x14ac:dyDescent="0.25">
      <c r="A738">
        <v>62573</v>
      </c>
      <c r="B738" t="s">
        <v>41</v>
      </c>
      <c r="C738" t="s">
        <v>944</v>
      </c>
      <c r="D738" t="s">
        <v>286</v>
      </c>
      <c r="E738" t="s">
        <v>2093</v>
      </c>
      <c r="F738">
        <v>0</v>
      </c>
      <c r="G738">
        <v>0</v>
      </c>
      <c r="H738">
        <v>4500</v>
      </c>
      <c r="I738" t="s">
        <v>26</v>
      </c>
      <c r="J738" t="s">
        <v>28</v>
      </c>
      <c r="K738" t="s">
        <v>27</v>
      </c>
      <c r="N738">
        <v>0</v>
      </c>
      <c r="O738">
        <v>0</v>
      </c>
      <c r="P738">
        <v>0</v>
      </c>
      <c r="Q738">
        <f>_xlfn.IFNA(VLOOKUP(E738,Sheet1!$A$2:$O$251,15,FALSE),0)</f>
        <v>0</v>
      </c>
      <c r="T738">
        <f t="shared" si="11"/>
        <v>0</v>
      </c>
    </row>
    <row r="739" spans="1:20" hidden="1" x14ac:dyDescent="0.25">
      <c r="A739">
        <v>22294</v>
      </c>
      <c r="B739" t="s">
        <v>41</v>
      </c>
      <c r="C739" t="s">
        <v>945</v>
      </c>
      <c r="D739" t="s">
        <v>946</v>
      </c>
      <c r="E739" t="s">
        <v>2094</v>
      </c>
      <c r="F739">
        <v>0</v>
      </c>
      <c r="G739">
        <v>16</v>
      </c>
      <c r="H739">
        <v>4500</v>
      </c>
      <c r="I739" t="s">
        <v>167</v>
      </c>
      <c r="J739" t="s">
        <v>168</v>
      </c>
      <c r="K739" t="s">
        <v>169</v>
      </c>
      <c r="N739">
        <v>0</v>
      </c>
      <c r="O739">
        <v>0</v>
      </c>
      <c r="P739">
        <v>0</v>
      </c>
      <c r="Q739">
        <f>_xlfn.IFNA(VLOOKUP(E739,Sheet1!$A$2:$O$251,15,FALSE),0)</f>
        <v>0</v>
      </c>
      <c r="T739">
        <f t="shared" si="11"/>
        <v>0</v>
      </c>
    </row>
    <row r="740" spans="1:20" hidden="1" x14ac:dyDescent="0.25">
      <c r="A740">
        <v>39509</v>
      </c>
      <c r="B740" t="s">
        <v>41</v>
      </c>
      <c r="C740" t="s">
        <v>65</v>
      </c>
      <c r="D740" t="s">
        <v>947</v>
      </c>
      <c r="E740" t="s">
        <v>2095</v>
      </c>
      <c r="F740">
        <v>0</v>
      </c>
      <c r="G740">
        <v>0</v>
      </c>
      <c r="H740">
        <v>4500</v>
      </c>
      <c r="I740" t="s">
        <v>49</v>
      </c>
      <c r="J740" t="s">
        <v>51</v>
      </c>
      <c r="K740" t="s">
        <v>50</v>
      </c>
      <c r="N740">
        <v>0</v>
      </c>
      <c r="O740">
        <v>0</v>
      </c>
      <c r="P740">
        <v>0</v>
      </c>
      <c r="Q740">
        <f>_xlfn.IFNA(VLOOKUP(E740,Sheet1!$A$2:$O$251,15,FALSE),0)</f>
        <v>0</v>
      </c>
      <c r="T740">
        <f t="shared" si="11"/>
        <v>0</v>
      </c>
    </row>
    <row r="741" spans="1:20" hidden="1" x14ac:dyDescent="0.25">
      <c r="A741">
        <v>62575</v>
      </c>
      <c r="B741" t="s">
        <v>41</v>
      </c>
      <c r="C741" t="s">
        <v>476</v>
      </c>
      <c r="D741" t="s">
        <v>948</v>
      </c>
      <c r="E741" t="s">
        <v>2096</v>
      </c>
      <c r="F741">
        <v>0</v>
      </c>
      <c r="G741">
        <v>0</v>
      </c>
      <c r="H741">
        <v>4500</v>
      </c>
      <c r="I741" t="s">
        <v>49</v>
      </c>
      <c r="J741" t="s">
        <v>51</v>
      </c>
      <c r="K741" t="s">
        <v>50</v>
      </c>
      <c r="N741">
        <v>0</v>
      </c>
      <c r="O741">
        <v>0</v>
      </c>
      <c r="P741">
        <v>0</v>
      </c>
      <c r="Q741">
        <f>_xlfn.IFNA(VLOOKUP(E741,Sheet1!$A$2:$O$251,15,FALSE),0)</f>
        <v>0</v>
      </c>
      <c r="T741">
        <f t="shared" si="11"/>
        <v>0</v>
      </c>
    </row>
    <row r="742" spans="1:20" hidden="1" x14ac:dyDescent="0.25">
      <c r="A742">
        <v>62577</v>
      </c>
      <c r="B742" t="s">
        <v>209</v>
      </c>
      <c r="C742" t="s">
        <v>951</v>
      </c>
      <c r="D742" t="s">
        <v>952</v>
      </c>
      <c r="E742" t="s">
        <v>2097</v>
      </c>
      <c r="F742">
        <v>0</v>
      </c>
      <c r="G742">
        <v>0</v>
      </c>
      <c r="H742">
        <v>4500</v>
      </c>
      <c r="I742" t="s">
        <v>15</v>
      </c>
      <c r="J742" t="s">
        <v>17</v>
      </c>
      <c r="K742" t="s">
        <v>16</v>
      </c>
      <c r="N742">
        <v>0</v>
      </c>
      <c r="O742">
        <v>0</v>
      </c>
      <c r="P742">
        <v>0</v>
      </c>
      <c r="Q742">
        <f>_xlfn.IFNA(VLOOKUP(E742,Sheet1!$A$2:$O$251,15,FALSE),0)</f>
        <v>0</v>
      </c>
      <c r="T742">
        <f t="shared" si="11"/>
        <v>0</v>
      </c>
    </row>
    <row r="743" spans="1:20" hidden="1" x14ac:dyDescent="0.25">
      <c r="A743">
        <v>39502</v>
      </c>
      <c r="B743" t="s">
        <v>209</v>
      </c>
      <c r="C743" t="s">
        <v>65</v>
      </c>
      <c r="D743" t="s">
        <v>954</v>
      </c>
      <c r="E743" t="s">
        <v>2098</v>
      </c>
      <c r="F743">
        <v>0</v>
      </c>
      <c r="G743">
        <v>0</v>
      </c>
      <c r="H743">
        <v>4500</v>
      </c>
      <c r="I743" t="s">
        <v>26</v>
      </c>
      <c r="J743" t="s">
        <v>27</v>
      </c>
      <c r="K743" t="s">
        <v>28</v>
      </c>
      <c r="N743">
        <v>0</v>
      </c>
      <c r="O743">
        <v>0</v>
      </c>
      <c r="P743">
        <v>0</v>
      </c>
      <c r="Q743">
        <f>_xlfn.IFNA(VLOOKUP(E743,Sheet1!$A$2:$O$251,15,FALSE),0)</f>
        <v>0</v>
      </c>
      <c r="T743">
        <f t="shared" si="11"/>
        <v>0</v>
      </c>
    </row>
    <row r="744" spans="1:20" hidden="1" x14ac:dyDescent="0.25">
      <c r="A744">
        <v>27849</v>
      </c>
      <c r="B744" t="s">
        <v>209</v>
      </c>
      <c r="C744" t="s">
        <v>739</v>
      </c>
      <c r="D744" t="s">
        <v>955</v>
      </c>
      <c r="E744" t="s">
        <v>2099</v>
      </c>
      <c r="F744">
        <v>0</v>
      </c>
      <c r="G744">
        <v>0</v>
      </c>
      <c r="H744">
        <v>4500</v>
      </c>
      <c r="I744" t="s">
        <v>49</v>
      </c>
      <c r="J744" t="s">
        <v>51</v>
      </c>
      <c r="K744" t="s">
        <v>50</v>
      </c>
      <c r="N744">
        <v>0</v>
      </c>
      <c r="O744">
        <v>0</v>
      </c>
      <c r="P744">
        <v>0</v>
      </c>
      <c r="Q744">
        <f>_xlfn.IFNA(VLOOKUP(E744,Sheet1!$A$2:$O$251,15,FALSE),0)</f>
        <v>0</v>
      </c>
      <c r="T744">
        <f t="shared" si="11"/>
        <v>0</v>
      </c>
    </row>
    <row r="745" spans="1:20" hidden="1" x14ac:dyDescent="0.25">
      <c r="A745">
        <v>14649</v>
      </c>
      <c r="B745" t="s">
        <v>209</v>
      </c>
      <c r="C745" t="s">
        <v>411</v>
      </c>
      <c r="D745" t="s">
        <v>178</v>
      </c>
      <c r="E745" t="s">
        <v>2100</v>
      </c>
      <c r="F745">
        <v>0</v>
      </c>
      <c r="G745">
        <v>0</v>
      </c>
      <c r="H745">
        <v>4500</v>
      </c>
      <c r="I745" t="s">
        <v>88</v>
      </c>
      <c r="J745" t="s">
        <v>90</v>
      </c>
      <c r="K745" t="s">
        <v>89</v>
      </c>
      <c r="N745">
        <v>0</v>
      </c>
      <c r="O745">
        <v>0</v>
      </c>
      <c r="P745">
        <v>0</v>
      </c>
      <c r="Q745">
        <f>_xlfn.IFNA(VLOOKUP(E745,Sheet1!$A$2:$O$251,15,FALSE),0)</f>
        <v>0</v>
      </c>
      <c r="T745">
        <f t="shared" si="11"/>
        <v>0</v>
      </c>
    </row>
    <row r="746" spans="1:20" hidden="1" x14ac:dyDescent="0.25">
      <c r="A746">
        <v>7001</v>
      </c>
      <c r="B746" t="s">
        <v>209</v>
      </c>
      <c r="C746" t="s">
        <v>394</v>
      </c>
      <c r="D746" t="s">
        <v>286</v>
      </c>
      <c r="E746" t="s">
        <v>2101</v>
      </c>
      <c r="F746">
        <v>0</v>
      </c>
      <c r="G746">
        <v>6</v>
      </c>
      <c r="H746">
        <v>4500</v>
      </c>
      <c r="I746" t="s">
        <v>167</v>
      </c>
      <c r="J746" t="s">
        <v>168</v>
      </c>
      <c r="K746" t="s">
        <v>169</v>
      </c>
      <c r="N746">
        <v>0</v>
      </c>
      <c r="O746">
        <v>0</v>
      </c>
      <c r="P746">
        <v>0</v>
      </c>
      <c r="Q746">
        <f>_xlfn.IFNA(VLOOKUP(E746,Sheet1!$A$2:$O$251,15,FALSE),0)</f>
        <v>0</v>
      </c>
      <c r="T746">
        <f t="shared" si="11"/>
        <v>0</v>
      </c>
    </row>
    <row r="747" spans="1:20" hidden="1" x14ac:dyDescent="0.25">
      <c r="A747">
        <v>62535</v>
      </c>
      <c r="B747" t="s">
        <v>41</v>
      </c>
      <c r="C747" t="s">
        <v>956</v>
      </c>
      <c r="D747" t="s">
        <v>350</v>
      </c>
      <c r="E747" t="s">
        <v>2102</v>
      </c>
      <c r="F747">
        <v>0</v>
      </c>
      <c r="G747">
        <v>0</v>
      </c>
      <c r="H747">
        <v>4500</v>
      </c>
      <c r="I747" t="s">
        <v>88</v>
      </c>
      <c r="J747" t="s">
        <v>90</v>
      </c>
      <c r="K747" t="s">
        <v>89</v>
      </c>
      <c r="N747">
        <v>0</v>
      </c>
      <c r="O747">
        <v>0</v>
      </c>
      <c r="P747">
        <v>0</v>
      </c>
      <c r="Q747">
        <f>_xlfn.IFNA(VLOOKUP(E747,Sheet1!$A$2:$O$251,15,FALSE),0)</f>
        <v>0</v>
      </c>
      <c r="T747">
        <f t="shared" si="11"/>
        <v>0</v>
      </c>
    </row>
    <row r="748" spans="1:20" hidden="1" x14ac:dyDescent="0.25">
      <c r="A748">
        <v>41398</v>
      </c>
      <c r="B748" t="s">
        <v>41</v>
      </c>
      <c r="C748" t="s">
        <v>879</v>
      </c>
      <c r="D748" t="s">
        <v>957</v>
      </c>
      <c r="E748" t="s">
        <v>2103</v>
      </c>
      <c r="F748">
        <v>0</v>
      </c>
      <c r="G748">
        <v>0</v>
      </c>
      <c r="H748">
        <v>4500</v>
      </c>
      <c r="I748" t="s">
        <v>81</v>
      </c>
      <c r="J748" t="s">
        <v>82</v>
      </c>
      <c r="K748" t="s">
        <v>83</v>
      </c>
      <c r="N748">
        <v>0</v>
      </c>
      <c r="O748">
        <v>0</v>
      </c>
      <c r="P748">
        <v>0</v>
      </c>
      <c r="Q748">
        <f>_xlfn.IFNA(VLOOKUP(E748,Sheet1!$A$2:$O$251,15,FALSE),0)</f>
        <v>0</v>
      </c>
      <c r="T748">
        <f t="shared" si="11"/>
        <v>0</v>
      </c>
    </row>
    <row r="749" spans="1:20" hidden="1" x14ac:dyDescent="0.25">
      <c r="A749">
        <v>62534</v>
      </c>
      <c r="B749" t="s">
        <v>209</v>
      </c>
      <c r="C749" t="s">
        <v>238</v>
      </c>
      <c r="D749" t="s">
        <v>374</v>
      </c>
      <c r="E749" t="s">
        <v>2104</v>
      </c>
      <c r="F749">
        <v>0</v>
      </c>
      <c r="G749">
        <v>0</v>
      </c>
      <c r="H749">
        <v>4500</v>
      </c>
      <c r="I749" t="s">
        <v>36</v>
      </c>
      <c r="J749" t="s">
        <v>38</v>
      </c>
      <c r="K749" t="s">
        <v>37</v>
      </c>
      <c r="N749">
        <v>0</v>
      </c>
      <c r="O749">
        <v>0</v>
      </c>
      <c r="P749">
        <v>0</v>
      </c>
      <c r="Q749">
        <f>_xlfn.IFNA(VLOOKUP(E749,Sheet1!$A$2:$O$251,15,FALSE),0)</f>
        <v>0</v>
      </c>
      <c r="T749">
        <f t="shared" si="11"/>
        <v>0</v>
      </c>
    </row>
    <row r="750" spans="1:20" hidden="1" x14ac:dyDescent="0.25">
      <c r="A750">
        <v>62538</v>
      </c>
      <c r="B750" t="s">
        <v>41</v>
      </c>
      <c r="C750" t="s">
        <v>361</v>
      </c>
      <c r="D750" t="s">
        <v>958</v>
      </c>
      <c r="E750" t="s">
        <v>2105</v>
      </c>
      <c r="F750">
        <v>0</v>
      </c>
      <c r="G750">
        <v>0</v>
      </c>
      <c r="H750">
        <v>4500</v>
      </c>
      <c r="I750" t="s">
        <v>15</v>
      </c>
      <c r="J750" t="s">
        <v>17</v>
      </c>
      <c r="K750" t="s">
        <v>16</v>
      </c>
      <c r="N750">
        <v>0</v>
      </c>
      <c r="O750">
        <v>0</v>
      </c>
      <c r="P750">
        <v>0</v>
      </c>
      <c r="Q750">
        <f>_xlfn.IFNA(VLOOKUP(E750,Sheet1!$A$2:$O$251,15,FALSE),0)</f>
        <v>0</v>
      </c>
      <c r="T750">
        <f t="shared" si="11"/>
        <v>0</v>
      </c>
    </row>
    <row r="751" spans="1:20" hidden="1" x14ac:dyDescent="0.25">
      <c r="A751">
        <v>62547</v>
      </c>
      <c r="B751" t="s">
        <v>23</v>
      </c>
      <c r="C751" t="s">
        <v>493</v>
      </c>
      <c r="D751" t="s">
        <v>961</v>
      </c>
      <c r="E751" t="s">
        <v>2106</v>
      </c>
      <c r="F751">
        <v>0</v>
      </c>
      <c r="G751">
        <v>0</v>
      </c>
      <c r="H751">
        <v>4500</v>
      </c>
      <c r="I751" t="s">
        <v>20</v>
      </c>
      <c r="J751" t="s">
        <v>21</v>
      </c>
      <c r="K751" t="s">
        <v>22</v>
      </c>
      <c r="N751">
        <v>0</v>
      </c>
      <c r="O751">
        <v>0</v>
      </c>
      <c r="P751">
        <v>0</v>
      </c>
      <c r="Q751">
        <f>_xlfn.IFNA(VLOOKUP(E751,Sheet1!$A$2:$O$251,15,FALSE),0)</f>
        <v>0</v>
      </c>
      <c r="T751">
        <f t="shared" si="11"/>
        <v>0</v>
      </c>
    </row>
    <row r="752" spans="1:20" hidden="1" x14ac:dyDescent="0.25">
      <c r="A752">
        <v>62544</v>
      </c>
      <c r="B752" t="s">
        <v>23</v>
      </c>
      <c r="C752" t="s">
        <v>165</v>
      </c>
      <c r="D752" t="s">
        <v>962</v>
      </c>
      <c r="E752" t="s">
        <v>2107</v>
      </c>
      <c r="F752">
        <v>0</v>
      </c>
      <c r="G752">
        <v>0</v>
      </c>
      <c r="H752">
        <v>4500</v>
      </c>
      <c r="I752" t="s">
        <v>103</v>
      </c>
      <c r="J752" t="s">
        <v>104</v>
      </c>
      <c r="K752" t="s">
        <v>105</v>
      </c>
      <c r="N752">
        <v>0</v>
      </c>
      <c r="O752">
        <v>0</v>
      </c>
      <c r="P752">
        <v>0</v>
      </c>
      <c r="Q752">
        <f>_xlfn.IFNA(VLOOKUP(E752,Sheet1!$A$2:$O$251,15,FALSE),0)</f>
        <v>0</v>
      </c>
      <c r="T752">
        <f t="shared" si="11"/>
        <v>0</v>
      </c>
    </row>
    <row r="753" spans="1:20" hidden="1" x14ac:dyDescent="0.25">
      <c r="A753">
        <v>62550</v>
      </c>
      <c r="B753" t="s">
        <v>41</v>
      </c>
      <c r="C753" t="s">
        <v>544</v>
      </c>
      <c r="D753" t="s">
        <v>781</v>
      </c>
      <c r="E753" t="s">
        <v>2108</v>
      </c>
      <c r="F753">
        <v>0</v>
      </c>
      <c r="G753">
        <v>0</v>
      </c>
      <c r="H753">
        <v>4500</v>
      </c>
      <c r="I753" t="s">
        <v>49</v>
      </c>
      <c r="J753" t="s">
        <v>50</v>
      </c>
      <c r="K753" t="s">
        <v>51</v>
      </c>
      <c r="N753">
        <v>0</v>
      </c>
      <c r="O753">
        <v>0</v>
      </c>
      <c r="P753">
        <v>0</v>
      </c>
      <c r="Q753">
        <f>_xlfn.IFNA(VLOOKUP(E753,Sheet1!$A$2:$O$251,15,FALSE),0)</f>
        <v>0</v>
      </c>
      <c r="T753">
        <f t="shared" si="11"/>
        <v>0</v>
      </c>
    </row>
    <row r="754" spans="1:20" hidden="1" x14ac:dyDescent="0.25">
      <c r="A754">
        <v>27878</v>
      </c>
      <c r="B754" t="s">
        <v>23</v>
      </c>
      <c r="C754" t="s">
        <v>147</v>
      </c>
      <c r="D754" t="s">
        <v>965</v>
      </c>
      <c r="E754" t="s">
        <v>2109</v>
      </c>
      <c r="F754">
        <v>0</v>
      </c>
      <c r="G754">
        <v>0</v>
      </c>
      <c r="H754">
        <v>4500</v>
      </c>
      <c r="I754" t="s">
        <v>81</v>
      </c>
      <c r="J754" t="s">
        <v>82</v>
      </c>
      <c r="K754" t="s">
        <v>83</v>
      </c>
      <c r="L754" t="s">
        <v>77</v>
      </c>
      <c r="N754">
        <v>0</v>
      </c>
      <c r="O754">
        <v>0</v>
      </c>
      <c r="P754">
        <v>0</v>
      </c>
      <c r="Q754">
        <f>_xlfn.IFNA(VLOOKUP(E754,Sheet1!$A$2:$O$251,15,FALSE),0)</f>
        <v>0</v>
      </c>
      <c r="T754">
        <f t="shared" si="11"/>
        <v>0</v>
      </c>
    </row>
    <row r="755" spans="1:20" hidden="1" x14ac:dyDescent="0.25">
      <c r="A755">
        <v>39521</v>
      </c>
      <c r="B755" t="s">
        <v>41</v>
      </c>
      <c r="C755" t="s">
        <v>966</v>
      </c>
      <c r="D755" t="s">
        <v>967</v>
      </c>
      <c r="E755" t="s">
        <v>2110</v>
      </c>
      <c r="F755">
        <v>0</v>
      </c>
      <c r="G755">
        <v>0</v>
      </c>
      <c r="H755">
        <v>4500</v>
      </c>
      <c r="I755" t="s">
        <v>36</v>
      </c>
      <c r="J755" t="s">
        <v>38</v>
      </c>
      <c r="K755" t="s">
        <v>37</v>
      </c>
      <c r="N755">
        <v>0</v>
      </c>
      <c r="O755">
        <v>0</v>
      </c>
      <c r="P755">
        <v>0</v>
      </c>
      <c r="Q755">
        <f>_xlfn.IFNA(VLOOKUP(E755,Sheet1!$A$2:$O$251,15,FALSE),0)</f>
        <v>0</v>
      </c>
      <c r="T755">
        <f t="shared" si="11"/>
        <v>0</v>
      </c>
    </row>
    <row r="756" spans="1:20" hidden="1" x14ac:dyDescent="0.25">
      <c r="A756">
        <v>22213</v>
      </c>
      <c r="B756" t="s">
        <v>209</v>
      </c>
      <c r="C756" t="s">
        <v>971</v>
      </c>
      <c r="D756" t="s">
        <v>271</v>
      </c>
      <c r="E756" t="s">
        <v>2111</v>
      </c>
      <c r="F756">
        <v>0</v>
      </c>
      <c r="G756">
        <v>3</v>
      </c>
      <c r="H756">
        <v>4500</v>
      </c>
      <c r="I756" t="s">
        <v>127</v>
      </c>
      <c r="J756" t="s">
        <v>128</v>
      </c>
      <c r="K756" t="s">
        <v>129</v>
      </c>
      <c r="N756">
        <v>0</v>
      </c>
      <c r="O756">
        <v>0</v>
      </c>
      <c r="P756">
        <v>0</v>
      </c>
      <c r="Q756">
        <f>_xlfn.IFNA(VLOOKUP(E756,Sheet1!$A$2:$O$251,15,FALSE),0)</f>
        <v>0</v>
      </c>
      <c r="T756">
        <f t="shared" si="11"/>
        <v>0</v>
      </c>
    </row>
    <row r="757" spans="1:20" hidden="1" x14ac:dyDescent="0.25">
      <c r="A757">
        <v>33320</v>
      </c>
      <c r="B757" t="s">
        <v>23</v>
      </c>
      <c r="C757" t="s">
        <v>975</v>
      </c>
      <c r="D757" t="s">
        <v>976</v>
      </c>
      <c r="E757" t="s">
        <v>2112</v>
      </c>
      <c r="F757">
        <v>0</v>
      </c>
      <c r="G757">
        <v>16</v>
      </c>
      <c r="H757">
        <v>4500</v>
      </c>
      <c r="I757" t="s">
        <v>15</v>
      </c>
      <c r="J757" t="s">
        <v>17</v>
      </c>
      <c r="K757" t="s">
        <v>16</v>
      </c>
      <c r="L757" t="s">
        <v>77</v>
      </c>
      <c r="M757" t="s">
        <v>375</v>
      </c>
      <c r="N757">
        <v>0</v>
      </c>
      <c r="O757">
        <v>0</v>
      </c>
      <c r="P757">
        <v>0</v>
      </c>
      <c r="Q757">
        <f>_xlfn.IFNA(VLOOKUP(E757,Sheet1!$A$2:$O$251,15,FALSE),0)</f>
        <v>0</v>
      </c>
      <c r="T757">
        <f t="shared" si="11"/>
        <v>0</v>
      </c>
    </row>
    <row r="758" spans="1:20" hidden="1" x14ac:dyDescent="0.25">
      <c r="A758">
        <v>39809</v>
      </c>
      <c r="B758" t="s">
        <v>41</v>
      </c>
      <c r="C758" t="s">
        <v>977</v>
      </c>
      <c r="D758" t="s">
        <v>978</v>
      </c>
      <c r="E758" t="s">
        <v>2113</v>
      </c>
      <c r="F758">
        <v>0</v>
      </c>
      <c r="G758">
        <v>0</v>
      </c>
      <c r="H758">
        <v>4500</v>
      </c>
      <c r="I758" t="s">
        <v>26</v>
      </c>
      <c r="J758" t="s">
        <v>28</v>
      </c>
      <c r="K758" t="s">
        <v>27</v>
      </c>
      <c r="N758">
        <v>0</v>
      </c>
      <c r="O758">
        <v>0</v>
      </c>
      <c r="P758">
        <v>0</v>
      </c>
      <c r="Q758">
        <f>_xlfn.IFNA(VLOOKUP(E758,Sheet1!$A$2:$O$251,15,FALSE),0)</f>
        <v>0</v>
      </c>
      <c r="T758">
        <f t="shared" si="11"/>
        <v>0</v>
      </c>
    </row>
    <row r="759" spans="1:20" hidden="1" x14ac:dyDescent="0.25">
      <c r="A759">
        <v>22220</v>
      </c>
      <c r="B759" t="s">
        <v>209</v>
      </c>
      <c r="C759" t="s">
        <v>550</v>
      </c>
      <c r="D759" t="s">
        <v>979</v>
      </c>
      <c r="E759" t="s">
        <v>2114</v>
      </c>
      <c r="F759">
        <v>0</v>
      </c>
      <c r="G759">
        <v>0</v>
      </c>
      <c r="H759">
        <v>4500</v>
      </c>
      <c r="I759" t="s">
        <v>20</v>
      </c>
      <c r="J759" t="s">
        <v>21</v>
      </c>
      <c r="K759" t="s">
        <v>22</v>
      </c>
      <c r="N759">
        <v>0</v>
      </c>
      <c r="O759">
        <v>0</v>
      </c>
      <c r="P759">
        <v>0</v>
      </c>
      <c r="Q759">
        <f>_xlfn.IFNA(VLOOKUP(E759,Sheet1!$A$2:$O$251,15,FALSE),0)</f>
        <v>0</v>
      </c>
      <c r="T759">
        <f t="shared" si="11"/>
        <v>0</v>
      </c>
    </row>
    <row r="760" spans="1:20" hidden="1" x14ac:dyDescent="0.25">
      <c r="A760">
        <v>31788</v>
      </c>
      <c r="B760" t="s">
        <v>41</v>
      </c>
      <c r="C760" t="s">
        <v>982</v>
      </c>
      <c r="D760" t="s">
        <v>983</v>
      </c>
      <c r="E760" t="s">
        <v>2115</v>
      </c>
      <c r="F760">
        <v>0</v>
      </c>
      <c r="G760">
        <v>0</v>
      </c>
      <c r="H760">
        <v>4500</v>
      </c>
      <c r="I760" t="s">
        <v>56</v>
      </c>
      <c r="J760" t="s">
        <v>58</v>
      </c>
      <c r="K760" t="s">
        <v>57</v>
      </c>
      <c r="N760">
        <v>0</v>
      </c>
      <c r="O760">
        <v>0</v>
      </c>
      <c r="P760">
        <v>0</v>
      </c>
      <c r="Q760">
        <f>_xlfn.IFNA(VLOOKUP(E760,Sheet1!$A$2:$O$251,15,FALSE),0)</f>
        <v>0</v>
      </c>
      <c r="T760">
        <f t="shared" si="11"/>
        <v>0</v>
      </c>
    </row>
    <row r="761" spans="1:20" hidden="1" x14ac:dyDescent="0.25">
      <c r="A761">
        <v>22230</v>
      </c>
      <c r="B761" t="s">
        <v>23</v>
      </c>
      <c r="C761" t="s">
        <v>984</v>
      </c>
      <c r="D761" t="s">
        <v>985</v>
      </c>
      <c r="E761" t="s">
        <v>2116</v>
      </c>
      <c r="F761">
        <v>0</v>
      </c>
      <c r="G761">
        <v>0</v>
      </c>
      <c r="H761">
        <v>4500</v>
      </c>
      <c r="I761" t="s">
        <v>88</v>
      </c>
      <c r="J761" t="s">
        <v>89</v>
      </c>
      <c r="K761" t="s">
        <v>90</v>
      </c>
      <c r="N761">
        <v>0</v>
      </c>
      <c r="O761">
        <v>0</v>
      </c>
      <c r="P761">
        <v>0</v>
      </c>
      <c r="Q761">
        <f>_xlfn.IFNA(VLOOKUP(E761,Sheet1!$A$2:$O$251,15,FALSE),0)</f>
        <v>0</v>
      </c>
      <c r="T761">
        <f t="shared" si="11"/>
        <v>0</v>
      </c>
    </row>
    <row r="762" spans="1:20" hidden="1" x14ac:dyDescent="0.25">
      <c r="A762">
        <v>31779</v>
      </c>
      <c r="B762" t="s">
        <v>23</v>
      </c>
      <c r="C762" t="s">
        <v>987</v>
      </c>
      <c r="D762" t="s">
        <v>988</v>
      </c>
      <c r="E762" t="s">
        <v>2117</v>
      </c>
      <c r="F762">
        <v>0</v>
      </c>
      <c r="G762">
        <v>0</v>
      </c>
      <c r="H762">
        <v>4500</v>
      </c>
      <c r="I762" t="s">
        <v>56</v>
      </c>
      <c r="J762" t="s">
        <v>58</v>
      </c>
      <c r="K762" t="s">
        <v>57</v>
      </c>
      <c r="N762">
        <v>0</v>
      </c>
      <c r="O762">
        <v>0</v>
      </c>
      <c r="P762">
        <v>0</v>
      </c>
      <c r="Q762">
        <f>_xlfn.IFNA(VLOOKUP(E762,Sheet1!$A$2:$O$251,15,FALSE),0)</f>
        <v>0</v>
      </c>
      <c r="T762">
        <f t="shared" si="11"/>
        <v>0</v>
      </c>
    </row>
    <row r="763" spans="1:20" hidden="1" x14ac:dyDescent="0.25">
      <c r="A763">
        <v>26038</v>
      </c>
      <c r="B763" t="s">
        <v>209</v>
      </c>
      <c r="C763" t="s">
        <v>493</v>
      </c>
      <c r="D763" t="s">
        <v>989</v>
      </c>
      <c r="E763" t="s">
        <v>2118</v>
      </c>
      <c r="F763">
        <v>0</v>
      </c>
      <c r="G763">
        <v>0</v>
      </c>
      <c r="H763">
        <v>4500</v>
      </c>
      <c r="I763" t="s">
        <v>81</v>
      </c>
      <c r="J763" t="s">
        <v>82</v>
      </c>
      <c r="K763" t="s">
        <v>83</v>
      </c>
      <c r="N763">
        <v>0</v>
      </c>
      <c r="O763">
        <v>0</v>
      </c>
      <c r="P763">
        <v>0</v>
      </c>
      <c r="Q763">
        <f>_xlfn.IFNA(VLOOKUP(E763,Sheet1!$A$2:$O$251,15,FALSE),0)</f>
        <v>0</v>
      </c>
      <c r="T763">
        <f t="shared" si="11"/>
        <v>0</v>
      </c>
    </row>
    <row r="764" spans="1:20" hidden="1" x14ac:dyDescent="0.25">
      <c r="A764">
        <v>29830</v>
      </c>
      <c r="B764" t="s">
        <v>41</v>
      </c>
      <c r="C764" t="s">
        <v>990</v>
      </c>
      <c r="D764" t="s">
        <v>112</v>
      </c>
      <c r="E764" t="s">
        <v>2119</v>
      </c>
      <c r="F764">
        <v>0</v>
      </c>
      <c r="G764">
        <v>0</v>
      </c>
      <c r="H764">
        <v>4500</v>
      </c>
      <c r="I764" t="s">
        <v>167</v>
      </c>
      <c r="J764" t="s">
        <v>168</v>
      </c>
      <c r="K764" t="s">
        <v>169</v>
      </c>
      <c r="N764">
        <v>0</v>
      </c>
      <c r="O764">
        <v>0</v>
      </c>
      <c r="P764">
        <v>0</v>
      </c>
      <c r="Q764">
        <f>_xlfn.IFNA(VLOOKUP(E764,Sheet1!$A$2:$O$251,15,FALSE),0)</f>
        <v>0</v>
      </c>
      <c r="T764">
        <f t="shared" si="11"/>
        <v>0</v>
      </c>
    </row>
    <row r="765" spans="1:20" hidden="1" x14ac:dyDescent="0.25">
      <c r="A765">
        <v>62873</v>
      </c>
      <c r="B765" t="s">
        <v>41</v>
      </c>
      <c r="C765" t="s">
        <v>991</v>
      </c>
      <c r="D765" t="s">
        <v>992</v>
      </c>
      <c r="E765" t="s">
        <v>2120</v>
      </c>
      <c r="F765">
        <v>0</v>
      </c>
      <c r="G765">
        <v>0</v>
      </c>
      <c r="H765">
        <v>4500</v>
      </c>
      <c r="I765" t="s">
        <v>15</v>
      </c>
      <c r="J765" t="s">
        <v>17</v>
      </c>
      <c r="K765" t="s">
        <v>16</v>
      </c>
      <c r="N765">
        <v>0</v>
      </c>
      <c r="O765">
        <v>0</v>
      </c>
      <c r="P765">
        <v>0</v>
      </c>
      <c r="Q765">
        <f>_xlfn.IFNA(VLOOKUP(E765,Sheet1!$A$2:$O$251,15,FALSE),0)</f>
        <v>0</v>
      </c>
      <c r="T765">
        <f t="shared" si="11"/>
        <v>0</v>
      </c>
    </row>
    <row r="766" spans="1:20" hidden="1" x14ac:dyDescent="0.25">
      <c r="A766">
        <v>6828</v>
      </c>
      <c r="B766" t="s">
        <v>23</v>
      </c>
      <c r="C766" t="s">
        <v>431</v>
      </c>
      <c r="D766" t="s">
        <v>993</v>
      </c>
      <c r="E766" t="s">
        <v>2121</v>
      </c>
      <c r="F766">
        <v>0</v>
      </c>
      <c r="G766">
        <v>0</v>
      </c>
      <c r="H766">
        <v>4500</v>
      </c>
      <c r="I766" t="s">
        <v>49</v>
      </c>
      <c r="J766" t="s">
        <v>50</v>
      </c>
      <c r="K766" t="s">
        <v>51</v>
      </c>
      <c r="N766">
        <v>0</v>
      </c>
      <c r="O766">
        <v>0</v>
      </c>
      <c r="P766">
        <v>0</v>
      </c>
      <c r="Q766">
        <f>_xlfn.IFNA(VLOOKUP(E766,Sheet1!$A$2:$O$251,15,FALSE),0)</f>
        <v>0</v>
      </c>
      <c r="T766">
        <f t="shared" si="11"/>
        <v>0</v>
      </c>
    </row>
    <row r="767" spans="1:20" hidden="1" x14ac:dyDescent="0.25">
      <c r="A767">
        <v>31753</v>
      </c>
      <c r="B767" t="s">
        <v>41</v>
      </c>
      <c r="C767" t="s">
        <v>221</v>
      </c>
      <c r="D767" t="s">
        <v>701</v>
      </c>
      <c r="E767" t="s">
        <v>2122</v>
      </c>
      <c r="F767">
        <v>0</v>
      </c>
      <c r="G767">
        <v>0</v>
      </c>
      <c r="H767">
        <v>4500</v>
      </c>
      <c r="I767" t="s">
        <v>81</v>
      </c>
      <c r="J767" t="s">
        <v>82</v>
      </c>
      <c r="K767" t="s">
        <v>83</v>
      </c>
      <c r="N767">
        <v>0</v>
      </c>
      <c r="O767">
        <v>0</v>
      </c>
      <c r="P767">
        <v>0</v>
      </c>
      <c r="Q767">
        <f>_xlfn.IFNA(VLOOKUP(E767,Sheet1!$A$2:$O$251,15,FALSE),0)</f>
        <v>0</v>
      </c>
      <c r="T767">
        <f t="shared" si="11"/>
        <v>0</v>
      </c>
    </row>
    <row r="768" spans="1:20" hidden="1" x14ac:dyDescent="0.25">
      <c r="A768">
        <v>31748</v>
      </c>
      <c r="B768" t="s">
        <v>41</v>
      </c>
      <c r="C768" t="s">
        <v>995</v>
      </c>
      <c r="D768" t="s">
        <v>996</v>
      </c>
      <c r="E768" t="s">
        <v>2123</v>
      </c>
      <c r="F768">
        <v>0</v>
      </c>
      <c r="G768">
        <v>0</v>
      </c>
      <c r="H768">
        <v>4500</v>
      </c>
      <c r="I768" t="s">
        <v>15</v>
      </c>
      <c r="J768" t="s">
        <v>17</v>
      </c>
      <c r="K768" t="s">
        <v>16</v>
      </c>
      <c r="N768">
        <v>0</v>
      </c>
      <c r="O768">
        <v>0</v>
      </c>
      <c r="P768">
        <v>0</v>
      </c>
      <c r="Q768">
        <f>_xlfn.IFNA(VLOOKUP(E768,Sheet1!$A$2:$O$251,15,FALSE),0)</f>
        <v>0</v>
      </c>
      <c r="T768">
        <f t="shared" si="11"/>
        <v>0</v>
      </c>
    </row>
    <row r="769" spans="1:20" hidden="1" x14ac:dyDescent="0.25">
      <c r="A769">
        <v>22144</v>
      </c>
      <c r="B769" t="s">
        <v>41</v>
      </c>
      <c r="C769" t="s">
        <v>936</v>
      </c>
      <c r="D769" t="s">
        <v>997</v>
      </c>
      <c r="E769" t="s">
        <v>2124</v>
      </c>
      <c r="F769">
        <v>0</v>
      </c>
      <c r="G769">
        <v>2</v>
      </c>
      <c r="H769">
        <v>4500</v>
      </c>
      <c r="I769" t="s">
        <v>127</v>
      </c>
      <c r="J769" t="s">
        <v>128</v>
      </c>
      <c r="K769" t="s">
        <v>129</v>
      </c>
      <c r="N769">
        <v>0</v>
      </c>
      <c r="O769">
        <v>0</v>
      </c>
      <c r="P769">
        <v>0</v>
      </c>
      <c r="Q769">
        <f>_xlfn.IFNA(VLOOKUP(E769,Sheet1!$A$2:$O$251,15,FALSE),0)</f>
        <v>0</v>
      </c>
      <c r="T769">
        <f t="shared" si="11"/>
        <v>0</v>
      </c>
    </row>
    <row r="770" spans="1:20" hidden="1" x14ac:dyDescent="0.25">
      <c r="A770">
        <v>39887</v>
      </c>
      <c r="B770" t="s">
        <v>41</v>
      </c>
      <c r="C770" t="s">
        <v>998</v>
      </c>
      <c r="D770" t="s">
        <v>152</v>
      </c>
      <c r="E770" t="s">
        <v>2125</v>
      </c>
      <c r="F770">
        <v>0</v>
      </c>
      <c r="G770">
        <v>0</v>
      </c>
      <c r="H770">
        <v>4500</v>
      </c>
      <c r="I770" t="s">
        <v>15</v>
      </c>
      <c r="J770" t="s">
        <v>16</v>
      </c>
      <c r="K770" t="s">
        <v>17</v>
      </c>
      <c r="N770">
        <v>0</v>
      </c>
      <c r="O770">
        <v>0</v>
      </c>
      <c r="P770">
        <v>0</v>
      </c>
      <c r="Q770">
        <f>_xlfn.IFNA(VLOOKUP(E770,Sheet1!$A$2:$O$251,15,FALSE),0)</f>
        <v>0</v>
      </c>
      <c r="T770">
        <f t="shared" si="11"/>
        <v>0</v>
      </c>
    </row>
    <row r="771" spans="1:20" hidden="1" x14ac:dyDescent="0.25">
      <c r="A771">
        <v>26057</v>
      </c>
      <c r="B771" t="s">
        <v>23</v>
      </c>
      <c r="C771" t="s">
        <v>266</v>
      </c>
      <c r="D771" t="s">
        <v>827</v>
      </c>
      <c r="E771" t="s">
        <v>2126</v>
      </c>
      <c r="F771">
        <v>0</v>
      </c>
      <c r="G771">
        <v>0</v>
      </c>
      <c r="H771">
        <v>4500</v>
      </c>
      <c r="I771" t="s">
        <v>88</v>
      </c>
      <c r="J771" t="s">
        <v>89</v>
      </c>
      <c r="K771" t="s">
        <v>90</v>
      </c>
      <c r="N771">
        <v>0</v>
      </c>
      <c r="O771">
        <v>0</v>
      </c>
      <c r="P771">
        <v>0</v>
      </c>
      <c r="Q771">
        <f>_xlfn.IFNA(VLOOKUP(E771,Sheet1!$A$2:$O$251,15,FALSE),0)</f>
        <v>0</v>
      </c>
      <c r="T771">
        <f t="shared" ref="T771:T834" si="12">SUM(Q771:S771)</f>
        <v>0</v>
      </c>
    </row>
    <row r="772" spans="1:20" hidden="1" x14ac:dyDescent="0.25">
      <c r="A772">
        <v>22181</v>
      </c>
      <c r="B772" t="s">
        <v>209</v>
      </c>
      <c r="C772" t="s">
        <v>372</v>
      </c>
      <c r="D772" t="s">
        <v>1003</v>
      </c>
      <c r="E772" t="s">
        <v>2127</v>
      </c>
      <c r="F772">
        <v>0</v>
      </c>
      <c r="G772">
        <v>0</v>
      </c>
      <c r="H772">
        <v>4500</v>
      </c>
      <c r="I772" t="s">
        <v>88</v>
      </c>
      <c r="J772" t="s">
        <v>90</v>
      </c>
      <c r="K772" t="s">
        <v>89</v>
      </c>
      <c r="N772">
        <v>0</v>
      </c>
      <c r="O772">
        <v>0</v>
      </c>
      <c r="P772">
        <v>0</v>
      </c>
      <c r="Q772">
        <f>_xlfn.IFNA(VLOOKUP(E772,Sheet1!$A$2:$O$251,15,FALSE),0)</f>
        <v>0</v>
      </c>
      <c r="T772">
        <f t="shared" si="12"/>
        <v>0</v>
      </c>
    </row>
    <row r="773" spans="1:20" hidden="1" x14ac:dyDescent="0.25">
      <c r="A773">
        <v>22185</v>
      </c>
      <c r="B773" t="s">
        <v>23</v>
      </c>
      <c r="C773" t="s">
        <v>500</v>
      </c>
      <c r="D773" t="s">
        <v>1004</v>
      </c>
      <c r="E773" t="s">
        <v>2128</v>
      </c>
      <c r="F773">
        <v>0</v>
      </c>
      <c r="G773">
        <v>0</v>
      </c>
      <c r="H773">
        <v>4500</v>
      </c>
      <c r="I773" t="s">
        <v>61</v>
      </c>
      <c r="J773" t="s">
        <v>63</v>
      </c>
      <c r="K773" t="s">
        <v>62</v>
      </c>
      <c r="N773">
        <v>0</v>
      </c>
      <c r="O773">
        <v>0</v>
      </c>
      <c r="P773">
        <v>0</v>
      </c>
      <c r="Q773">
        <f>_xlfn.IFNA(VLOOKUP(E773,Sheet1!$A$2:$O$251,15,FALSE),0)</f>
        <v>0</v>
      </c>
      <c r="T773">
        <f t="shared" si="12"/>
        <v>0</v>
      </c>
    </row>
    <row r="774" spans="1:20" hidden="1" x14ac:dyDescent="0.25">
      <c r="A774">
        <v>22198</v>
      </c>
      <c r="B774" t="s">
        <v>41</v>
      </c>
      <c r="C774" t="s">
        <v>1009</v>
      </c>
      <c r="D774" t="s">
        <v>195</v>
      </c>
      <c r="E774" t="s">
        <v>2129</v>
      </c>
      <c r="F774">
        <v>0</v>
      </c>
      <c r="G774">
        <v>0</v>
      </c>
      <c r="H774">
        <v>4500</v>
      </c>
      <c r="I774" t="s">
        <v>49</v>
      </c>
      <c r="J774" t="s">
        <v>51</v>
      </c>
      <c r="K774" t="s">
        <v>50</v>
      </c>
      <c r="N774">
        <v>0</v>
      </c>
      <c r="O774">
        <v>0</v>
      </c>
      <c r="P774">
        <v>0</v>
      </c>
      <c r="Q774">
        <f>_xlfn.IFNA(VLOOKUP(E774,Sheet1!$A$2:$O$251,15,FALSE),0)</f>
        <v>0</v>
      </c>
      <c r="T774">
        <f t="shared" si="12"/>
        <v>0</v>
      </c>
    </row>
    <row r="775" spans="1:20" hidden="1" x14ac:dyDescent="0.25">
      <c r="A775">
        <v>26094</v>
      </c>
      <c r="B775" t="s">
        <v>41</v>
      </c>
      <c r="C775" t="s">
        <v>165</v>
      </c>
      <c r="D775" t="s">
        <v>222</v>
      </c>
      <c r="E775" t="s">
        <v>1488</v>
      </c>
      <c r="F775">
        <v>0</v>
      </c>
      <c r="G775">
        <v>0</v>
      </c>
      <c r="H775">
        <v>4500</v>
      </c>
      <c r="I775" t="s">
        <v>49</v>
      </c>
      <c r="J775" t="s">
        <v>50</v>
      </c>
      <c r="K775" t="s">
        <v>51</v>
      </c>
      <c r="N775">
        <v>0</v>
      </c>
      <c r="O775">
        <v>0</v>
      </c>
      <c r="P775">
        <v>0</v>
      </c>
      <c r="Q775">
        <f>_xlfn.IFNA(VLOOKUP(E775,Sheet1!$A$2:$O$251,15,FALSE),0)</f>
        <v>4.59</v>
      </c>
      <c r="T775">
        <f t="shared" si="12"/>
        <v>4.59</v>
      </c>
    </row>
    <row r="776" spans="1:20" hidden="1" x14ac:dyDescent="0.25">
      <c r="A776">
        <v>12526</v>
      </c>
      <c r="B776" t="s">
        <v>347</v>
      </c>
      <c r="C776" t="s">
        <v>1011</v>
      </c>
      <c r="D776" t="s">
        <v>1012</v>
      </c>
      <c r="E776" t="s">
        <v>2130</v>
      </c>
      <c r="F776">
        <v>0</v>
      </c>
      <c r="G776">
        <v>0</v>
      </c>
      <c r="H776">
        <v>4500</v>
      </c>
      <c r="I776" t="s">
        <v>20</v>
      </c>
      <c r="J776" t="s">
        <v>22</v>
      </c>
      <c r="K776" t="s">
        <v>21</v>
      </c>
      <c r="N776">
        <v>0</v>
      </c>
      <c r="O776">
        <v>0</v>
      </c>
      <c r="P776">
        <v>0</v>
      </c>
      <c r="Q776">
        <f>_xlfn.IFNA(VLOOKUP(E776,Sheet1!$A$2:$O$251,15,FALSE),0)</f>
        <v>0</v>
      </c>
      <c r="R776">
        <f>VLOOKUP(C776,Sheet2!$B$4:$L$35,11,FALSE)</f>
        <v>10.029999999999999</v>
      </c>
      <c r="T776">
        <f t="shared" si="12"/>
        <v>10.029999999999999</v>
      </c>
    </row>
    <row r="777" spans="1:20" hidden="1" x14ac:dyDescent="0.25">
      <c r="A777">
        <v>62781</v>
      </c>
      <c r="B777" t="s">
        <v>23</v>
      </c>
      <c r="C777" t="s">
        <v>1015</v>
      </c>
      <c r="D777" t="s">
        <v>80</v>
      </c>
      <c r="E777" t="s">
        <v>2131</v>
      </c>
      <c r="F777">
        <v>0</v>
      </c>
      <c r="G777">
        <v>0</v>
      </c>
      <c r="H777">
        <v>4500</v>
      </c>
      <c r="I777" t="s">
        <v>36</v>
      </c>
      <c r="J777" t="s">
        <v>38</v>
      </c>
      <c r="K777" t="s">
        <v>37</v>
      </c>
      <c r="N777">
        <v>0</v>
      </c>
      <c r="O777">
        <v>0</v>
      </c>
      <c r="P777">
        <v>0</v>
      </c>
      <c r="Q777">
        <f>_xlfn.IFNA(VLOOKUP(E777,Sheet1!$A$2:$O$251,15,FALSE),0)</f>
        <v>0</v>
      </c>
      <c r="T777">
        <f t="shared" si="12"/>
        <v>0</v>
      </c>
    </row>
    <row r="778" spans="1:20" hidden="1" x14ac:dyDescent="0.25">
      <c r="A778">
        <v>45562</v>
      </c>
      <c r="B778" t="s">
        <v>23</v>
      </c>
      <c r="C778" t="s">
        <v>783</v>
      </c>
      <c r="D778" t="s">
        <v>1016</v>
      </c>
      <c r="E778" t="s">
        <v>2132</v>
      </c>
      <c r="F778">
        <v>0</v>
      </c>
      <c r="G778">
        <v>0</v>
      </c>
      <c r="H778">
        <v>4500</v>
      </c>
      <c r="I778" t="s">
        <v>49</v>
      </c>
      <c r="J778" t="s">
        <v>51</v>
      </c>
      <c r="K778" t="s">
        <v>50</v>
      </c>
      <c r="N778">
        <v>0</v>
      </c>
      <c r="O778">
        <v>0</v>
      </c>
      <c r="P778">
        <v>0</v>
      </c>
      <c r="Q778">
        <f>_xlfn.IFNA(VLOOKUP(E778,Sheet1!$A$2:$O$251,15,FALSE),0)</f>
        <v>0</v>
      </c>
      <c r="T778">
        <f t="shared" si="12"/>
        <v>0</v>
      </c>
    </row>
    <row r="779" spans="1:20" hidden="1" x14ac:dyDescent="0.25">
      <c r="A779">
        <v>29730</v>
      </c>
      <c r="B779" t="s">
        <v>23</v>
      </c>
      <c r="C779" t="s">
        <v>328</v>
      </c>
      <c r="D779" t="s">
        <v>1017</v>
      </c>
      <c r="E779" t="s">
        <v>2133</v>
      </c>
      <c r="F779">
        <v>0</v>
      </c>
      <c r="G779">
        <v>0</v>
      </c>
      <c r="H779">
        <v>4500</v>
      </c>
      <c r="I779" t="s">
        <v>103</v>
      </c>
      <c r="J779" t="s">
        <v>104</v>
      </c>
      <c r="K779" t="s">
        <v>105</v>
      </c>
      <c r="N779">
        <v>0</v>
      </c>
      <c r="O779">
        <v>0</v>
      </c>
      <c r="P779">
        <v>0</v>
      </c>
      <c r="Q779">
        <f>_xlfn.IFNA(VLOOKUP(E779,Sheet1!$A$2:$O$251,15,FALSE),0)</f>
        <v>0</v>
      </c>
      <c r="T779">
        <f t="shared" si="12"/>
        <v>0</v>
      </c>
    </row>
    <row r="780" spans="1:20" hidden="1" x14ac:dyDescent="0.25">
      <c r="A780">
        <v>22108</v>
      </c>
      <c r="B780" t="s">
        <v>23</v>
      </c>
      <c r="C780" t="s">
        <v>1018</v>
      </c>
      <c r="D780" t="s">
        <v>1019</v>
      </c>
      <c r="E780" t="s">
        <v>2134</v>
      </c>
      <c r="F780">
        <v>0</v>
      </c>
      <c r="G780">
        <v>0</v>
      </c>
      <c r="H780">
        <v>4500</v>
      </c>
      <c r="I780" t="s">
        <v>20</v>
      </c>
      <c r="J780" t="s">
        <v>21</v>
      </c>
      <c r="K780" t="s">
        <v>22</v>
      </c>
      <c r="L780" t="s">
        <v>97</v>
      </c>
      <c r="M780" t="s">
        <v>74</v>
      </c>
      <c r="N780">
        <v>0</v>
      </c>
      <c r="O780">
        <v>0</v>
      </c>
      <c r="P780">
        <v>0</v>
      </c>
      <c r="Q780">
        <f>_xlfn.IFNA(VLOOKUP(E780,Sheet1!$A$2:$O$251,15,FALSE),0)</f>
        <v>0</v>
      </c>
      <c r="T780">
        <f t="shared" si="12"/>
        <v>0</v>
      </c>
    </row>
    <row r="781" spans="1:20" hidden="1" x14ac:dyDescent="0.25">
      <c r="A781">
        <v>22105</v>
      </c>
      <c r="B781" t="s">
        <v>41</v>
      </c>
      <c r="C781" t="s">
        <v>1021</v>
      </c>
      <c r="D781" t="s">
        <v>1022</v>
      </c>
      <c r="E781" t="s">
        <v>2135</v>
      </c>
      <c r="F781">
        <v>0</v>
      </c>
      <c r="G781">
        <v>0</v>
      </c>
      <c r="H781">
        <v>4500</v>
      </c>
      <c r="I781" t="s">
        <v>56</v>
      </c>
      <c r="J781" t="s">
        <v>57</v>
      </c>
      <c r="K781" t="s">
        <v>58</v>
      </c>
      <c r="N781">
        <v>0</v>
      </c>
      <c r="O781">
        <v>0</v>
      </c>
      <c r="P781">
        <v>0</v>
      </c>
      <c r="Q781">
        <f>_xlfn.IFNA(VLOOKUP(E781,Sheet1!$A$2:$O$251,15,FALSE),0)</f>
        <v>0</v>
      </c>
      <c r="T781">
        <f t="shared" si="12"/>
        <v>0</v>
      </c>
    </row>
    <row r="782" spans="1:20" hidden="1" x14ac:dyDescent="0.25">
      <c r="A782">
        <v>12533</v>
      </c>
      <c r="B782" t="s">
        <v>347</v>
      </c>
      <c r="C782" t="s">
        <v>1023</v>
      </c>
      <c r="D782" t="s">
        <v>1024</v>
      </c>
      <c r="E782" t="s">
        <v>2136</v>
      </c>
      <c r="F782">
        <v>0</v>
      </c>
      <c r="G782">
        <v>0</v>
      </c>
      <c r="H782">
        <v>4500</v>
      </c>
      <c r="I782" t="s">
        <v>15</v>
      </c>
      <c r="J782" t="s">
        <v>16</v>
      </c>
      <c r="K782" t="s">
        <v>17</v>
      </c>
      <c r="N782">
        <v>0</v>
      </c>
      <c r="O782">
        <v>0</v>
      </c>
      <c r="P782">
        <v>0</v>
      </c>
      <c r="Q782">
        <f>_xlfn.IFNA(VLOOKUP(E782,Sheet1!$A$2:$O$251,15,FALSE),0)</f>
        <v>0</v>
      </c>
      <c r="R782">
        <f>VLOOKUP(C782,Sheet2!$B$4:$L$35,11,FALSE)</f>
        <v>7.92</v>
      </c>
      <c r="T782">
        <f t="shared" si="12"/>
        <v>7.92</v>
      </c>
    </row>
    <row r="783" spans="1:20" hidden="1" x14ac:dyDescent="0.25">
      <c r="A783">
        <v>62764</v>
      </c>
      <c r="B783" t="s">
        <v>209</v>
      </c>
      <c r="C783" t="s">
        <v>1027</v>
      </c>
      <c r="D783" t="s">
        <v>1028</v>
      </c>
      <c r="E783" t="s">
        <v>2137</v>
      </c>
      <c r="F783">
        <v>0</v>
      </c>
      <c r="G783">
        <v>0</v>
      </c>
      <c r="H783">
        <v>4500</v>
      </c>
      <c r="I783" t="s">
        <v>36</v>
      </c>
      <c r="J783" t="s">
        <v>38</v>
      </c>
      <c r="K783" t="s">
        <v>37</v>
      </c>
      <c r="N783">
        <v>0</v>
      </c>
      <c r="O783">
        <v>0</v>
      </c>
      <c r="P783">
        <v>0</v>
      </c>
      <c r="Q783">
        <f>_xlfn.IFNA(VLOOKUP(E783,Sheet1!$A$2:$O$251,15,FALSE),0)</f>
        <v>0</v>
      </c>
      <c r="T783">
        <f t="shared" si="12"/>
        <v>0</v>
      </c>
    </row>
    <row r="784" spans="1:20" hidden="1" x14ac:dyDescent="0.25">
      <c r="A784">
        <v>22103</v>
      </c>
      <c r="B784" t="s">
        <v>41</v>
      </c>
      <c r="C784" t="s">
        <v>1029</v>
      </c>
      <c r="D784" t="s">
        <v>43</v>
      </c>
      <c r="E784" t="s">
        <v>1478</v>
      </c>
      <c r="F784">
        <v>0</v>
      </c>
      <c r="G784">
        <v>0</v>
      </c>
      <c r="H784">
        <v>4500</v>
      </c>
      <c r="I784" t="s">
        <v>81</v>
      </c>
      <c r="J784" t="s">
        <v>82</v>
      </c>
      <c r="K784" t="s">
        <v>83</v>
      </c>
      <c r="N784">
        <v>0</v>
      </c>
      <c r="O784">
        <v>0</v>
      </c>
      <c r="P784">
        <v>0</v>
      </c>
      <c r="Q784">
        <f>_xlfn.IFNA(VLOOKUP(E784,Sheet1!$A$2:$O$251,15,FALSE),0)</f>
        <v>5.01</v>
      </c>
      <c r="T784">
        <f t="shared" si="12"/>
        <v>5.01</v>
      </c>
    </row>
    <row r="785" spans="1:20" hidden="1" x14ac:dyDescent="0.25">
      <c r="A785">
        <v>12534</v>
      </c>
      <c r="B785" t="s">
        <v>347</v>
      </c>
      <c r="C785" t="s">
        <v>1030</v>
      </c>
      <c r="D785" t="s">
        <v>1031</v>
      </c>
      <c r="E785" t="s">
        <v>2138</v>
      </c>
      <c r="F785">
        <v>0</v>
      </c>
      <c r="G785">
        <v>0</v>
      </c>
      <c r="H785">
        <v>4500</v>
      </c>
      <c r="I785" t="s">
        <v>113</v>
      </c>
      <c r="J785" t="s">
        <v>115</v>
      </c>
      <c r="K785" t="s">
        <v>114</v>
      </c>
      <c r="N785">
        <v>0</v>
      </c>
      <c r="O785">
        <v>0</v>
      </c>
      <c r="P785">
        <v>0</v>
      </c>
      <c r="Q785">
        <f>_xlfn.IFNA(VLOOKUP(E785,Sheet1!$A$2:$O$251,15,FALSE),0)</f>
        <v>0</v>
      </c>
      <c r="R785">
        <f>VLOOKUP(C785,Sheet2!$B$4:$L$35,11,FALSE)</f>
        <v>11.39</v>
      </c>
      <c r="T785">
        <f t="shared" si="12"/>
        <v>11.39</v>
      </c>
    </row>
    <row r="786" spans="1:20" hidden="1" x14ac:dyDescent="0.25">
      <c r="A786">
        <v>28095</v>
      </c>
      <c r="B786" t="s">
        <v>23</v>
      </c>
      <c r="C786" t="s">
        <v>68</v>
      </c>
      <c r="D786" t="s">
        <v>1039</v>
      </c>
      <c r="E786" t="s">
        <v>2139</v>
      </c>
      <c r="F786">
        <v>0</v>
      </c>
      <c r="G786">
        <v>0</v>
      </c>
      <c r="H786">
        <v>4500</v>
      </c>
      <c r="I786" t="s">
        <v>61</v>
      </c>
      <c r="J786" t="s">
        <v>62</v>
      </c>
      <c r="K786" t="s">
        <v>63</v>
      </c>
      <c r="N786">
        <v>0</v>
      </c>
      <c r="O786">
        <v>0</v>
      </c>
      <c r="P786">
        <v>0</v>
      </c>
      <c r="Q786">
        <f>_xlfn.IFNA(VLOOKUP(E786,Sheet1!$A$2:$O$251,15,FALSE),0)</f>
        <v>0</v>
      </c>
      <c r="T786">
        <f t="shared" si="12"/>
        <v>0</v>
      </c>
    </row>
    <row r="787" spans="1:20" hidden="1" x14ac:dyDescent="0.25">
      <c r="A787">
        <v>14411</v>
      </c>
      <c r="B787" t="s">
        <v>209</v>
      </c>
      <c r="C787" t="s">
        <v>65</v>
      </c>
      <c r="D787" t="s">
        <v>531</v>
      </c>
      <c r="E787" t="s">
        <v>2140</v>
      </c>
      <c r="F787">
        <v>0</v>
      </c>
      <c r="G787">
        <v>13</v>
      </c>
      <c r="H787">
        <v>4500</v>
      </c>
      <c r="I787" t="s">
        <v>36</v>
      </c>
      <c r="J787" t="s">
        <v>38</v>
      </c>
      <c r="K787" t="s">
        <v>37</v>
      </c>
      <c r="N787">
        <v>0</v>
      </c>
      <c r="O787">
        <v>0</v>
      </c>
      <c r="P787">
        <v>0</v>
      </c>
      <c r="Q787">
        <f>_xlfn.IFNA(VLOOKUP(E787,Sheet1!$A$2:$O$251,15,FALSE),0)</f>
        <v>0</v>
      </c>
      <c r="T787">
        <f t="shared" si="12"/>
        <v>0</v>
      </c>
    </row>
    <row r="788" spans="1:20" hidden="1" x14ac:dyDescent="0.25">
      <c r="A788">
        <v>60576</v>
      </c>
      <c r="B788" t="s">
        <v>23</v>
      </c>
      <c r="C788" t="s">
        <v>733</v>
      </c>
      <c r="D788" t="s">
        <v>1040</v>
      </c>
      <c r="E788" t="s">
        <v>2141</v>
      </c>
      <c r="F788">
        <v>0</v>
      </c>
      <c r="G788">
        <v>0</v>
      </c>
      <c r="H788">
        <v>4500</v>
      </c>
      <c r="I788" t="s">
        <v>20</v>
      </c>
      <c r="J788" t="s">
        <v>22</v>
      </c>
      <c r="K788" t="s">
        <v>21</v>
      </c>
      <c r="N788">
        <v>0</v>
      </c>
      <c r="O788">
        <v>0</v>
      </c>
      <c r="P788">
        <v>0</v>
      </c>
      <c r="Q788">
        <f>_xlfn.IFNA(VLOOKUP(E788,Sheet1!$A$2:$O$251,15,FALSE),0)</f>
        <v>0</v>
      </c>
      <c r="T788">
        <f t="shared" si="12"/>
        <v>0</v>
      </c>
    </row>
    <row r="789" spans="1:20" hidden="1" x14ac:dyDescent="0.25">
      <c r="A789">
        <v>22042</v>
      </c>
      <c r="B789" t="s">
        <v>209</v>
      </c>
      <c r="C789" t="s">
        <v>817</v>
      </c>
      <c r="D789" t="s">
        <v>1044</v>
      </c>
      <c r="E789" t="s">
        <v>2142</v>
      </c>
      <c r="F789">
        <v>0</v>
      </c>
      <c r="G789">
        <v>1</v>
      </c>
      <c r="H789">
        <v>4500</v>
      </c>
      <c r="I789" t="s">
        <v>113</v>
      </c>
      <c r="J789" t="s">
        <v>114</v>
      </c>
      <c r="K789" t="s">
        <v>115</v>
      </c>
      <c r="N789">
        <v>0</v>
      </c>
      <c r="O789">
        <v>0</v>
      </c>
      <c r="P789">
        <v>0</v>
      </c>
      <c r="Q789">
        <f>_xlfn.IFNA(VLOOKUP(E789,Sheet1!$A$2:$O$251,15,FALSE),0)</f>
        <v>0</v>
      </c>
      <c r="T789">
        <f t="shared" si="12"/>
        <v>0</v>
      </c>
    </row>
    <row r="790" spans="1:20" hidden="1" x14ac:dyDescent="0.25">
      <c r="A790">
        <v>22044</v>
      </c>
      <c r="B790" t="s">
        <v>41</v>
      </c>
      <c r="C790" t="s">
        <v>1045</v>
      </c>
      <c r="D790" t="s">
        <v>1046</v>
      </c>
      <c r="E790" t="s">
        <v>2143</v>
      </c>
      <c r="F790">
        <v>0</v>
      </c>
      <c r="G790">
        <v>0</v>
      </c>
      <c r="H790">
        <v>4500</v>
      </c>
      <c r="I790" t="s">
        <v>81</v>
      </c>
      <c r="J790" t="s">
        <v>83</v>
      </c>
      <c r="K790" t="s">
        <v>82</v>
      </c>
      <c r="N790">
        <v>0</v>
      </c>
      <c r="O790">
        <v>0</v>
      </c>
      <c r="P790">
        <v>0</v>
      </c>
      <c r="Q790">
        <f>_xlfn.IFNA(VLOOKUP(E790,Sheet1!$A$2:$O$251,15,FALSE),0)</f>
        <v>0</v>
      </c>
      <c r="T790">
        <f t="shared" si="12"/>
        <v>0</v>
      </c>
    </row>
    <row r="791" spans="1:20" hidden="1" x14ac:dyDescent="0.25">
      <c r="A791">
        <v>33531</v>
      </c>
      <c r="B791" t="s">
        <v>209</v>
      </c>
      <c r="C791" t="s">
        <v>902</v>
      </c>
      <c r="D791" t="s">
        <v>1048</v>
      </c>
      <c r="E791" t="s">
        <v>2144</v>
      </c>
      <c r="F791">
        <v>0</v>
      </c>
      <c r="G791">
        <v>0</v>
      </c>
      <c r="H791">
        <v>4500</v>
      </c>
      <c r="I791" t="s">
        <v>103</v>
      </c>
      <c r="J791" t="s">
        <v>105</v>
      </c>
      <c r="K791" t="s">
        <v>104</v>
      </c>
      <c r="N791">
        <v>0</v>
      </c>
      <c r="O791">
        <v>0</v>
      </c>
      <c r="P791">
        <v>0</v>
      </c>
      <c r="Q791">
        <f>_xlfn.IFNA(VLOOKUP(E791,Sheet1!$A$2:$O$251,15,FALSE),0)</f>
        <v>0</v>
      </c>
      <c r="T791">
        <f t="shared" si="12"/>
        <v>0</v>
      </c>
    </row>
    <row r="792" spans="1:20" hidden="1" x14ac:dyDescent="0.25">
      <c r="A792">
        <v>60613</v>
      </c>
      <c r="B792" t="s">
        <v>41</v>
      </c>
      <c r="C792" t="s">
        <v>1049</v>
      </c>
      <c r="D792" t="s">
        <v>241</v>
      </c>
      <c r="E792" t="s">
        <v>2145</v>
      </c>
      <c r="F792">
        <v>0</v>
      </c>
      <c r="G792">
        <v>0</v>
      </c>
      <c r="H792">
        <v>4500</v>
      </c>
      <c r="I792" t="s">
        <v>127</v>
      </c>
      <c r="J792" t="s">
        <v>129</v>
      </c>
      <c r="K792" t="s">
        <v>128</v>
      </c>
      <c r="N792">
        <v>0</v>
      </c>
      <c r="O792">
        <v>0</v>
      </c>
      <c r="P792">
        <v>0</v>
      </c>
      <c r="Q792">
        <f>_xlfn.IFNA(VLOOKUP(E792,Sheet1!$A$2:$O$251,15,FALSE),0)</f>
        <v>0</v>
      </c>
      <c r="T792">
        <f t="shared" si="12"/>
        <v>0</v>
      </c>
    </row>
    <row r="793" spans="1:20" hidden="1" x14ac:dyDescent="0.25">
      <c r="A793">
        <v>28131</v>
      </c>
      <c r="B793" t="s">
        <v>41</v>
      </c>
      <c r="C793" t="s">
        <v>1050</v>
      </c>
      <c r="D793" t="s">
        <v>1051</v>
      </c>
      <c r="E793" t="s">
        <v>2146</v>
      </c>
      <c r="F793">
        <v>0</v>
      </c>
      <c r="G793">
        <v>0</v>
      </c>
      <c r="H793">
        <v>4500</v>
      </c>
      <c r="I793" t="s">
        <v>36</v>
      </c>
      <c r="J793" t="s">
        <v>37</v>
      </c>
      <c r="K793" t="s">
        <v>38</v>
      </c>
      <c r="N793">
        <v>0</v>
      </c>
      <c r="O793">
        <v>0</v>
      </c>
      <c r="P793">
        <v>0</v>
      </c>
      <c r="Q793">
        <f>_xlfn.IFNA(VLOOKUP(E793,Sheet1!$A$2:$O$251,15,FALSE),0)</f>
        <v>0</v>
      </c>
      <c r="T793">
        <f t="shared" si="12"/>
        <v>0</v>
      </c>
    </row>
    <row r="794" spans="1:20" hidden="1" x14ac:dyDescent="0.25">
      <c r="A794">
        <v>10531</v>
      </c>
      <c r="B794" t="s">
        <v>41</v>
      </c>
      <c r="C794" t="s">
        <v>219</v>
      </c>
      <c r="D794" t="s">
        <v>996</v>
      </c>
      <c r="E794" t="s">
        <v>2147</v>
      </c>
      <c r="F794">
        <v>0</v>
      </c>
      <c r="G794">
        <v>0</v>
      </c>
      <c r="H794">
        <v>4500</v>
      </c>
      <c r="I794" t="s">
        <v>31</v>
      </c>
      <c r="J794" t="s">
        <v>32</v>
      </c>
      <c r="K794" t="s">
        <v>33</v>
      </c>
      <c r="N794">
        <v>0</v>
      </c>
      <c r="O794">
        <v>0</v>
      </c>
      <c r="P794">
        <v>0</v>
      </c>
      <c r="Q794">
        <f>_xlfn.IFNA(VLOOKUP(E794,Sheet1!$A$2:$O$251,15,FALSE),0)</f>
        <v>0</v>
      </c>
      <c r="T794">
        <f t="shared" si="12"/>
        <v>0</v>
      </c>
    </row>
    <row r="795" spans="1:20" hidden="1" x14ac:dyDescent="0.25">
      <c r="A795">
        <v>22051</v>
      </c>
      <c r="B795" t="s">
        <v>209</v>
      </c>
      <c r="C795" t="s">
        <v>1053</v>
      </c>
      <c r="D795" t="s">
        <v>53</v>
      </c>
      <c r="E795" t="s">
        <v>2148</v>
      </c>
      <c r="F795">
        <v>0</v>
      </c>
      <c r="G795">
        <v>0</v>
      </c>
      <c r="H795">
        <v>4500</v>
      </c>
      <c r="I795" t="s">
        <v>49</v>
      </c>
      <c r="J795" t="s">
        <v>50</v>
      </c>
      <c r="K795" t="s">
        <v>51</v>
      </c>
      <c r="N795">
        <v>0</v>
      </c>
      <c r="O795">
        <v>0</v>
      </c>
      <c r="P795">
        <v>0</v>
      </c>
      <c r="Q795">
        <f>_xlfn.IFNA(VLOOKUP(E795,Sheet1!$A$2:$O$251,15,FALSE),0)</f>
        <v>0</v>
      </c>
      <c r="T795">
        <f t="shared" si="12"/>
        <v>0</v>
      </c>
    </row>
    <row r="796" spans="1:20" hidden="1" x14ac:dyDescent="0.25">
      <c r="A796">
        <v>28137</v>
      </c>
      <c r="B796" t="s">
        <v>41</v>
      </c>
      <c r="C796" t="s">
        <v>69</v>
      </c>
      <c r="D796" t="s">
        <v>1055</v>
      </c>
      <c r="E796" t="s">
        <v>2149</v>
      </c>
      <c r="F796">
        <v>0</v>
      </c>
      <c r="G796">
        <v>0</v>
      </c>
      <c r="H796">
        <v>4500</v>
      </c>
      <c r="I796" t="s">
        <v>127</v>
      </c>
      <c r="J796" t="s">
        <v>128</v>
      </c>
      <c r="K796" t="s">
        <v>129</v>
      </c>
      <c r="N796">
        <v>0</v>
      </c>
      <c r="O796">
        <v>0</v>
      </c>
      <c r="P796">
        <v>0</v>
      </c>
      <c r="Q796">
        <f>_xlfn.IFNA(VLOOKUP(E796,Sheet1!$A$2:$O$251,15,FALSE),0)</f>
        <v>0</v>
      </c>
      <c r="T796">
        <f t="shared" si="12"/>
        <v>0</v>
      </c>
    </row>
    <row r="797" spans="1:20" hidden="1" x14ac:dyDescent="0.25">
      <c r="A797">
        <v>14361</v>
      </c>
      <c r="B797" t="s">
        <v>209</v>
      </c>
      <c r="C797" t="s">
        <v>597</v>
      </c>
      <c r="D797" t="s">
        <v>200</v>
      </c>
      <c r="E797" t="s">
        <v>2150</v>
      </c>
      <c r="F797">
        <v>0</v>
      </c>
      <c r="G797">
        <v>5</v>
      </c>
      <c r="H797">
        <v>4500</v>
      </c>
      <c r="I797" t="s">
        <v>36</v>
      </c>
      <c r="J797" t="s">
        <v>38</v>
      </c>
      <c r="K797" t="s">
        <v>37</v>
      </c>
      <c r="L797" t="s">
        <v>77</v>
      </c>
      <c r="M797" t="s">
        <v>214</v>
      </c>
      <c r="N797">
        <v>0</v>
      </c>
      <c r="O797">
        <v>0</v>
      </c>
      <c r="P797">
        <v>0</v>
      </c>
      <c r="Q797">
        <f>_xlfn.IFNA(VLOOKUP(E797,Sheet1!$A$2:$O$251,15,FALSE),0)</f>
        <v>0</v>
      </c>
      <c r="T797">
        <f t="shared" si="12"/>
        <v>0</v>
      </c>
    </row>
    <row r="798" spans="1:20" hidden="1" x14ac:dyDescent="0.25">
      <c r="A798">
        <v>14952</v>
      </c>
      <c r="B798" t="s">
        <v>433</v>
      </c>
      <c r="C798" t="s">
        <v>354</v>
      </c>
      <c r="D798" t="s">
        <v>475</v>
      </c>
      <c r="E798" t="s">
        <v>1610</v>
      </c>
      <c r="F798">
        <v>9.3000000000000007</v>
      </c>
      <c r="G798">
        <v>16</v>
      </c>
      <c r="H798">
        <v>5000</v>
      </c>
      <c r="I798" t="s">
        <v>56</v>
      </c>
      <c r="J798" t="s">
        <v>58</v>
      </c>
      <c r="K798" t="s">
        <v>57</v>
      </c>
      <c r="N798">
        <v>0</v>
      </c>
      <c r="O798">
        <v>0</v>
      </c>
      <c r="P798">
        <v>0</v>
      </c>
      <c r="Q798">
        <f>_xlfn.IFNA(VLOOKUP(E798,Sheet1!$A$2:$O$251,15,FALSE),0)</f>
        <v>0</v>
      </c>
      <c r="S798">
        <f>_xlfn.IFNA(VLOOKUP(TRIM(E798),Sheet3!$A$4:$P$34,16,FALSE),0)</f>
        <v>7.82</v>
      </c>
      <c r="T798">
        <f t="shared" si="12"/>
        <v>7.82</v>
      </c>
    </row>
    <row r="799" spans="1:20" hidden="1" x14ac:dyDescent="0.25">
      <c r="A799">
        <v>28145</v>
      </c>
      <c r="B799" t="s">
        <v>23</v>
      </c>
      <c r="C799" t="s">
        <v>1061</v>
      </c>
      <c r="D799" t="s">
        <v>43</v>
      </c>
      <c r="E799" t="s">
        <v>2152</v>
      </c>
      <c r="F799">
        <v>0</v>
      </c>
      <c r="G799">
        <v>0</v>
      </c>
      <c r="H799">
        <v>4500</v>
      </c>
      <c r="I799" t="s">
        <v>167</v>
      </c>
      <c r="J799" t="s">
        <v>168</v>
      </c>
      <c r="K799" t="s">
        <v>169</v>
      </c>
      <c r="N799">
        <v>0</v>
      </c>
      <c r="O799">
        <v>0</v>
      </c>
      <c r="P799">
        <v>0</v>
      </c>
      <c r="Q799">
        <f>_xlfn.IFNA(VLOOKUP(E799,Sheet1!$A$2:$O$251,15,FALSE),0)</f>
        <v>0</v>
      </c>
      <c r="T799">
        <f t="shared" si="12"/>
        <v>0</v>
      </c>
    </row>
    <row r="800" spans="1:20" hidden="1" x14ac:dyDescent="0.25">
      <c r="A800">
        <v>28157</v>
      </c>
      <c r="B800" t="s">
        <v>41</v>
      </c>
      <c r="C800" t="s">
        <v>1064</v>
      </c>
      <c r="D800" t="s">
        <v>1065</v>
      </c>
      <c r="E800" t="s">
        <v>2153</v>
      </c>
      <c r="F800">
        <v>0</v>
      </c>
      <c r="G800">
        <v>0</v>
      </c>
      <c r="H800">
        <v>4500</v>
      </c>
      <c r="I800" t="s">
        <v>31</v>
      </c>
      <c r="J800" t="s">
        <v>32</v>
      </c>
      <c r="K800" t="s">
        <v>33</v>
      </c>
      <c r="N800">
        <v>0</v>
      </c>
      <c r="O800">
        <v>0</v>
      </c>
      <c r="P800">
        <v>0</v>
      </c>
      <c r="Q800">
        <f>_xlfn.IFNA(VLOOKUP(E800,Sheet1!$A$2:$O$251,15,FALSE),0)</f>
        <v>0</v>
      </c>
      <c r="T800">
        <f t="shared" si="12"/>
        <v>0</v>
      </c>
    </row>
    <row r="801" spans="1:20" hidden="1" x14ac:dyDescent="0.25">
      <c r="A801">
        <v>34125</v>
      </c>
      <c r="B801" t="s">
        <v>41</v>
      </c>
      <c r="C801" t="s">
        <v>1066</v>
      </c>
      <c r="D801" t="s">
        <v>286</v>
      </c>
      <c r="E801" t="s">
        <v>2154</v>
      </c>
      <c r="F801">
        <v>0</v>
      </c>
      <c r="G801">
        <v>0</v>
      </c>
      <c r="H801">
        <v>4500</v>
      </c>
      <c r="I801" t="s">
        <v>56</v>
      </c>
      <c r="J801" t="s">
        <v>57</v>
      </c>
      <c r="K801" t="s">
        <v>58</v>
      </c>
      <c r="N801">
        <v>0</v>
      </c>
      <c r="O801">
        <v>0</v>
      </c>
      <c r="P801">
        <v>0</v>
      </c>
      <c r="Q801">
        <f>_xlfn.IFNA(VLOOKUP(E801,Sheet1!$A$2:$O$251,15,FALSE),0)</f>
        <v>0</v>
      </c>
      <c r="T801">
        <f t="shared" si="12"/>
        <v>0</v>
      </c>
    </row>
    <row r="802" spans="1:20" hidden="1" x14ac:dyDescent="0.25">
      <c r="A802">
        <v>22786</v>
      </c>
      <c r="B802" t="s">
        <v>41</v>
      </c>
      <c r="C802" t="s">
        <v>509</v>
      </c>
      <c r="D802" t="s">
        <v>576</v>
      </c>
      <c r="E802" t="s">
        <v>2155</v>
      </c>
      <c r="F802">
        <v>0</v>
      </c>
      <c r="G802">
        <v>0</v>
      </c>
      <c r="H802">
        <v>4500</v>
      </c>
      <c r="I802" t="s">
        <v>49</v>
      </c>
      <c r="J802" t="s">
        <v>50</v>
      </c>
      <c r="K802" t="s">
        <v>51</v>
      </c>
      <c r="N802">
        <v>0</v>
      </c>
      <c r="O802">
        <v>0</v>
      </c>
      <c r="P802">
        <v>0</v>
      </c>
      <c r="Q802">
        <f>_xlfn.IFNA(VLOOKUP(E802,Sheet1!$A$2:$O$251,15,FALSE),0)</f>
        <v>0</v>
      </c>
      <c r="T802">
        <f t="shared" si="12"/>
        <v>0</v>
      </c>
    </row>
    <row r="803" spans="1:20" hidden="1" x14ac:dyDescent="0.25">
      <c r="A803">
        <v>34154</v>
      </c>
      <c r="B803" t="s">
        <v>41</v>
      </c>
      <c r="C803" t="s">
        <v>1070</v>
      </c>
      <c r="D803" t="s">
        <v>76</v>
      </c>
      <c r="E803" t="s">
        <v>2156</v>
      </c>
      <c r="F803">
        <v>0</v>
      </c>
      <c r="G803">
        <v>0</v>
      </c>
      <c r="H803">
        <v>4500</v>
      </c>
      <c r="I803" t="s">
        <v>49</v>
      </c>
      <c r="J803" t="s">
        <v>51</v>
      </c>
      <c r="K803" t="s">
        <v>50</v>
      </c>
      <c r="N803">
        <v>0</v>
      </c>
      <c r="O803">
        <v>0</v>
      </c>
      <c r="P803">
        <v>0</v>
      </c>
      <c r="Q803">
        <f>_xlfn.IFNA(VLOOKUP(E803,Sheet1!$A$2:$O$251,15,FALSE),0)</f>
        <v>0</v>
      </c>
      <c r="T803">
        <f t="shared" si="12"/>
        <v>0</v>
      </c>
    </row>
    <row r="804" spans="1:20" hidden="1" x14ac:dyDescent="0.25">
      <c r="A804">
        <v>34071</v>
      </c>
      <c r="B804" t="s">
        <v>41</v>
      </c>
      <c r="C804" t="s">
        <v>245</v>
      </c>
      <c r="D804" t="s">
        <v>350</v>
      </c>
      <c r="E804" t="s">
        <v>2157</v>
      </c>
      <c r="F804">
        <v>0</v>
      </c>
      <c r="G804">
        <v>0</v>
      </c>
      <c r="H804">
        <v>4500</v>
      </c>
      <c r="I804" t="s">
        <v>44</v>
      </c>
      <c r="J804" t="s">
        <v>45</v>
      </c>
      <c r="K804" t="s">
        <v>46</v>
      </c>
      <c r="N804">
        <v>0</v>
      </c>
      <c r="O804">
        <v>0</v>
      </c>
      <c r="P804">
        <v>0</v>
      </c>
      <c r="Q804">
        <f>_xlfn.IFNA(VLOOKUP(E804,Sheet1!$A$2:$O$251,15,FALSE),0)</f>
        <v>0</v>
      </c>
      <c r="T804">
        <f t="shared" si="12"/>
        <v>0</v>
      </c>
    </row>
    <row r="805" spans="1:20" hidden="1" x14ac:dyDescent="0.25">
      <c r="A805">
        <v>27195</v>
      </c>
      <c r="B805" t="s">
        <v>41</v>
      </c>
      <c r="C805" t="s">
        <v>1071</v>
      </c>
      <c r="D805" t="s">
        <v>1072</v>
      </c>
      <c r="E805" t="s">
        <v>2158</v>
      </c>
      <c r="F805">
        <v>0</v>
      </c>
      <c r="G805">
        <v>0</v>
      </c>
      <c r="H805">
        <v>4500</v>
      </c>
      <c r="I805" t="s">
        <v>61</v>
      </c>
      <c r="J805" t="s">
        <v>63</v>
      </c>
      <c r="K805" t="s">
        <v>62</v>
      </c>
      <c r="N805">
        <v>0</v>
      </c>
      <c r="O805">
        <v>0</v>
      </c>
      <c r="P805">
        <v>0</v>
      </c>
      <c r="Q805">
        <f>_xlfn.IFNA(VLOOKUP(E805,Sheet1!$A$2:$O$251,15,FALSE),0)</f>
        <v>0</v>
      </c>
      <c r="T805">
        <f t="shared" si="12"/>
        <v>0</v>
      </c>
    </row>
    <row r="806" spans="1:20" hidden="1" x14ac:dyDescent="0.25">
      <c r="A806">
        <v>27199</v>
      </c>
      <c r="B806" t="s">
        <v>23</v>
      </c>
      <c r="C806" t="s">
        <v>193</v>
      </c>
      <c r="D806" t="s">
        <v>579</v>
      </c>
      <c r="E806" t="s">
        <v>2159</v>
      </c>
      <c r="F806">
        <v>0</v>
      </c>
      <c r="G806">
        <v>0</v>
      </c>
      <c r="H806">
        <v>4500</v>
      </c>
      <c r="I806" t="s">
        <v>49</v>
      </c>
      <c r="J806" t="s">
        <v>50</v>
      </c>
      <c r="K806" t="s">
        <v>51</v>
      </c>
      <c r="N806">
        <v>0</v>
      </c>
      <c r="O806">
        <v>0</v>
      </c>
      <c r="P806">
        <v>0</v>
      </c>
      <c r="Q806">
        <f>_xlfn.IFNA(VLOOKUP(E806,Sheet1!$A$2:$O$251,15,FALSE),0)</f>
        <v>0</v>
      </c>
      <c r="T806">
        <f t="shared" si="12"/>
        <v>0</v>
      </c>
    </row>
    <row r="807" spans="1:20" hidden="1" x14ac:dyDescent="0.25">
      <c r="A807">
        <v>34051</v>
      </c>
      <c r="B807" t="s">
        <v>41</v>
      </c>
      <c r="C807" t="s">
        <v>1074</v>
      </c>
      <c r="D807" t="s">
        <v>1075</v>
      </c>
      <c r="E807" t="s">
        <v>2160</v>
      </c>
      <c r="F807">
        <v>0</v>
      </c>
      <c r="G807">
        <v>0</v>
      </c>
      <c r="H807">
        <v>4500</v>
      </c>
      <c r="I807" t="s">
        <v>61</v>
      </c>
      <c r="J807" t="s">
        <v>62</v>
      </c>
      <c r="K807" t="s">
        <v>63</v>
      </c>
      <c r="N807">
        <v>0</v>
      </c>
      <c r="O807">
        <v>0</v>
      </c>
      <c r="P807">
        <v>0</v>
      </c>
      <c r="Q807">
        <f>_xlfn.IFNA(VLOOKUP(E807,Sheet1!$A$2:$O$251,15,FALSE),0)</f>
        <v>0</v>
      </c>
      <c r="T807">
        <f t="shared" si="12"/>
        <v>0</v>
      </c>
    </row>
    <row r="808" spans="1:20" hidden="1" x14ac:dyDescent="0.25">
      <c r="A808">
        <v>29583</v>
      </c>
      <c r="B808" t="s">
        <v>209</v>
      </c>
      <c r="C808" t="s">
        <v>106</v>
      </c>
      <c r="D808" t="s">
        <v>1076</v>
      </c>
      <c r="E808" t="s">
        <v>2161</v>
      </c>
      <c r="F808">
        <v>0</v>
      </c>
      <c r="G808">
        <v>0</v>
      </c>
      <c r="H808">
        <v>4500</v>
      </c>
      <c r="I808" t="s">
        <v>167</v>
      </c>
      <c r="J808" t="s">
        <v>169</v>
      </c>
      <c r="K808" t="s">
        <v>168</v>
      </c>
      <c r="L808" t="s">
        <v>39</v>
      </c>
      <c r="M808" t="s">
        <v>375</v>
      </c>
      <c r="N808">
        <v>0</v>
      </c>
      <c r="O808">
        <v>0</v>
      </c>
      <c r="P808">
        <v>0</v>
      </c>
      <c r="Q808">
        <f>_xlfn.IFNA(VLOOKUP(E808,Sheet1!$A$2:$O$251,15,FALSE),0)</f>
        <v>0</v>
      </c>
      <c r="T808">
        <f t="shared" si="12"/>
        <v>0</v>
      </c>
    </row>
    <row r="809" spans="1:20" hidden="1" x14ac:dyDescent="0.25">
      <c r="A809">
        <v>25223</v>
      </c>
      <c r="B809" t="s">
        <v>209</v>
      </c>
      <c r="C809" t="s">
        <v>641</v>
      </c>
      <c r="D809" t="s">
        <v>1079</v>
      </c>
      <c r="E809" t="s">
        <v>2162</v>
      </c>
      <c r="F809">
        <v>0</v>
      </c>
      <c r="G809">
        <v>0</v>
      </c>
      <c r="H809">
        <v>4500</v>
      </c>
      <c r="I809" t="s">
        <v>49</v>
      </c>
      <c r="J809" t="s">
        <v>50</v>
      </c>
      <c r="K809" t="s">
        <v>51</v>
      </c>
      <c r="L809" t="s">
        <v>77</v>
      </c>
      <c r="N809">
        <v>0</v>
      </c>
      <c r="O809">
        <v>0</v>
      </c>
      <c r="P809">
        <v>0</v>
      </c>
      <c r="Q809">
        <f>_xlfn.IFNA(VLOOKUP(E809,Sheet1!$A$2:$O$251,15,FALSE),0)</f>
        <v>0</v>
      </c>
      <c r="T809">
        <f t="shared" si="12"/>
        <v>0</v>
      </c>
    </row>
    <row r="810" spans="1:20" hidden="1" x14ac:dyDescent="0.25">
      <c r="A810">
        <v>22959</v>
      </c>
      <c r="B810" t="s">
        <v>41</v>
      </c>
      <c r="C810" t="s">
        <v>1080</v>
      </c>
      <c r="D810" t="s">
        <v>466</v>
      </c>
      <c r="E810" t="s">
        <v>2163</v>
      </c>
      <c r="F810">
        <v>0</v>
      </c>
      <c r="G810">
        <v>0</v>
      </c>
      <c r="H810">
        <v>4500</v>
      </c>
      <c r="I810" t="s">
        <v>20</v>
      </c>
      <c r="J810" t="s">
        <v>22</v>
      </c>
      <c r="K810" t="s">
        <v>21</v>
      </c>
      <c r="L810" t="s">
        <v>77</v>
      </c>
      <c r="M810" t="s">
        <v>515</v>
      </c>
      <c r="N810">
        <v>0</v>
      </c>
      <c r="O810">
        <v>0</v>
      </c>
      <c r="P810">
        <v>0</v>
      </c>
      <c r="Q810">
        <f>_xlfn.IFNA(VLOOKUP(E810,Sheet1!$A$2:$O$251,15,FALSE),0)</f>
        <v>0</v>
      </c>
      <c r="T810">
        <f t="shared" si="12"/>
        <v>0</v>
      </c>
    </row>
    <row r="811" spans="1:20" hidden="1" x14ac:dyDescent="0.25">
      <c r="A811">
        <v>27378</v>
      </c>
      <c r="B811" t="s">
        <v>23</v>
      </c>
      <c r="C811" t="s">
        <v>806</v>
      </c>
      <c r="D811" t="s">
        <v>1081</v>
      </c>
      <c r="E811" t="s">
        <v>2164</v>
      </c>
      <c r="F811">
        <v>0</v>
      </c>
      <c r="G811">
        <v>0</v>
      </c>
      <c r="H811">
        <v>4500</v>
      </c>
      <c r="I811" t="s">
        <v>26</v>
      </c>
      <c r="J811" t="s">
        <v>28</v>
      </c>
      <c r="K811" t="s">
        <v>27</v>
      </c>
      <c r="N811">
        <v>0</v>
      </c>
      <c r="O811">
        <v>0</v>
      </c>
      <c r="P811">
        <v>0</v>
      </c>
      <c r="Q811">
        <f>_xlfn.IFNA(VLOOKUP(E811,Sheet1!$A$2:$O$251,15,FALSE),0)</f>
        <v>0</v>
      </c>
      <c r="T811">
        <f t="shared" si="12"/>
        <v>0</v>
      </c>
    </row>
    <row r="812" spans="1:20" hidden="1" x14ac:dyDescent="0.25">
      <c r="A812">
        <v>31703</v>
      </c>
      <c r="B812" t="s">
        <v>209</v>
      </c>
      <c r="C812" t="s">
        <v>943</v>
      </c>
      <c r="D812" t="s">
        <v>87</v>
      </c>
      <c r="E812" t="s">
        <v>2165</v>
      </c>
      <c r="F812">
        <v>0</v>
      </c>
      <c r="G812">
        <v>0</v>
      </c>
      <c r="H812">
        <v>4500</v>
      </c>
      <c r="I812" t="s">
        <v>167</v>
      </c>
      <c r="J812" t="s">
        <v>169</v>
      </c>
      <c r="K812" t="s">
        <v>168</v>
      </c>
      <c r="N812">
        <v>0</v>
      </c>
      <c r="O812">
        <v>0</v>
      </c>
      <c r="P812">
        <v>0</v>
      </c>
      <c r="Q812">
        <f>_xlfn.IFNA(VLOOKUP(E812,Sheet1!$A$2:$O$251,15,FALSE),0)</f>
        <v>0</v>
      </c>
      <c r="T812">
        <f t="shared" si="12"/>
        <v>0</v>
      </c>
    </row>
    <row r="813" spans="1:20" hidden="1" x14ac:dyDescent="0.25">
      <c r="A813">
        <v>46767</v>
      </c>
      <c r="B813" t="s">
        <v>209</v>
      </c>
      <c r="C813" t="s">
        <v>1082</v>
      </c>
      <c r="D813" t="s">
        <v>1083</v>
      </c>
      <c r="E813" t="s">
        <v>2166</v>
      </c>
      <c r="F813">
        <v>0</v>
      </c>
      <c r="G813">
        <v>0</v>
      </c>
      <c r="H813">
        <v>4500</v>
      </c>
      <c r="I813" t="s">
        <v>127</v>
      </c>
      <c r="J813" t="s">
        <v>129</v>
      </c>
      <c r="K813" t="s">
        <v>128</v>
      </c>
      <c r="N813">
        <v>0</v>
      </c>
      <c r="O813">
        <v>0</v>
      </c>
      <c r="P813">
        <v>0</v>
      </c>
      <c r="Q813">
        <f>_xlfn.IFNA(VLOOKUP(E813,Sheet1!$A$2:$O$251,15,FALSE),0)</f>
        <v>0</v>
      </c>
      <c r="T813">
        <f t="shared" si="12"/>
        <v>0</v>
      </c>
    </row>
    <row r="814" spans="1:20" hidden="1" x14ac:dyDescent="0.25">
      <c r="A814">
        <v>22912</v>
      </c>
      <c r="B814" t="s">
        <v>41</v>
      </c>
      <c r="C814" t="s">
        <v>1086</v>
      </c>
      <c r="D814" t="s">
        <v>1087</v>
      </c>
      <c r="E814" t="s">
        <v>2167</v>
      </c>
      <c r="F814">
        <v>0</v>
      </c>
      <c r="G814">
        <v>2</v>
      </c>
      <c r="H814">
        <v>4500</v>
      </c>
      <c r="I814" t="s">
        <v>56</v>
      </c>
      <c r="J814" t="s">
        <v>57</v>
      </c>
      <c r="K814" t="s">
        <v>58</v>
      </c>
      <c r="N814">
        <v>0</v>
      </c>
      <c r="O814">
        <v>0</v>
      </c>
      <c r="P814">
        <v>0</v>
      </c>
      <c r="Q814">
        <f>_xlfn.IFNA(VLOOKUP(E814,Sheet1!$A$2:$O$251,15,FALSE),0)</f>
        <v>0</v>
      </c>
      <c r="T814">
        <f t="shared" si="12"/>
        <v>0</v>
      </c>
    </row>
    <row r="815" spans="1:20" hidden="1" x14ac:dyDescent="0.25">
      <c r="A815">
        <v>29540</v>
      </c>
      <c r="B815" t="s">
        <v>23</v>
      </c>
      <c r="C815" t="s">
        <v>1088</v>
      </c>
      <c r="D815" t="s">
        <v>1017</v>
      </c>
      <c r="E815" t="s">
        <v>2168</v>
      </c>
      <c r="F815">
        <v>0</v>
      </c>
      <c r="G815">
        <v>0</v>
      </c>
      <c r="H815">
        <v>4500</v>
      </c>
      <c r="I815" t="s">
        <v>44</v>
      </c>
      <c r="J815" t="s">
        <v>45</v>
      </c>
      <c r="K815" t="s">
        <v>46</v>
      </c>
      <c r="N815">
        <v>0</v>
      </c>
      <c r="O815">
        <v>0</v>
      </c>
      <c r="P815">
        <v>0</v>
      </c>
      <c r="Q815">
        <f>_xlfn.IFNA(VLOOKUP(E815,Sheet1!$A$2:$O$251,15,FALSE),0)</f>
        <v>0</v>
      </c>
      <c r="T815">
        <f t="shared" si="12"/>
        <v>0</v>
      </c>
    </row>
    <row r="816" spans="1:20" hidden="1" x14ac:dyDescent="0.25">
      <c r="A816">
        <v>10647</v>
      </c>
      <c r="B816" t="s">
        <v>433</v>
      </c>
      <c r="C816" t="s">
        <v>64</v>
      </c>
      <c r="D816" t="s">
        <v>72</v>
      </c>
      <c r="E816" t="s">
        <v>1611</v>
      </c>
      <c r="F816">
        <v>9.3000000000000007</v>
      </c>
      <c r="G816">
        <v>16</v>
      </c>
      <c r="H816">
        <v>5000</v>
      </c>
      <c r="I816" t="s">
        <v>44</v>
      </c>
      <c r="J816" t="s">
        <v>45</v>
      </c>
      <c r="K816" t="s">
        <v>46</v>
      </c>
      <c r="N816">
        <v>0</v>
      </c>
      <c r="O816">
        <v>0</v>
      </c>
      <c r="P816">
        <v>0</v>
      </c>
      <c r="Q816">
        <f>_xlfn.IFNA(VLOOKUP(E816,Sheet1!$A$2:$O$251,15,FALSE),0)</f>
        <v>0</v>
      </c>
      <c r="S816">
        <f>_xlfn.IFNA(VLOOKUP(TRIM(E816),Sheet3!$A$4:$P$34,16,FALSE),0)</f>
        <v>7.14</v>
      </c>
      <c r="T816">
        <f t="shared" si="12"/>
        <v>7.14</v>
      </c>
    </row>
    <row r="817" spans="1:20" hidden="1" x14ac:dyDescent="0.25">
      <c r="A817">
        <v>34278</v>
      </c>
      <c r="B817" t="s">
        <v>209</v>
      </c>
      <c r="C817" t="s">
        <v>140</v>
      </c>
      <c r="D817" t="s">
        <v>1093</v>
      </c>
      <c r="E817" t="s">
        <v>2170</v>
      </c>
      <c r="F817">
        <v>0</v>
      </c>
      <c r="G817">
        <v>0</v>
      </c>
      <c r="H817">
        <v>4500</v>
      </c>
      <c r="I817" t="s">
        <v>44</v>
      </c>
      <c r="J817" t="s">
        <v>46</v>
      </c>
      <c r="K817" t="s">
        <v>45</v>
      </c>
      <c r="N817">
        <v>0</v>
      </c>
      <c r="O817">
        <v>0</v>
      </c>
      <c r="P817">
        <v>0</v>
      </c>
      <c r="Q817">
        <f>_xlfn.IFNA(VLOOKUP(E817,Sheet1!$A$2:$O$251,15,FALSE),0)</f>
        <v>0</v>
      </c>
      <c r="T817">
        <f t="shared" si="12"/>
        <v>0</v>
      </c>
    </row>
    <row r="818" spans="1:20" hidden="1" x14ac:dyDescent="0.25">
      <c r="A818">
        <v>55536</v>
      </c>
      <c r="B818" t="s">
        <v>41</v>
      </c>
      <c r="C818" t="s">
        <v>493</v>
      </c>
      <c r="D818" t="s">
        <v>837</v>
      </c>
      <c r="E818" t="s">
        <v>2171</v>
      </c>
      <c r="F818">
        <v>0</v>
      </c>
      <c r="G818">
        <v>0</v>
      </c>
      <c r="H818">
        <v>4500</v>
      </c>
      <c r="I818" t="s">
        <v>127</v>
      </c>
      <c r="J818" t="s">
        <v>128</v>
      </c>
      <c r="K818" t="s">
        <v>129</v>
      </c>
      <c r="N818">
        <v>0</v>
      </c>
      <c r="O818">
        <v>0</v>
      </c>
      <c r="P818">
        <v>0</v>
      </c>
      <c r="Q818">
        <f>_xlfn.IFNA(VLOOKUP(E818,Sheet1!$A$2:$O$251,15,FALSE),0)</f>
        <v>0</v>
      </c>
      <c r="T818">
        <f t="shared" si="12"/>
        <v>0</v>
      </c>
    </row>
    <row r="819" spans="1:20" hidden="1" x14ac:dyDescent="0.25">
      <c r="A819">
        <v>44897</v>
      </c>
      <c r="B819" t="s">
        <v>209</v>
      </c>
      <c r="C819" t="s">
        <v>927</v>
      </c>
      <c r="D819" t="s">
        <v>651</v>
      </c>
      <c r="E819" t="s">
        <v>2172</v>
      </c>
      <c r="F819">
        <v>0</v>
      </c>
      <c r="G819">
        <v>0</v>
      </c>
      <c r="H819">
        <v>4500</v>
      </c>
      <c r="I819" t="s">
        <v>88</v>
      </c>
      <c r="J819" t="s">
        <v>89</v>
      </c>
      <c r="K819" t="s">
        <v>90</v>
      </c>
      <c r="N819">
        <v>0</v>
      </c>
      <c r="O819">
        <v>0</v>
      </c>
      <c r="P819">
        <v>0</v>
      </c>
      <c r="Q819">
        <f>_xlfn.IFNA(VLOOKUP(E819,Sheet1!$A$2:$O$251,15,FALSE),0)</f>
        <v>0</v>
      </c>
      <c r="T819">
        <f t="shared" si="12"/>
        <v>0</v>
      </c>
    </row>
    <row r="820" spans="1:20" hidden="1" x14ac:dyDescent="0.25">
      <c r="A820">
        <v>25127</v>
      </c>
      <c r="B820" t="s">
        <v>41</v>
      </c>
      <c r="C820" t="s">
        <v>1095</v>
      </c>
      <c r="D820" t="s">
        <v>786</v>
      </c>
      <c r="E820" t="s">
        <v>2173</v>
      </c>
      <c r="F820">
        <v>0</v>
      </c>
      <c r="G820">
        <v>0</v>
      </c>
      <c r="H820">
        <v>4500</v>
      </c>
      <c r="I820" t="s">
        <v>26</v>
      </c>
      <c r="J820" t="s">
        <v>28</v>
      </c>
      <c r="K820" t="s">
        <v>27</v>
      </c>
      <c r="N820">
        <v>0</v>
      </c>
      <c r="O820">
        <v>0</v>
      </c>
      <c r="P820">
        <v>0</v>
      </c>
      <c r="Q820">
        <f>_xlfn.IFNA(VLOOKUP(E820,Sheet1!$A$2:$O$251,15,FALSE),0)</f>
        <v>0</v>
      </c>
      <c r="T820">
        <f t="shared" si="12"/>
        <v>0</v>
      </c>
    </row>
    <row r="821" spans="1:20" hidden="1" x14ac:dyDescent="0.25">
      <c r="A821">
        <v>14298</v>
      </c>
      <c r="B821" t="s">
        <v>41</v>
      </c>
      <c r="C821" t="s">
        <v>1097</v>
      </c>
      <c r="D821" t="s">
        <v>1098</v>
      </c>
      <c r="E821" t="s">
        <v>2174</v>
      </c>
      <c r="F821">
        <v>0</v>
      </c>
      <c r="G821">
        <v>0</v>
      </c>
      <c r="H821">
        <v>4500</v>
      </c>
      <c r="I821" t="s">
        <v>56</v>
      </c>
      <c r="J821" t="s">
        <v>58</v>
      </c>
      <c r="K821" t="s">
        <v>57</v>
      </c>
      <c r="N821">
        <v>0</v>
      </c>
      <c r="O821">
        <v>0</v>
      </c>
      <c r="P821">
        <v>0</v>
      </c>
      <c r="Q821">
        <f>_xlfn.IFNA(VLOOKUP(E821,Sheet1!$A$2:$O$251,15,FALSE),0)</f>
        <v>0</v>
      </c>
      <c r="T821">
        <f t="shared" si="12"/>
        <v>0</v>
      </c>
    </row>
    <row r="822" spans="1:20" hidden="1" x14ac:dyDescent="0.25">
      <c r="A822">
        <v>11895</v>
      </c>
      <c r="B822" t="s">
        <v>209</v>
      </c>
      <c r="C822" t="s">
        <v>223</v>
      </c>
      <c r="D822" t="s">
        <v>1100</v>
      </c>
      <c r="E822" t="s">
        <v>2175</v>
      </c>
      <c r="F822">
        <v>0</v>
      </c>
      <c r="G822">
        <v>1</v>
      </c>
      <c r="H822">
        <v>4500</v>
      </c>
      <c r="I822" t="s">
        <v>167</v>
      </c>
      <c r="J822" t="s">
        <v>168</v>
      </c>
      <c r="K822" t="s">
        <v>169</v>
      </c>
      <c r="N822">
        <v>0</v>
      </c>
      <c r="O822">
        <v>0</v>
      </c>
      <c r="P822">
        <v>0</v>
      </c>
      <c r="Q822">
        <f>_xlfn.IFNA(VLOOKUP(E822,Sheet1!$A$2:$O$251,15,FALSE),0)</f>
        <v>0</v>
      </c>
      <c r="T822">
        <f t="shared" si="12"/>
        <v>0</v>
      </c>
    </row>
    <row r="823" spans="1:20" hidden="1" x14ac:dyDescent="0.25">
      <c r="A823">
        <v>6702</v>
      </c>
      <c r="B823" t="s">
        <v>433</v>
      </c>
      <c r="C823" t="s">
        <v>528</v>
      </c>
      <c r="D823" t="s">
        <v>529</v>
      </c>
      <c r="E823" t="s">
        <v>1628</v>
      </c>
      <c r="F823">
        <v>7.8</v>
      </c>
      <c r="G823">
        <v>16</v>
      </c>
      <c r="H823">
        <v>5000</v>
      </c>
      <c r="I823" t="s">
        <v>26</v>
      </c>
      <c r="J823" t="s">
        <v>28</v>
      </c>
      <c r="K823" t="s">
        <v>27</v>
      </c>
      <c r="N823">
        <v>0</v>
      </c>
      <c r="O823">
        <v>0</v>
      </c>
      <c r="P823">
        <v>0</v>
      </c>
      <c r="Q823">
        <f>_xlfn.IFNA(VLOOKUP(E823,Sheet1!$A$2:$O$251,15,FALSE),0)</f>
        <v>0</v>
      </c>
      <c r="S823">
        <f>_xlfn.IFNA(VLOOKUP(TRIM(E823),Sheet3!$A$4:$P$34,16,FALSE),0)</f>
        <v>8.0399999999999991</v>
      </c>
      <c r="T823">
        <f t="shared" si="12"/>
        <v>8.0399999999999991</v>
      </c>
    </row>
    <row r="824" spans="1:20" hidden="1" x14ac:dyDescent="0.25">
      <c r="A824">
        <v>29449</v>
      </c>
      <c r="B824" t="s">
        <v>41</v>
      </c>
      <c r="C824" t="s">
        <v>65</v>
      </c>
      <c r="D824" t="s">
        <v>579</v>
      </c>
      <c r="E824" t="s">
        <v>2177</v>
      </c>
      <c r="F824">
        <v>0</v>
      </c>
      <c r="G824">
        <v>0</v>
      </c>
      <c r="H824">
        <v>4500</v>
      </c>
      <c r="I824" t="s">
        <v>61</v>
      </c>
      <c r="J824" t="s">
        <v>62</v>
      </c>
      <c r="K824" t="s">
        <v>63</v>
      </c>
      <c r="N824">
        <v>0</v>
      </c>
      <c r="O824">
        <v>0</v>
      </c>
      <c r="P824">
        <v>0</v>
      </c>
      <c r="Q824">
        <f>_xlfn.IFNA(VLOOKUP(E824,Sheet1!$A$2:$O$251,15,FALSE),0)</f>
        <v>0</v>
      </c>
      <c r="T824">
        <f t="shared" si="12"/>
        <v>0</v>
      </c>
    </row>
    <row r="825" spans="1:20" hidden="1" x14ac:dyDescent="0.25">
      <c r="A825">
        <v>11871</v>
      </c>
      <c r="B825" t="s">
        <v>23</v>
      </c>
      <c r="C825" t="s">
        <v>1109</v>
      </c>
      <c r="D825" t="s">
        <v>1110</v>
      </c>
      <c r="E825" t="s">
        <v>2178</v>
      </c>
      <c r="F825">
        <v>0</v>
      </c>
      <c r="G825">
        <v>4</v>
      </c>
      <c r="H825">
        <v>4500</v>
      </c>
      <c r="I825" t="s">
        <v>103</v>
      </c>
      <c r="J825" t="s">
        <v>104</v>
      </c>
      <c r="K825" t="s">
        <v>105</v>
      </c>
      <c r="L825" t="s">
        <v>73</v>
      </c>
      <c r="M825" t="s">
        <v>108</v>
      </c>
      <c r="N825">
        <v>0</v>
      </c>
      <c r="O825">
        <v>0</v>
      </c>
      <c r="P825">
        <v>0</v>
      </c>
      <c r="Q825">
        <f>_xlfn.IFNA(VLOOKUP(E825,Sheet1!$A$2:$O$251,15,FALSE),0)</f>
        <v>0</v>
      </c>
      <c r="T825">
        <f t="shared" si="12"/>
        <v>0</v>
      </c>
    </row>
    <row r="826" spans="1:20" hidden="1" x14ac:dyDescent="0.25">
      <c r="A826">
        <v>34224</v>
      </c>
      <c r="B826" t="s">
        <v>209</v>
      </c>
      <c r="C826" t="s">
        <v>1114</v>
      </c>
      <c r="D826" t="s">
        <v>1115</v>
      </c>
      <c r="E826" t="s">
        <v>2179</v>
      </c>
      <c r="F826">
        <v>0</v>
      </c>
      <c r="G826">
        <v>0</v>
      </c>
      <c r="H826">
        <v>4500</v>
      </c>
      <c r="I826" t="s">
        <v>15</v>
      </c>
      <c r="J826" t="s">
        <v>16</v>
      </c>
      <c r="K826" t="s">
        <v>17</v>
      </c>
      <c r="N826">
        <v>0</v>
      </c>
      <c r="O826">
        <v>0</v>
      </c>
      <c r="P826">
        <v>0</v>
      </c>
      <c r="Q826">
        <f>_xlfn.IFNA(VLOOKUP(E826,Sheet1!$A$2:$O$251,15,FALSE),0)</f>
        <v>0</v>
      </c>
      <c r="T826">
        <f t="shared" si="12"/>
        <v>0</v>
      </c>
    </row>
    <row r="827" spans="1:20" hidden="1" x14ac:dyDescent="0.25">
      <c r="A827">
        <v>60305</v>
      </c>
      <c r="B827" t="s">
        <v>41</v>
      </c>
      <c r="C827" t="s">
        <v>703</v>
      </c>
      <c r="D827" t="s">
        <v>1117</v>
      </c>
      <c r="E827" t="s">
        <v>2180</v>
      </c>
      <c r="F827">
        <v>0</v>
      </c>
      <c r="G827">
        <v>0</v>
      </c>
      <c r="H827">
        <v>4500</v>
      </c>
      <c r="I827" t="s">
        <v>61</v>
      </c>
      <c r="J827" t="s">
        <v>62</v>
      </c>
      <c r="K827" t="s">
        <v>63</v>
      </c>
      <c r="N827">
        <v>0</v>
      </c>
      <c r="O827">
        <v>0</v>
      </c>
      <c r="P827">
        <v>0</v>
      </c>
      <c r="Q827">
        <f>_xlfn.IFNA(VLOOKUP(E827,Sheet1!$A$2:$O$251,15,FALSE),0)</f>
        <v>0</v>
      </c>
      <c r="T827">
        <f t="shared" si="12"/>
        <v>0</v>
      </c>
    </row>
    <row r="828" spans="1:20" hidden="1" x14ac:dyDescent="0.25">
      <c r="A828">
        <v>29477</v>
      </c>
      <c r="B828" t="s">
        <v>209</v>
      </c>
      <c r="C828" t="s">
        <v>441</v>
      </c>
      <c r="D828" t="s">
        <v>1119</v>
      </c>
      <c r="E828" t="s">
        <v>2181</v>
      </c>
      <c r="F828">
        <v>0</v>
      </c>
      <c r="G828">
        <v>0</v>
      </c>
      <c r="H828">
        <v>4500</v>
      </c>
      <c r="I828" t="s">
        <v>103</v>
      </c>
      <c r="J828" t="s">
        <v>105</v>
      </c>
      <c r="K828" t="s">
        <v>104</v>
      </c>
      <c r="N828">
        <v>0</v>
      </c>
      <c r="O828">
        <v>0</v>
      </c>
      <c r="P828">
        <v>0</v>
      </c>
      <c r="Q828">
        <f>_xlfn.IFNA(VLOOKUP(E828,Sheet1!$A$2:$O$251,15,FALSE),0)</f>
        <v>0</v>
      </c>
      <c r="T828">
        <f t="shared" si="12"/>
        <v>0</v>
      </c>
    </row>
    <row r="829" spans="1:20" hidden="1" x14ac:dyDescent="0.25">
      <c r="A829">
        <v>14315</v>
      </c>
      <c r="B829" t="s">
        <v>41</v>
      </c>
      <c r="C829" t="s">
        <v>1120</v>
      </c>
      <c r="D829" t="s">
        <v>1121</v>
      </c>
      <c r="E829" t="s">
        <v>2182</v>
      </c>
      <c r="F829">
        <v>0</v>
      </c>
      <c r="G829">
        <v>0</v>
      </c>
      <c r="H829">
        <v>4500</v>
      </c>
      <c r="I829" t="s">
        <v>103</v>
      </c>
      <c r="J829" t="s">
        <v>105</v>
      </c>
      <c r="K829" t="s">
        <v>104</v>
      </c>
      <c r="N829">
        <v>0</v>
      </c>
      <c r="O829">
        <v>0</v>
      </c>
      <c r="P829">
        <v>0</v>
      </c>
      <c r="Q829">
        <f>_xlfn.IFNA(VLOOKUP(E829,Sheet1!$A$2:$O$251,15,FALSE),0)</f>
        <v>0</v>
      </c>
      <c r="T829">
        <f t="shared" si="12"/>
        <v>0</v>
      </c>
    </row>
    <row r="830" spans="1:20" hidden="1" x14ac:dyDescent="0.25">
      <c r="A830">
        <v>27266</v>
      </c>
      <c r="B830" t="s">
        <v>41</v>
      </c>
      <c r="C830" t="s">
        <v>1124</v>
      </c>
      <c r="D830" t="s">
        <v>1125</v>
      </c>
      <c r="E830" t="s">
        <v>2183</v>
      </c>
      <c r="F830">
        <v>0</v>
      </c>
      <c r="G830">
        <v>1</v>
      </c>
      <c r="H830">
        <v>4500</v>
      </c>
      <c r="I830" t="s">
        <v>167</v>
      </c>
      <c r="J830" t="s">
        <v>168</v>
      </c>
      <c r="K830" t="s">
        <v>169</v>
      </c>
      <c r="N830">
        <v>0</v>
      </c>
      <c r="O830">
        <v>0</v>
      </c>
      <c r="P830">
        <v>0</v>
      </c>
      <c r="Q830">
        <f>_xlfn.IFNA(VLOOKUP(E830,Sheet1!$A$2:$O$251,15,FALSE),0)</f>
        <v>0</v>
      </c>
      <c r="T830">
        <f t="shared" si="12"/>
        <v>0</v>
      </c>
    </row>
    <row r="831" spans="1:20" hidden="1" x14ac:dyDescent="0.25">
      <c r="A831">
        <v>12199</v>
      </c>
      <c r="B831" t="s">
        <v>41</v>
      </c>
      <c r="C831" t="s">
        <v>190</v>
      </c>
      <c r="D831" t="s">
        <v>1126</v>
      </c>
      <c r="E831" t="s">
        <v>2184</v>
      </c>
      <c r="F831">
        <v>0</v>
      </c>
      <c r="G831">
        <v>0</v>
      </c>
      <c r="H831">
        <v>4500</v>
      </c>
      <c r="I831" t="s">
        <v>49</v>
      </c>
      <c r="J831" t="s">
        <v>50</v>
      </c>
      <c r="K831" t="s">
        <v>51</v>
      </c>
      <c r="N831">
        <v>0</v>
      </c>
      <c r="O831">
        <v>0</v>
      </c>
      <c r="P831">
        <v>0</v>
      </c>
      <c r="Q831">
        <f>_xlfn.IFNA(VLOOKUP(E831,Sheet1!$A$2:$O$251,15,FALSE),0)</f>
        <v>0</v>
      </c>
      <c r="T831">
        <f t="shared" si="12"/>
        <v>0</v>
      </c>
    </row>
    <row r="832" spans="1:20" hidden="1" x14ac:dyDescent="0.25">
      <c r="A832">
        <v>31322</v>
      </c>
      <c r="B832" t="s">
        <v>41</v>
      </c>
      <c r="C832" t="s">
        <v>1127</v>
      </c>
      <c r="D832" t="s">
        <v>249</v>
      </c>
      <c r="E832" t="s">
        <v>2185</v>
      </c>
      <c r="F832">
        <v>0</v>
      </c>
      <c r="G832">
        <v>0</v>
      </c>
      <c r="H832">
        <v>4500</v>
      </c>
      <c r="I832" t="s">
        <v>61</v>
      </c>
      <c r="J832" t="s">
        <v>63</v>
      </c>
      <c r="K832" t="s">
        <v>62</v>
      </c>
      <c r="N832">
        <v>0</v>
      </c>
      <c r="O832">
        <v>0</v>
      </c>
      <c r="P832">
        <v>0</v>
      </c>
      <c r="Q832">
        <f>_xlfn.IFNA(VLOOKUP(E832,Sheet1!$A$2:$O$251,15,FALSE),0)</f>
        <v>0</v>
      </c>
      <c r="T832">
        <f t="shared" si="12"/>
        <v>0</v>
      </c>
    </row>
    <row r="833" spans="1:20" hidden="1" x14ac:dyDescent="0.25">
      <c r="A833">
        <v>31348</v>
      </c>
      <c r="B833" t="s">
        <v>23</v>
      </c>
      <c r="C833" t="s">
        <v>1130</v>
      </c>
      <c r="D833" t="s">
        <v>1131</v>
      </c>
      <c r="E833" t="s">
        <v>2186</v>
      </c>
      <c r="F833">
        <v>0</v>
      </c>
      <c r="G833">
        <v>0</v>
      </c>
      <c r="H833">
        <v>4500</v>
      </c>
      <c r="I833" t="s">
        <v>167</v>
      </c>
      <c r="J833" t="s">
        <v>168</v>
      </c>
      <c r="K833" t="s">
        <v>169</v>
      </c>
      <c r="N833">
        <v>0</v>
      </c>
      <c r="O833">
        <v>0</v>
      </c>
      <c r="P833">
        <v>0</v>
      </c>
      <c r="Q833">
        <f>_xlfn.IFNA(VLOOKUP(E833,Sheet1!$A$2:$O$251,15,FALSE),0)</f>
        <v>0</v>
      </c>
      <c r="T833">
        <f t="shared" si="12"/>
        <v>0</v>
      </c>
    </row>
    <row r="834" spans="1:20" hidden="1" x14ac:dyDescent="0.25">
      <c r="A834">
        <v>31346</v>
      </c>
      <c r="B834" t="s">
        <v>23</v>
      </c>
      <c r="C834" t="s">
        <v>441</v>
      </c>
      <c r="D834" t="s">
        <v>1133</v>
      </c>
      <c r="E834" t="s">
        <v>2187</v>
      </c>
      <c r="F834">
        <v>0</v>
      </c>
      <c r="G834">
        <v>0</v>
      </c>
      <c r="H834">
        <v>4500</v>
      </c>
      <c r="I834" t="s">
        <v>113</v>
      </c>
      <c r="J834" t="s">
        <v>115</v>
      </c>
      <c r="K834" t="s">
        <v>114</v>
      </c>
      <c r="L834" t="s">
        <v>77</v>
      </c>
      <c r="N834">
        <v>0</v>
      </c>
      <c r="O834">
        <v>0</v>
      </c>
      <c r="P834">
        <v>0</v>
      </c>
      <c r="Q834">
        <f>_xlfn.IFNA(VLOOKUP(E834,Sheet1!$A$2:$O$251,15,FALSE),0)</f>
        <v>0</v>
      </c>
      <c r="T834">
        <f t="shared" si="12"/>
        <v>0</v>
      </c>
    </row>
    <row r="835" spans="1:20" hidden="1" x14ac:dyDescent="0.25">
      <c r="A835">
        <v>25554</v>
      </c>
      <c r="B835" t="s">
        <v>23</v>
      </c>
      <c r="C835" t="s">
        <v>1134</v>
      </c>
      <c r="D835" t="s">
        <v>1135</v>
      </c>
      <c r="E835" t="s">
        <v>2188</v>
      </c>
      <c r="F835">
        <v>0</v>
      </c>
      <c r="G835">
        <v>0</v>
      </c>
      <c r="H835">
        <v>4500</v>
      </c>
      <c r="I835" t="s">
        <v>56</v>
      </c>
      <c r="J835" t="s">
        <v>57</v>
      </c>
      <c r="K835" t="s">
        <v>58</v>
      </c>
      <c r="N835">
        <v>0</v>
      </c>
      <c r="O835">
        <v>0</v>
      </c>
      <c r="P835">
        <v>0</v>
      </c>
      <c r="Q835">
        <f>_xlfn.IFNA(VLOOKUP(E835,Sheet1!$A$2:$O$251,15,FALSE),0)</f>
        <v>0</v>
      </c>
      <c r="T835">
        <f t="shared" ref="T835:T898" si="13">SUM(Q835:S835)</f>
        <v>0</v>
      </c>
    </row>
    <row r="836" spans="1:20" hidden="1" x14ac:dyDescent="0.25">
      <c r="A836">
        <v>31333</v>
      </c>
      <c r="B836" t="s">
        <v>23</v>
      </c>
      <c r="C836" t="s">
        <v>370</v>
      </c>
      <c r="D836" t="s">
        <v>1136</v>
      </c>
      <c r="E836" t="s">
        <v>2189</v>
      </c>
      <c r="F836">
        <v>0</v>
      </c>
      <c r="G836">
        <v>0</v>
      </c>
      <c r="H836">
        <v>4500</v>
      </c>
      <c r="I836" t="s">
        <v>36</v>
      </c>
      <c r="J836" t="s">
        <v>37</v>
      </c>
      <c r="K836" t="s">
        <v>38</v>
      </c>
      <c r="N836">
        <v>0</v>
      </c>
      <c r="O836">
        <v>0</v>
      </c>
      <c r="P836">
        <v>0</v>
      </c>
      <c r="Q836">
        <f>_xlfn.IFNA(VLOOKUP(E836,Sheet1!$A$2:$O$251,15,FALSE),0)</f>
        <v>0</v>
      </c>
      <c r="T836">
        <f t="shared" si="13"/>
        <v>0</v>
      </c>
    </row>
    <row r="837" spans="1:20" hidden="1" x14ac:dyDescent="0.25">
      <c r="A837">
        <v>44678</v>
      </c>
      <c r="B837" t="s">
        <v>41</v>
      </c>
      <c r="C837" t="s">
        <v>1140</v>
      </c>
      <c r="D837" t="s">
        <v>286</v>
      </c>
      <c r="E837" t="s">
        <v>2190</v>
      </c>
      <c r="F837">
        <v>0</v>
      </c>
      <c r="G837">
        <v>0</v>
      </c>
      <c r="H837">
        <v>4500</v>
      </c>
      <c r="I837" t="s">
        <v>88</v>
      </c>
      <c r="J837" t="s">
        <v>90</v>
      </c>
      <c r="K837" t="s">
        <v>89</v>
      </c>
      <c r="N837">
        <v>0</v>
      </c>
      <c r="O837">
        <v>0</v>
      </c>
      <c r="P837">
        <v>0</v>
      </c>
      <c r="Q837">
        <f>_xlfn.IFNA(VLOOKUP(E837,Sheet1!$A$2:$O$251,15,FALSE),0)</f>
        <v>0</v>
      </c>
      <c r="T837">
        <f t="shared" si="13"/>
        <v>0</v>
      </c>
    </row>
    <row r="838" spans="1:20" hidden="1" x14ac:dyDescent="0.25">
      <c r="A838">
        <v>25513</v>
      </c>
      <c r="B838" t="s">
        <v>41</v>
      </c>
      <c r="C838" t="s">
        <v>944</v>
      </c>
      <c r="D838" t="s">
        <v>229</v>
      </c>
      <c r="E838" t="s">
        <v>2191</v>
      </c>
      <c r="F838">
        <v>0</v>
      </c>
      <c r="G838">
        <v>0</v>
      </c>
      <c r="H838">
        <v>4500</v>
      </c>
      <c r="I838" t="s">
        <v>167</v>
      </c>
      <c r="J838" t="s">
        <v>169</v>
      </c>
      <c r="K838" t="s">
        <v>168</v>
      </c>
      <c r="N838">
        <v>0</v>
      </c>
      <c r="O838">
        <v>0</v>
      </c>
      <c r="P838">
        <v>0</v>
      </c>
      <c r="Q838">
        <f>_xlfn.IFNA(VLOOKUP(E838,Sheet1!$A$2:$O$251,15,FALSE),0)</f>
        <v>0</v>
      </c>
      <c r="T838">
        <f t="shared" si="13"/>
        <v>0</v>
      </c>
    </row>
    <row r="839" spans="1:20" hidden="1" x14ac:dyDescent="0.25">
      <c r="A839">
        <v>29357</v>
      </c>
      <c r="B839" t="s">
        <v>23</v>
      </c>
      <c r="C839" t="s">
        <v>1142</v>
      </c>
      <c r="D839" t="s">
        <v>1143</v>
      </c>
      <c r="E839" t="s">
        <v>2192</v>
      </c>
      <c r="F839">
        <v>0</v>
      </c>
      <c r="G839">
        <v>0</v>
      </c>
      <c r="H839">
        <v>4500</v>
      </c>
      <c r="I839" t="s">
        <v>44</v>
      </c>
      <c r="J839" t="s">
        <v>46</v>
      </c>
      <c r="K839" t="s">
        <v>45</v>
      </c>
      <c r="N839">
        <v>0</v>
      </c>
      <c r="O839">
        <v>0</v>
      </c>
      <c r="P839">
        <v>0</v>
      </c>
      <c r="Q839">
        <f>_xlfn.IFNA(VLOOKUP(E839,Sheet1!$A$2:$O$251,15,FALSE),0)</f>
        <v>0</v>
      </c>
      <c r="T839">
        <f t="shared" si="13"/>
        <v>0</v>
      </c>
    </row>
    <row r="840" spans="1:20" hidden="1" x14ac:dyDescent="0.25">
      <c r="A840">
        <v>27403</v>
      </c>
      <c r="B840" t="s">
        <v>209</v>
      </c>
      <c r="C840" t="s">
        <v>249</v>
      </c>
      <c r="D840" t="s">
        <v>241</v>
      </c>
      <c r="E840" t="s">
        <v>2193</v>
      </c>
      <c r="F840">
        <v>0</v>
      </c>
      <c r="G840">
        <v>0</v>
      </c>
      <c r="H840">
        <v>4500</v>
      </c>
      <c r="I840" t="s">
        <v>26</v>
      </c>
      <c r="J840" t="s">
        <v>28</v>
      </c>
      <c r="K840" t="s">
        <v>27</v>
      </c>
      <c r="N840">
        <v>0</v>
      </c>
      <c r="O840">
        <v>0</v>
      </c>
      <c r="P840">
        <v>0</v>
      </c>
      <c r="Q840">
        <f>_xlfn.IFNA(VLOOKUP(E840,Sheet1!$A$2:$O$251,15,FALSE),0)</f>
        <v>0</v>
      </c>
      <c r="T840">
        <f t="shared" si="13"/>
        <v>0</v>
      </c>
    </row>
    <row r="841" spans="1:20" hidden="1" x14ac:dyDescent="0.25">
      <c r="A841">
        <v>27411</v>
      </c>
      <c r="B841" t="s">
        <v>23</v>
      </c>
      <c r="C841" t="s">
        <v>13</v>
      </c>
      <c r="D841" t="s">
        <v>1144</v>
      </c>
      <c r="E841" t="s">
        <v>2194</v>
      </c>
      <c r="F841">
        <v>0</v>
      </c>
      <c r="G841">
        <v>0</v>
      </c>
      <c r="H841">
        <v>4500</v>
      </c>
      <c r="I841" t="s">
        <v>15</v>
      </c>
      <c r="J841" t="s">
        <v>16</v>
      </c>
      <c r="K841" t="s">
        <v>17</v>
      </c>
      <c r="N841">
        <v>0</v>
      </c>
      <c r="O841">
        <v>0</v>
      </c>
      <c r="P841">
        <v>0</v>
      </c>
      <c r="Q841">
        <f>_xlfn.IFNA(VLOOKUP(E841,Sheet1!$A$2:$O$251,15,FALSE),0)</f>
        <v>0</v>
      </c>
      <c r="T841">
        <f t="shared" si="13"/>
        <v>0</v>
      </c>
    </row>
    <row r="842" spans="1:20" hidden="1" x14ac:dyDescent="0.25">
      <c r="A842">
        <v>31269</v>
      </c>
      <c r="B842" t="s">
        <v>23</v>
      </c>
      <c r="C842" t="s">
        <v>733</v>
      </c>
      <c r="D842" t="s">
        <v>919</v>
      </c>
      <c r="E842" t="s">
        <v>2195</v>
      </c>
      <c r="F842">
        <v>0</v>
      </c>
      <c r="G842">
        <v>0</v>
      </c>
      <c r="H842">
        <v>4500</v>
      </c>
      <c r="I842" t="s">
        <v>103</v>
      </c>
      <c r="J842" t="s">
        <v>105</v>
      </c>
      <c r="K842" t="s">
        <v>104</v>
      </c>
      <c r="N842">
        <v>0</v>
      </c>
      <c r="O842">
        <v>0</v>
      </c>
      <c r="P842">
        <v>0</v>
      </c>
      <c r="Q842">
        <f>_xlfn.IFNA(VLOOKUP(E842,Sheet1!$A$2:$O$251,15,FALSE),0)</f>
        <v>0</v>
      </c>
      <c r="T842">
        <f t="shared" si="13"/>
        <v>0</v>
      </c>
    </row>
    <row r="843" spans="1:20" hidden="1" x14ac:dyDescent="0.25">
      <c r="A843">
        <v>40296</v>
      </c>
      <c r="B843" t="s">
        <v>41</v>
      </c>
      <c r="C843" t="s">
        <v>1145</v>
      </c>
      <c r="D843" t="s">
        <v>428</v>
      </c>
      <c r="E843" t="s">
        <v>2196</v>
      </c>
      <c r="F843">
        <v>0</v>
      </c>
      <c r="G843">
        <v>0</v>
      </c>
      <c r="H843">
        <v>4500</v>
      </c>
      <c r="I843" t="s">
        <v>49</v>
      </c>
      <c r="J843" t="s">
        <v>51</v>
      </c>
      <c r="K843" t="s">
        <v>50</v>
      </c>
      <c r="L843" t="s">
        <v>39</v>
      </c>
      <c r="M843" t="s">
        <v>1146</v>
      </c>
      <c r="N843">
        <v>0</v>
      </c>
      <c r="O843">
        <v>0</v>
      </c>
      <c r="P843">
        <v>0</v>
      </c>
      <c r="Q843">
        <f>_xlfn.IFNA(VLOOKUP(E843,Sheet1!$A$2:$O$251,15,FALSE),0)</f>
        <v>0</v>
      </c>
      <c r="T843">
        <f t="shared" si="13"/>
        <v>0</v>
      </c>
    </row>
    <row r="844" spans="1:20" hidden="1" x14ac:dyDescent="0.25">
      <c r="A844">
        <v>44560</v>
      </c>
      <c r="B844" t="s">
        <v>209</v>
      </c>
      <c r="C844" t="s">
        <v>227</v>
      </c>
      <c r="D844" t="s">
        <v>1148</v>
      </c>
      <c r="E844" t="s">
        <v>2197</v>
      </c>
      <c r="F844">
        <v>0</v>
      </c>
      <c r="G844">
        <v>6</v>
      </c>
      <c r="H844">
        <v>4500</v>
      </c>
      <c r="I844" t="s">
        <v>61</v>
      </c>
      <c r="J844" t="s">
        <v>63</v>
      </c>
      <c r="K844" t="s">
        <v>62</v>
      </c>
      <c r="N844">
        <v>0</v>
      </c>
      <c r="O844">
        <v>0</v>
      </c>
      <c r="P844">
        <v>0</v>
      </c>
      <c r="Q844">
        <f>_xlfn.IFNA(VLOOKUP(E844,Sheet1!$A$2:$O$251,15,FALSE),0)</f>
        <v>0</v>
      </c>
      <c r="T844">
        <f t="shared" si="13"/>
        <v>0</v>
      </c>
    </row>
    <row r="845" spans="1:20" hidden="1" x14ac:dyDescent="0.25">
      <c r="A845">
        <v>38338</v>
      </c>
      <c r="B845" t="s">
        <v>41</v>
      </c>
      <c r="C845" t="s">
        <v>1152</v>
      </c>
      <c r="D845" t="s">
        <v>1153</v>
      </c>
      <c r="E845" t="s">
        <v>2198</v>
      </c>
      <c r="F845">
        <v>0</v>
      </c>
      <c r="G845">
        <v>0</v>
      </c>
      <c r="H845">
        <v>4500</v>
      </c>
      <c r="I845" t="s">
        <v>167</v>
      </c>
      <c r="J845" t="s">
        <v>168</v>
      </c>
      <c r="K845" t="s">
        <v>169</v>
      </c>
      <c r="N845">
        <v>0</v>
      </c>
      <c r="O845">
        <v>0</v>
      </c>
      <c r="P845">
        <v>0</v>
      </c>
      <c r="Q845">
        <f>_xlfn.IFNA(VLOOKUP(E845,Sheet1!$A$2:$O$251,15,FALSE),0)</f>
        <v>0</v>
      </c>
      <c r="T845">
        <f t="shared" si="13"/>
        <v>0</v>
      </c>
    </row>
    <row r="846" spans="1:20" hidden="1" x14ac:dyDescent="0.25">
      <c r="A846">
        <v>31459</v>
      </c>
      <c r="B846" t="s">
        <v>23</v>
      </c>
      <c r="C846" t="s">
        <v>818</v>
      </c>
      <c r="D846" t="s">
        <v>1154</v>
      </c>
      <c r="E846" t="s">
        <v>2199</v>
      </c>
      <c r="F846">
        <v>0</v>
      </c>
      <c r="G846">
        <v>0</v>
      </c>
      <c r="H846">
        <v>4500</v>
      </c>
      <c r="I846" t="s">
        <v>36</v>
      </c>
      <c r="J846" t="s">
        <v>38</v>
      </c>
      <c r="K846" t="s">
        <v>37</v>
      </c>
      <c r="N846">
        <v>0</v>
      </c>
      <c r="O846">
        <v>0</v>
      </c>
      <c r="P846">
        <v>0</v>
      </c>
      <c r="Q846">
        <f>_xlfn.IFNA(VLOOKUP(E846,Sheet1!$A$2:$O$251,15,FALSE),0)</f>
        <v>0</v>
      </c>
      <c r="T846">
        <f t="shared" si="13"/>
        <v>0</v>
      </c>
    </row>
    <row r="847" spans="1:20" hidden="1" x14ac:dyDescent="0.25">
      <c r="A847">
        <v>22763</v>
      </c>
      <c r="B847" t="s">
        <v>41</v>
      </c>
      <c r="C847" t="s">
        <v>1156</v>
      </c>
      <c r="D847" t="s">
        <v>150</v>
      </c>
      <c r="E847" t="s">
        <v>2200</v>
      </c>
      <c r="F847">
        <v>0</v>
      </c>
      <c r="G847">
        <v>0</v>
      </c>
      <c r="H847">
        <v>4500</v>
      </c>
      <c r="I847" t="s">
        <v>31</v>
      </c>
      <c r="J847" t="s">
        <v>32</v>
      </c>
      <c r="K847" t="s">
        <v>33</v>
      </c>
      <c r="N847">
        <v>0</v>
      </c>
      <c r="O847">
        <v>0</v>
      </c>
      <c r="P847">
        <v>0</v>
      </c>
      <c r="Q847">
        <f>_xlfn.IFNA(VLOOKUP(E847,Sheet1!$A$2:$O$251,15,FALSE),0)</f>
        <v>0</v>
      </c>
      <c r="T847">
        <f t="shared" si="13"/>
        <v>0</v>
      </c>
    </row>
    <row r="848" spans="1:20" hidden="1" x14ac:dyDescent="0.25">
      <c r="A848">
        <v>6427</v>
      </c>
      <c r="B848" t="s">
        <v>433</v>
      </c>
      <c r="C848" t="s">
        <v>441</v>
      </c>
      <c r="D848" t="s">
        <v>442</v>
      </c>
      <c r="E848" t="s">
        <v>1592</v>
      </c>
      <c r="F848">
        <v>13</v>
      </c>
      <c r="G848">
        <v>5</v>
      </c>
      <c r="H848">
        <v>5100</v>
      </c>
      <c r="I848" t="s">
        <v>113</v>
      </c>
      <c r="J848" t="s">
        <v>114</v>
      </c>
      <c r="K848" t="s">
        <v>115</v>
      </c>
      <c r="N848">
        <v>0</v>
      </c>
      <c r="O848">
        <v>0</v>
      </c>
      <c r="P848">
        <v>0</v>
      </c>
      <c r="Q848">
        <f>_xlfn.IFNA(VLOOKUP(E848,Sheet1!$A$2:$O$251,15,FALSE),0)</f>
        <v>0</v>
      </c>
      <c r="S848">
        <f>_xlfn.IFNA(VLOOKUP(TRIM(E848),Sheet3!$A$4:$P$34,16,FALSE),0)</f>
        <v>0</v>
      </c>
      <c r="T848">
        <f t="shared" si="13"/>
        <v>0</v>
      </c>
    </row>
    <row r="849" spans="1:20" hidden="1" x14ac:dyDescent="0.25">
      <c r="A849">
        <v>31419</v>
      </c>
      <c r="B849" t="s">
        <v>23</v>
      </c>
      <c r="C849" t="s">
        <v>377</v>
      </c>
      <c r="D849" t="s">
        <v>1159</v>
      </c>
      <c r="E849" t="s">
        <v>2202</v>
      </c>
      <c r="F849">
        <v>0</v>
      </c>
      <c r="G849">
        <v>0</v>
      </c>
      <c r="H849">
        <v>4500</v>
      </c>
      <c r="I849" t="s">
        <v>31</v>
      </c>
      <c r="J849" t="s">
        <v>33</v>
      </c>
      <c r="K849" t="s">
        <v>32</v>
      </c>
      <c r="N849">
        <v>0</v>
      </c>
      <c r="O849">
        <v>0</v>
      </c>
      <c r="P849">
        <v>0</v>
      </c>
      <c r="Q849">
        <f>_xlfn.IFNA(VLOOKUP(E849,Sheet1!$A$2:$O$251,15,FALSE),0)</f>
        <v>0</v>
      </c>
      <c r="T849">
        <f t="shared" si="13"/>
        <v>0</v>
      </c>
    </row>
    <row r="850" spans="1:20" hidden="1" x14ac:dyDescent="0.25">
      <c r="A850">
        <v>33981</v>
      </c>
      <c r="B850" t="s">
        <v>209</v>
      </c>
      <c r="C850" t="s">
        <v>287</v>
      </c>
      <c r="D850" t="s">
        <v>1160</v>
      </c>
      <c r="E850" t="s">
        <v>2203</v>
      </c>
      <c r="F850">
        <v>0</v>
      </c>
      <c r="G850">
        <v>0</v>
      </c>
      <c r="H850">
        <v>4500</v>
      </c>
      <c r="I850" t="s">
        <v>88</v>
      </c>
      <c r="J850" t="s">
        <v>90</v>
      </c>
      <c r="K850" t="s">
        <v>89</v>
      </c>
      <c r="N850">
        <v>0</v>
      </c>
      <c r="O850">
        <v>0</v>
      </c>
      <c r="P850">
        <v>0</v>
      </c>
      <c r="Q850">
        <f>_xlfn.IFNA(VLOOKUP(E850,Sheet1!$A$2:$O$251,15,FALSE),0)</f>
        <v>0</v>
      </c>
      <c r="T850">
        <f t="shared" si="13"/>
        <v>0</v>
      </c>
    </row>
    <row r="851" spans="1:20" hidden="1" x14ac:dyDescent="0.25">
      <c r="A851">
        <v>27536</v>
      </c>
      <c r="B851" t="s">
        <v>41</v>
      </c>
      <c r="C851" t="s">
        <v>257</v>
      </c>
      <c r="D851" t="s">
        <v>189</v>
      </c>
      <c r="E851" t="s">
        <v>2204</v>
      </c>
      <c r="F851">
        <v>0</v>
      </c>
      <c r="G851">
        <v>0</v>
      </c>
      <c r="H851">
        <v>4500</v>
      </c>
      <c r="I851" t="s">
        <v>113</v>
      </c>
      <c r="J851" t="s">
        <v>115</v>
      </c>
      <c r="K851" t="s">
        <v>114</v>
      </c>
      <c r="N851">
        <v>0</v>
      </c>
      <c r="O851">
        <v>0</v>
      </c>
      <c r="P851">
        <v>0</v>
      </c>
      <c r="Q851">
        <f>_xlfn.IFNA(VLOOKUP(E851,Sheet1!$A$2:$O$251,15,FALSE),0)</f>
        <v>0</v>
      </c>
      <c r="T851">
        <f t="shared" si="13"/>
        <v>0</v>
      </c>
    </row>
    <row r="852" spans="1:20" hidden="1" x14ac:dyDescent="0.25">
      <c r="A852">
        <v>26715</v>
      </c>
      <c r="B852" t="s">
        <v>41</v>
      </c>
      <c r="C852" t="s">
        <v>257</v>
      </c>
      <c r="D852" t="s">
        <v>1161</v>
      </c>
      <c r="E852" t="s">
        <v>2205</v>
      </c>
      <c r="F852">
        <v>0</v>
      </c>
      <c r="G852">
        <v>0</v>
      </c>
      <c r="H852">
        <v>4500</v>
      </c>
      <c r="I852" t="s">
        <v>167</v>
      </c>
      <c r="J852" t="s">
        <v>169</v>
      </c>
      <c r="K852" t="s">
        <v>168</v>
      </c>
      <c r="N852">
        <v>0</v>
      </c>
      <c r="O852">
        <v>0</v>
      </c>
      <c r="P852">
        <v>0</v>
      </c>
      <c r="Q852">
        <f>_xlfn.IFNA(VLOOKUP(E852,Sheet1!$A$2:$O$251,15,FALSE),0)</f>
        <v>0</v>
      </c>
      <c r="T852">
        <f t="shared" si="13"/>
        <v>0</v>
      </c>
    </row>
    <row r="853" spans="1:20" hidden="1" x14ac:dyDescent="0.25">
      <c r="A853">
        <v>44422</v>
      </c>
      <c r="B853" t="s">
        <v>23</v>
      </c>
      <c r="C853" t="s">
        <v>1162</v>
      </c>
      <c r="D853" t="s">
        <v>903</v>
      </c>
      <c r="E853" t="s">
        <v>2206</v>
      </c>
      <c r="F853">
        <v>0</v>
      </c>
      <c r="G853">
        <v>0</v>
      </c>
      <c r="H853">
        <v>4500</v>
      </c>
      <c r="I853" t="s">
        <v>88</v>
      </c>
      <c r="J853" t="s">
        <v>90</v>
      </c>
      <c r="K853" t="s">
        <v>89</v>
      </c>
      <c r="N853">
        <v>0</v>
      </c>
      <c r="O853">
        <v>0</v>
      </c>
      <c r="P853">
        <v>0</v>
      </c>
      <c r="Q853">
        <f>_xlfn.IFNA(VLOOKUP(E853,Sheet1!$A$2:$O$251,15,FALSE),0)</f>
        <v>0</v>
      </c>
      <c r="T853">
        <f t="shared" si="13"/>
        <v>0</v>
      </c>
    </row>
    <row r="854" spans="1:20" hidden="1" x14ac:dyDescent="0.25">
      <c r="A854">
        <v>31093</v>
      </c>
      <c r="B854" t="s">
        <v>41</v>
      </c>
      <c r="C854" t="s">
        <v>1163</v>
      </c>
      <c r="D854" t="s">
        <v>1164</v>
      </c>
      <c r="E854" t="s">
        <v>2207</v>
      </c>
      <c r="F854">
        <v>0</v>
      </c>
      <c r="G854">
        <v>0</v>
      </c>
      <c r="H854">
        <v>4500</v>
      </c>
      <c r="I854" t="s">
        <v>88</v>
      </c>
      <c r="J854" t="s">
        <v>90</v>
      </c>
      <c r="K854" t="s">
        <v>89</v>
      </c>
      <c r="N854">
        <v>0</v>
      </c>
      <c r="O854">
        <v>0</v>
      </c>
      <c r="P854">
        <v>0</v>
      </c>
      <c r="Q854">
        <f>_xlfn.IFNA(VLOOKUP(E854,Sheet1!$A$2:$O$251,15,FALSE),0)</f>
        <v>0</v>
      </c>
      <c r="T854">
        <f t="shared" si="13"/>
        <v>0</v>
      </c>
    </row>
    <row r="855" spans="1:20" hidden="1" x14ac:dyDescent="0.25">
      <c r="A855">
        <v>24812</v>
      </c>
      <c r="B855" t="s">
        <v>41</v>
      </c>
      <c r="C855" t="s">
        <v>1165</v>
      </c>
      <c r="D855" t="s">
        <v>216</v>
      </c>
      <c r="E855" t="s">
        <v>2208</v>
      </c>
      <c r="F855">
        <v>0</v>
      </c>
      <c r="G855">
        <v>4</v>
      </c>
      <c r="H855">
        <v>4500</v>
      </c>
      <c r="I855" t="s">
        <v>167</v>
      </c>
      <c r="J855" t="s">
        <v>169</v>
      </c>
      <c r="K855" t="s">
        <v>168</v>
      </c>
      <c r="N855">
        <v>0</v>
      </c>
      <c r="O855">
        <v>0</v>
      </c>
      <c r="P855">
        <v>0</v>
      </c>
      <c r="Q855">
        <f>_xlfn.IFNA(VLOOKUP(E855,Sheet1!$A$2:$O$251,15,FALSE),0)</f>
        <v>0</v>
      </c>
      <c r="T855">
        <f t="shared" si="13"/>
        <v>0</v>
      </c>
    </row>
    <row r="856" spans="1:20" hidden="1" x14ac:dyDescent="0.25">
      <c r="A856">
        <v>31049</v>
      </c>
      <c r="B856" t="s">
        <v>41</v>
      </c>
      <c r="C856" t="s">
        <v>1166</v>
      </c>
      <c r="D856" t="s">
        <v>43</v>
      </c>
      <c r="E856" t="s">
        <v>2209</v>
      </c>
      <c r="F856">
        <v>0</v>
      </c>
      <c r="G856">
        <v>0</v>
      </c>
      <c r="H856">
        <v>4500</v>
      </c>
      <c r="I856" t="s">
        <v>127</v>
      </c>
      <c r="J856" t="s">
        <v>128</v>
      </c>
      <c r="K856" t="s">
        <v>129</v>
      </c>
      <c r="N856">
        <v>0</v>
      </c>
      <c r="O856">
        <v>0</v>
      </c>
      <c r="P856">
        <v>0</v>
      </c>
      <c r="Q856">
        <f>_xlfn.IFNA(VLOOKUP(E856,Sheet1!$A$2:$O$251,15,FALSE),0)</f>
        <v>0</v>
      </c>
      <c r="T856">
        <f t="shared" si="13"/>
        <v>0</v>
      </c>
    </row>
    <row r="857" spans="1:20" hidden="1" x14ac:dyDescent="0.25">
      <c r="A857">
        <v>24803</v>
      </c>
      <c r="B857" t="s">
        <v>23</v>
      </c>
      <c r="C857" t="s">
        <v>397</v>
      </c>
      <c r="D857" t="s">
        <v>1167</v>
      </c>
      <c r="E857" t="s">
        <v>2210</v>
      </c>
      <c r="F857">
        <v>0</v>
      </c>
      <c r="G857">
        <v>0</v>
      </c>
      <c r="H857">
        <v>4500</v>
      </c>
      <c r="I857" t="s">
        <v>81</v>
      </c>
      <c r="J857" t="s">
        <v>82</v>
      </c>
      <c r="K857" t="s">
        <v>83</v>
      </c>
      <c r="N857">
        <v>0</v>
      </c>
      <c r="O857">
        <v>0</v>
      </c>
      <c r="P857">
        <v>0</v>
      </c>
      <c r="Q857">
        <f>_xlfn.IFNA(VLOOKUP(E857,Sheet1!$A$2:$O$251,15,FALSE),0)</f>
        <v>0</v>
      </c>
      <c r="T857">
        <f t="shared" si="13"/>
        <v>0</v>
      </c>
    </row>
    <row r="858" spans="1:20" hidden="1" x14ac:dyDescent="0.25">
      <c r="A858">
        <v>31052</v>
      </c>
      <c r="B858" t="s">
        <v>209</v>
      </c>
      <c r="C858" t="s">
        <v>238</v>
      </c>
      <c r="D858" t="s">
        <v>1168</v>
      </c>
      <c r="E858" t="s">
        <v>2211</v>
      </c>
      <c r="F858">
        <v>0</v>
      </c>
      <c r="G858">
        <v>0</v>
      </c>
      <c r="H858">
        <v>4500</v>
      </c>
      <c r="I858" t="s">
        <v>15</v>
      </c>
      <c r="J858" t="s">
        <v>17</v>
      </c>
      <c r="K858" t="s">
        <v>16</v>
      </c>
      <c r="N858">
        <v>0</v>
      </c>
      <c r="O858">
        <v>0</v>
      </c>
      <c r="P858">
        <v>0</v>
      </c>
      <c r="Q858">
        <f>_xlfn.IFNA(VLOOKUP(E858,Sheet1!$A$2:$O$251,15,FALSE),0)</f>
        <v>0</v>
      </c>
      <c r="T858">
        <f t="shared" si="13"/>
        <v>0</v>
      </c>
    </row>
    <row r="859" spans="1:20" hidden="1" x14ac:dyDescent="0.25">
      <c r="A859">
        <v>24817</v>
      </c>
      <c r="B859" t="s">
        <v>209</v>
      </c>
      <c r="C859" t="s">
        <v>245</v>
      </c>
      <c r="D859" t="s">
        <v>1169</v>
      </c>
      <c r="E859" t="s">
        <v>2212</v>
      </c>
      <c r="F859">
        <v>0</v>
      </c>
      <c r="G859">
        <v>0</v>
      </c>
      <c r="H859">
        <v>4500</v>
      </c>
      <c r="I859" t="s">
        <v>20</v>
      </c>
      <c r="J859" t="s">
        <v>22</v>
      </c>
      <c r="K859" t="s">
        <v>21</v>
      </c>
      <c r="N859">
        <v>0</v>
      </c>
      <c r="O859">
        <v>0</v>
      </c>
      <c r="P859">
        <v>0</v>
      </c>
      <c r="Q859">
        <f>_xlfn.IFNA(VLOOKUP(E859,Sheet1!$A$2:$O$251,15,FALSE),0)</f>
        <v>0</v>
      </c>
      <c r="T859">
        <f t="shared" si="13"/>
        <v>0</v>
      </c>
    </row>
    <row r="860" spans="1:20" hidden="1" x14ac:dyDescent="0.25">
      <c r="A860">
        <v>38523</v>
      </c>
      <c r="B860" t="s">
        <v>209</v>
      </c>
      <c r="C860" t="s">
        <v>1170</v>
      </c>
      <c r="D860" t="s">
        <v>1171</v>
      </c>
      <c r="E860" t="s">
        <v>2213</v>
      </c>
      <c r="F860">
        <v>0</v>
      </c>
      <c r="G860">
        <v>0</v>
      </c>
      <c r="H860">
        <v>4500</v>
      </c>
      <c r="I860" t="s">
        <v>56</v>
      </c>
      <c r="J860" t="s">
        <v>58</v>
      </c>
      <c r="K860" t="s">
        <v>57</v>
      </c>
      <c r="N860">
        <v>0</v>
      </c>
      <c r="O860">
        <v>0</v>
      </c>
      <c r="P860">
        <v>0</v>
      </c>
      <c r="Q860">
        <f>_xlfn.IFNA(VLOOKUP(E860,Sheet1!$A$2:$O$251,15,FALSE),0)</f>
        <v>0</v>
      </c>
      <c r="T860">
        <f t="shared" si="13"/>
        <v>0</v>
      </c>
    </row>
    <row r="861" spans="1:20" hidden="1" x14ac:dyDescent="0.25">
      <c r="A861">
        <v>36772</v>
      </c>
      <c r="B861" t="s">
        <v>41</v>
      </c>
      <c r="C861" t="s">
        <v>1172</v>
      </c>
      <c r="D861" t="s">
        <v>1173</v>
      </c>
      <c r="E861" t="s">
        <v>2214</v>
      </c>
      <c r="F861">
        <v>0</v>
      </c>
      <c r="G861">
        <v>0</v>
      </c>
      <c r="H861">
        <v>4500</v>
      </c>
      <c r="I861" t="s">
        <v>31</v>
      </c>
      <c r="J861" t="s">
        <v>32</v>
      </c>
      <c r="K861" t="s">
        <v>33</v>
      </c>
      <c r="N861">
        <v>0</v>
      </c>
      <c r="O861">
        <v>0</v>
      </c>
      <c r="P861">
        <v>0</v>
      </c>
      <c r="Q861">
        <f>_xlfn.IFNA(VLOOKUP(E861,Sheet1!$A$2:$O$251,15,FALSE),0)</f>
        <v>0</v>
      </c>
      <c r="T861">
        <f t="shared" si="13"/>
        <v>0</v>
      </c>
    </row>
    <row r="862" spans="1:20" hidden="1" x14ac:dyDescent="0.25">
      <c r="A862">
        <v>26652</v>
      </c>
      <c r="B862" t="s">
        <v>209</v>
      </c>
      <c r="C862" t="s">
        <v>245</v>
      </c>
      <c r="D862" t="s">
        <v>1174</v>
      </c>
      <c r="E862" t="s">
        <v>2215</v>
      </c>
      <c r="F862">
        <v>0</v>
      </c>
      <c r="G862">
        <v>0</v>
      </c>
      <c r="H862">
        <v>4500</v>
      </c>
      <c r="I862" t="s">
        <v>81</v>
      </c>
      <c r="J862" t="s">
        <v>83</v>
      </c>
      <c r="K862" t="s">
        <v>82</v>
      </c>
      <c r="N862">
        <v>0</v>
      </c>
      <c r="O862">
        <v>0</v>
      </c>
      <c r="P862">
        <v>0</v>
      </c>
      <c r="Q862">
        <f>_xlfn.IFNA(VLOOKUP(E862,Sheet1!$A$2:$O$251,15,FALSE),0)</f>
        <v>0</v>
      </c>
      <c r="T862">
        <f t="shared" si="13"/>
        <v>0</v>
      </c>
    </row>
    <row r="863" spans="1:20" hidden="1" x14ac:dyDescent="0.25">
      <c r="A863">
        <v>46199</v>
      </c>
      <c r="B863" t="s">
        <v>41</v>
      </c>
      <c r="C863" t="s">
        <v>132</v>
      </c>
      <c r="D863" t="s">
        <v>628</v>
      </c>
      <c r="E863" t="s">
        <v>2216</v>
      </c>
      <c r="F863">
        <v>0</v>
      </c>
      <c r="G863">
        <v>0</v>
      </c>
      <c r="H863">
        <v>4500</v>
      </c>
      <c r="I863" t="s">
        <v>127</v>
      </c>
      <c r="J863" t="s">
        <v>129</v>
      </c>
      <c r="K863" t="s">
        <v>128</v>
      </c>
      <c r="N863">
        <v>0</v>
      </c>
      <c r="O863">
        <v>0</v>
      </c>
      <c r="P863">
        <v>0</v>
      </c>
      <c r="Q863">
        <f>_xlfn.IFNA(VLOOKUP(E863,Sheet1!$A$2:$O$251,15,FALSE),0)</f>
        <v>0</v>
      </c>
      <c r="T863">
        <f t="shared" si="13"/>
        <v>0</v>
      </c>
    </row>
    <row r="864" spans="1:20" hidden="1" x14ac:dyDescent="0.25">
      <c r="A864">
        <v>11457</v>
      </c>
      <c r="B864" t="s">
        <v>41</v>
      </c>
      <c r="C864" t="s">
        <v>1177</v>
      </c>
      <c r="D864" t="s">
        <v>1178</v>
      </c>
      <c r="E864" t="s">
        <v>2217</v>
      </c>
      <c r="F864">
        <v>0</v>
      </c>
      <c r="G864">
        <v>0</v>
      </c>
      <c r="H864">
        <v>4500</v>
      </c>
      <c r="I864" t="s">
        <v>103</v>
      </c>
      <c r="J864" t="s">
        <v>105</v>
      </c>
      <c r="K864" t="s">
        <v>104</v>
      </c>
      <c r="L864" t="s">
        <v>77</v>
      </c>
      <c r="M864" t="s">
        <v>1179</v>
      </c>
      <c r="N864">
        <v>0</v>
      </c>
      <c r="O864">
        <v>0</v>
      </c>
      <c r="P864">
        <v>0</v>
      </c>
      <c r="Q864">
        <f>_xlfn.IFNA(VLOOKUP(E864,Sheet1!$A$2:$O$251,15,FALSE),0)</f>
        <v>0</v>
      </c>
      <c r="T864">
        <f t="shared" si="13"/>
        <v>0</v>
      </c>
    </row>
    <row r="865" spans="1:20" hidden="1" x14ac:dyDescent="0.25">
      <c r="A865">
        <v>29084</v>
      </c>
      <c r="B865" t="s">
        <v>41</v>
      </c>
      <c r="C865" t="s">
        <v>228</v>
      </c>
      <c r="D865" t="s">
        <v>849</v>
      </c>
      <c r="E865" t="s">
        <v>2218</v>
      </c>
      <c r="F865">
        <v>0</v>
      </c>
      <c r="G865">
        <v>2</v>
      </c>
      <c r="H865">
        <v>4500</v>
      </c>
      <c r="I865" t="s">
        <v>127</v>
      </c>
      <c r="J865" t="s">
        <v>129</v>
      </c>
      <c r="K865" t="s">
        <v>128</v>
      </c>
      <c r="N865">
        <v>0</v>
      </c>
      <c r="O865">
        <v>0</v>
      </c>
      <c r="P865">
        <v>0</v>
      </c>
      <c r="Q865">
        <f>_xlfn.IFNA(VLOOKUP(E865,Sheet1!$A$2:$O$251,15,FALSE),0)</f>
        <v>0</v>
      </c>
      <c r="T865">
        <f t="shared" si="13"/>
        <v>0</v>
      </c>
    </row>
    <row r="866" spans="1:20" hidden="1" x14ac:dyDescent="0.25">
      <c r="A866">
        <v>30990</v>
      </c>
      <c r="B866" t="s">
        <v>23</v>
      </c>
      <c r="C866" t="s">
        <v>1181</v>
      </c>
      <c r="D866" t="s">
        <v>1065</v>
      </c>
      <c r="E866" t="s">
        <v>2219</v>
      </c>
      <c r="F866">
        <v>0</v>
      </c>
      <c r="G866">
        <v>0</v>
      </c>
      <c r="H866">
        <v>4500</v>
      </c>
      <c r="I866" t="s">
        <v>113</v>
      </c>
      <c r="J866" t="s">
        <v>115</v>
      </c>
      <c r="K866" t="s">
        <v>114</v>
      </c>
      <c r="N866">
        <v>0</v>
      </c>
      <c r="O866">
        <v>0</v>
      </c>
      <c r="P866">
        <v>0</v>
      </c>
      <c r="Q866">
        <f>_xlfn.IFNA(VLOOKUP(E866,Sheet1!$A$2:$O$251,15,FALSE),0)</f>
        <v>0</v>
      </c>
      <c r="T866">
        <f t="shared" si="13"/>
        <v>0</v>
      </c>
    </row>
    <row r="867" spans="1:20" hidden="1" x14ac:dyDescent="0.25">
      <c r="A867">
        <v>29061</v>
      </c>
      <c r="B867" t="s">
        <v>41</v>
      </c>
      <c r="C867" t="s">
        <v>493</v>
      </c>
      <c r="D867" t="s">
        <v>1183</v>
      </c>
      <c r="E867" t="s">
        <v>2220</v>
      </c>
      <c r="F867">
        <v>0</v>
      </c>
      <c r="G867">
        <v>0</v>
      </c>
      <c r="H867">
        <v>4500</v>
      </c>
      <c r="I867" t="s">
        <v>61</v>
      </c>
      <c r="J867" t="s">
        <v>63</v>
      </c>
      <c r="K867" t="s">
        <v>62</v>
      </c>
      <c r="N867">
        <v>0</v>
      </c>
      <c r="O867">
        <v>0</v>
      </c>
      <c r="P867">
        <v>0</v>
      </c>
      <c r="Q867">
        <f>_xlfn.IFNA(VLOOKUP(E867,Sheet1!$A$2:$O$251,15,FALSE),0)</f>
        <v>0</v>
      </c>
      <c r="T867">
        <f t="shared" si="13"/>
        <v>0</v>
      </c>
    </row>
    <row r="868" spans="1:20" hidden="1" x14ac:dyDescent="0.25">
      <c r="A868">
        <v>15838</v>
      </c>
      <c r="B868" t="s">
        <v>209</v>
      </c>
      <c r="C868" t="s">
        <v>1184</v>
      </c>
      <c r="D868" t="s">
        <v>1185</v>
      </c>
      <c r="E868" t="s">
        <v>2221</v>
      </c>
      <c r="F868">
        <v>0</v>
      </c>
      <c r="G868">
        <v>0</v>
      </c>
      <c r="H868">
        <v>4500</v>
      </c>
      <c r="I868" t="s">
        <v>20</v>
      </c>
      <c r="J868" t="s">
        <v>21</v>
      </c>
      <c r="K868" t="s">
        <v>22</v>
      </c>
      <c r="N868">
        <v>0</v>
      </c>
      <c r="O868">
        <v>0</v>
      </c>
      <c r="P868">
        <v>0</v>
      </c>
      <c r="Q868">
        <f>_xlfn.IFNA(VLOOKUP(E868,Sheet1!$A$2:$O$251,15,FALSE),0)</f>
        <v>0</v>
      </c>
      <c r="T868">
        <f t="shared" si="13"/>
        <v>0</v>
      </c>
    </row>
    <row r="869" spans="1:20" hidden="1" x14ac:dyDescent="0.25">
      <c r="A869">
        <v>24755</v>
      </c>
      <c r="B869" t="s">
        <v>41</v>
      </c>
      <c r="C869" t="s">
        <v>1186</v>
      </c>
      <c r="D869" t="s">
        <v>1187</v>
      </c>
      <c r="E869" t="s">
        <v>2222</v>
      </c>
      <c r="F869">
        <v>0</v>
      </c>
      <c r="G869">
        <v>0</v>
      </c>
      <c r="H869">
        <v>4500</v>
      </c>
      <c r="I869" t="s">
        <v>127</v>
      </c>
      <c r="J869" t="s">
        <v>129</v>
      </c>
      <c r="K869" t="s">
        <v>128</v>
      </c>
      <c r="N869">
        <v>0</v>
      </c>
      <c r="O869">
        <v>0</v>
      </c>
      <c r="P869">
        <v>0</v>
      </c>
      <c r="Q869">
        <f>_xlfn.IFNA(VLOOKUP(E869,Sheet1!$A$2:$O$251,15,FALSE),0)</f>
        <v>0</v>
      </c>
      <c r="T869">
        <f t="shared" si="13"/>
        <v>0</v>
      </c>
    </row>
    <row r="870" spans="1:20" hidden="1" x14ac:dyDescent="0.25">
      <c r="A870">
        <v>26834</v>
      </c>
      <c r="B870" t="s">
        <v>41</v>
      </c>
      <c r="C870" t="s">
        <v>18</v>
      </c>
      <c r="D870" t="s">
        <v>1188</v>
      </c>
      <c r="E870" t="s">
        <v>2223</v>
      </c>
      <c r="F870">
        <v>0</v>
      </c>
      <c r="G870">
        <v>0</v>
      </c>
      <c r="H870">
        <v>4500</v>
      </c>
      <c r="I870" t="s">
        <v>113</v>
      </c>
      <c r="J870" t="s">
        <v>115</v>
      </c>
      <c r="K870" t="s">
        <v>114</v>
      </c>
      <c r="L870" t="s">
        <v>77</v>
      </c>
      <c r="N870">
        <v>0</v>
      </c>
      <c r="O870">
        <v>0</v>
      </c>
      <c r="P870">
        <v>0</v>
      </c>
      <c r="Q870">
        <f>_xlfn.IFNA(VLOOKUP(E870,Sheet1!$A$2:$O$251,15,FALSE),0)</f>
        <v>0</v>
      </c>
      <c r="T870">
        <f t="shared" si="13"/>
        <v>0</v>
      </c>
    </row>
    <row r="871" spans="1:20" hidden="1" x14ac:dyDescent="0.25">
      <c r="A871">
        <v>31207</v>
      </c>
      <c r="B871" t="s">
        <v>209</v>
      </c>
      <c r="C871" t="s">
        <v>109</v>
      </c>
      <c r="D871" t="s">
        <v>1189</v>
      </c>
      <c r="E871" t="s">
        <v>2224</v>
      </c>
      <c r="F871">
        <v>0</v>
      </c>
      <c r="G871">
        <v>0</v>
      </c>
      <c r="H871">
        <v>4500</v>
      </c>
      <c r="I871" t="s">
        <v>81</v>
      </c>
      <c r="J871" t="s">
        <v>82</v>
      </c>
      <c r="K871" t="s">
        <v>83</v>
      </c>
      <c r="N871">
        <v>0</v>
      </c>
      <c r="O871">
        <v>0</v>
      </c>
      <c r="P871">
        <v>0</v>
      </c>
      <c r="Q871">
        <f>_xlfn.IFNA(VLOOKUP(E871,Sheet1!$A$2:$O$251,15,FALSE),0)</f>
        <v>0</v>
      </c>
      <c r="T871">
        <f t="shared" si="13"/>
        <v>0</v>
      </c>
    </row>
    <row r="872" spans="1:20" hidden="1" x14ac:dyDescent="0.25">
      <c r="A872">
        <v>29053</v>
      </c>
      <c r="B872" t="s">
        <v>41</v>
      </c>
      <c r="C872" t="s">
        <v>329</v>
      </c>
      <c r="D872" t="s">
        <v>80</v>
      </c>
      <c r="E872" t="s">
        <v>2225</v>
      </c>
      <c r="F872">
        <v>0</v>
      </c>
      <c r="G872">
        <v>0</v>
      </c>
      <c r="H872">
        <v>4500</v>
      </c>
      <c r="I872" t="s">
        <v>167</v>
      </c>
      <c r="J872" t="s">
        <v>168</v>
      </c>
      <c r="K872" t="s">
        <v>169</v>
      </c>
      <c r="N872">
        <v>0</v>
      </c>
      <c r="O872">
        <v>0</v>
      </c>
      <c r="P872">
        <v>0</v>
      </c>
      <c r="Q872">
        <f>_xlfn.IFNA(VLOOKUP(E872,Sheet1!$A$2:$O$251,15,FALSE),0)</f>
        <v>0</v>
      </c>
      <c r="T872">
        <f t="shared" si="13"/>
        <v>0</v>
      </c>
    </row>
    <row r="873" spans="1:20" hidden="1" x14ac:dyDescent="0.25">
      <c r="A873">
        <v>38617</v>
      </c>
      <c r="B873" t="s">
        <v>41</v>
      </c>
      <c r="C873" t="s">
        <v>1190</v>
      </c>
      <c r="D873" t="s">
        <v>1191</v>
      </c>
      <c r="E873" t="s">
        <v>2226</v>
      </c>
      <c r="F873">
        <v>0</v>
      </c>
      <c r="G873">
        <v>0</v>
      </c>
      <c r="H873">
        <v>4500</v>
      </c>
      <c r="I873" t="s">
        <v>113</v>
      </c>
      <c r="J873" t="s">
        <v>115</v>
      </c>
      <c r="K873" t="s">
        <v>114</v>
      </c>
      <c r="N873">
        <v>0</v>
      </c>
      <c r="O873">
        <v>0</v>
      </c>
      <c r="P873">
        <v>0</v>
      </c>
      <c r="Q873">
        <f>_xlfn.IFNA(VLOOKUP(E873,Sheet1!$A$2:$O$251,15,FALSE),0)</f>
        <v>0</v>
      </c>
      <c r="T873">
        <f t="shared" si="13"/>
        <v>0</v>
      </c>
    </row>
    <row r="874" spans="1:20" hidden="1" x14ac:dyDescent="0.25">
      <c r="A874">
        <v>46270</v>
      </c>
      <c r="B874" t="s">
        <v>41</v>
      </c>
      <c r="C874" t="s">
        <v>1192</v>
      </c>
      <c r="D874" t="s">
        <v>1193</v>
      </c>
      <c r="E874" t="s">
        <v>2227</v>
      </c>
      <c r="F874">
        <v>0</v>
      </c>
      <c r="G874">
        <v>0</v>
      </c>
      <c r="H874">
        <v>4500</v>
      </c>
      <c r="I874" t="s">
        <v>20</v>
      </c>
      <c r="J874" t="s">
        <v>21</v>
      </c>
      <c r="K874" t="s">
        <v>22</v>
      </c>
      <c r="N874">
        <v>0</v>
      </c>
      <c r="O874">
        <v>0</v>
      </c>
      <c r="P874">
        <v>0</v>
      </c>
      <c r="Q874">
        <f>_xlfn.IFNA(VLOOKUP(E874,Sheet1!$A$2:$O$251,15,FALSE),0)</f>
        <v>0</v>
      </c>
      <c r="T874">
        <f t="shared" si="13"/>
        <v>0</v>
      </c>
    </row>
    <row r="875" spans="1:20" hidden="1" x14ac:dyDescent="0.25">
      <c r="A875">
        <v>24671</v>
      </c>
      <c r="B875" t="s">
        <v>41</v>
      </c>
      <c r="C875" t="s">
        <v>524</v>
      </c>
      <c r="D875" t="s">
        <v>1194</v>
      </c>
      <c r="E875" t="s">
        <v>2228</v>
      </c>
      <c r="F875">
        <v>0</v>
      </c>
      <c r="G875">
        <v>0</v>
      </c>
      <c r="H875">
        <v>4500</v>
      </c>
      <c r="I875" t="s">
        <v>113</v>
      </c>
      <c r="J875" t="s">
        <v>114</v>
      </c>
      <c r="K875" t="s">
        <v>115</v>
      </c>
      <c r="N875">
        <v>0</v>
      </c>
      <c r="O875">
        <v>0</v>
      </c>
      <c r="P875">
        <v>0</v>
      </c>
      <c r="Q875">
        <f>_xlfn.IFNA(VLOOKUP(E875,Sheet1!$A$2:$O$251,15,FALSE),0)</f>
        <v>0</v>
      </c>
      <c r="T875">
        <f t="shared" si="13"/>
        <v>0</v>
      </c>
    </row>
    <row r="876" spans="1:20" hidden="1" x14ac:dyDescent="0.25">
      <c r="A876">
        <v>31179</v>
      </c>
      <c r="B876" t="s">
        <v>41</v>
      </c>
      <c r="C876" t="s">
        <v>1195</v>
      </c>
      <c r="D876" t="s">
        <v>60</v>
      </c>
      <c r="E876" t="s">
        <v>2229</v>
      </c>
      <c r="F876">
        <v>0</v>
      </c>
      <c r="G876">
        <v>0</v>
      </c>
      <c r="H876">
        <v>4500</v>
      </c>
      <c r="I876" t="s">
        <v>88</v>
      </c>
      <c r="J876" t="s">
        <v>90</v>
      </c>
      <c r="K876" t="s">
        <v>89</v>
      </c>
      <c r="N876">
        <v>0</v>
      </c>
      <c r="O876">
        <v>0</v>
      </c>
      <c r="P876">
        <v>0</v>
      </c>
      <c r="Q876">
        <f>_xlfn.IFNA(VLOOKUP(E876,Sheet1!$A$2:$O$251,15,FALSE),0)</f>
        <v>0</v>
      </c>
      <c r="T876">
        <f t="shared" si="13"/>
        <v>0</v>
      </c>
    </row>
    <row r="877" spans="1:20" hidden="1" x14ac:dyDescent="0.25">
      <c r="A877">
        <v>8050</v>
      </c>
      <c r="B877" t="s">
        <v>209</v>
      </c>
      <c r="C877" t="s">
        <v>307</v>
      </c>
      <c r="D877" t="s">
        <v>178</v>
      </c>
      <c r="E877" t="s">
        <v>2230</v>
      </c>
      <c r="F877">
        <v>0</v>
      </c>
      <c r="G877">
        <v>0</v>
      </c>
      <c r="H877">
        <v>4500</v>
      </c>
      <c r="I877" t="s">
        <v>15</v>
      </c>
      <c r="J877" t="s">
        <v>17</v>
      </c>
      <c r="K877" t="s">
        <v>16</v>
      </c>
      <c r="N877">
        <v>0</v>
      </c>
      <c r="O877">
        <v>0</v>
      </c>
      <c r="P877">
        <v>0</v>
      </c>
      <c r="Q877">
        <f>_xlfn.IFNA(VLOOKUP(E877,Sheet1!$A$2:$O$251,15,FALSE),0)</f>
        <v>0</v>
      </c>
      <c r="T877">
        <f t="shared" si="13"/>
        <v>0</v>
      </c>
    </row>
    <row r="878" spans="1:20" hidden="1" x14ac:dyDescent="0.25">
      <c r="A878">
        <v>48224</v>
      </c>
      <c r="B878" t="s">
        <v>209</v>
      </c>
      <c r="C878" t="s">
        <v>1197</v>
      </c>
      <c r="D878" t="s">
        <v>1198</v>
      </c>
      <c r="E878" t="s">
        <v>2231</v>
      </c>
      <c r="F878">
        <v>0</v>
      </c>
      <c r="G878">
        <v>0</v>
      </c>
      <c r="H878">
        <v>4500</v>
      </c>
      <c r="I878" t="s">
        <v>167</v>
      </c>
      <c r="J878" t="s">
        <v>168</v>
      </c>
      <c r="K878" t="s">
        <v>169</v>
      </c>
      <c r="N878">
        <v>0</v>
      </c>
      <c r="O878">
        <v>0</v>
      </c>
      <c r="P878">
        <v>0</v>
      </c>
      <c r="Q878">
        <f>_xlfn.IFNA(VLOOKUP(E878,Sheet1!$A$2:$O$251,15,FALSE),0)</f>
        <v>0</v>
      </c>
      <c r="T878">
        <f t="shared" si="13"/>
        <v>0</v>
      </c>
    </row>
    <row r="879" spans="1:20" hidden="1" x14ac:dyDescent="0.25">
      <c r="A879">
        <v>31157</v>
      </c>
      <c r="B879" t="s">
        <v>41</v>
      </c>
      <c r="C879" t="s">
        <v>1199</v>
      </c>
      <c r="D879" t="s">
        <v>1200</v>
      </c>
      <c r="E879" t="s">
        <v>2232</v>
      </c>
      <c r="F879">
        <v>0</v>
      </c>
      <c r="G879">
        <v>0</v>
      </c>
      <c r="H879">
        <v>4500</v>
      </c>
      <c r="I879" t="s">
        <v>127</v>
      </c>
      <c r="J879" t="s">
        <v>128</v>
      </c>
      <c r="K879" t="s">
        <v>129</v>
      </c>
      <c r="N879">
        <v>0</v>
      </c>
      <c r="O879">
        <v>0</v>
      </c>
      <c r="P879">
        <v>0</v>
      </c>
      <c r="Q879">
        <f>_xlfn.IFNA(VLOOKUP(E879,Sheet1!$A$2:$O$251,15,FALSE),0)</f>
        <v>0</v>
      </c>
      <c r="T879">
        <f t="shared" si="13"/>
        <v>0</v>
      </c>
    </row>
    <row r="880" spans="1:20" hidden="1" x14ac:dyDescent="0.25">
      <c r="A880">
        <v>31118</v>
      </c>
      <c r="B880" t="s">
        <v>23</v>
      </c>
      <c r="C880" t="s">
        <v>1201</v>
      </c>
      <c r="D880" t="s">
        <v>1202</v>
      </c>
      <c r="E880" t="s">
        <v>2233</v>
      </c>
      <c r="F880">
        <v>0</v>
      </c>
      <c r="G880">
        <v>3</v>
      </c>
      <c r="H880">
        <v>4500</v>
      </c>
      <c r="I880" t="s">
        <v>31</v>
      </c>
      <c r="J880" t="s">
        <v>33</v>
      </c>
      <c r="K880" t="s">
        <v>32</v>
      </c>
      <c r="N880">
        <v>0</v>
      </c>
      <c r="O880">
        <v>0</v>
      </c>
      <c r="P880">
        <v>0</v>
      </c>
      <c r="Q880">
        <f>_xlfn.IFNA(VLOOKUP(E880,Sheet1!$A$2:$O$251,15,FALSE),0)</f>
        <v>0</v>
      </c>
      <c r="T880">
        <f t="shared" si="13"/>
        <v>0</v>
      </c>
    </row>
    <row r="881" spans="1:20" hidden="1" x14ac:dyDescent="0.25">
      <c r="A881">
        <v>6897</v>
      </c>
      <c r="B881" t="s">
        <v>433</v>
      </c>
      <c r="C881" t="s">
        <v>180</v>
      </c>
      <c r="D881" t="s">
        <v>453</v>
      </c>
      <c r="E881" t="s">
        <v>1613</v>
      </c>
      <c r="F881">
        <v>9.1999999999999993</v>
      </c>
      <c r="G881">
        <v>16</v>
      </c>
      <c r="H881">
        <v>5100</v>
      </c>
      <c r="I881" t="s">
        <v>15</v>
      </c>
      <c r="J881" t="s">
        <v>16</v>
      </c>
      <c r="K881" t="s">
        <v>17</v>
      </c>
      <c r="N881">
        <v>0</v>
      </c>
      <c r="O881">
        <v>0</v>
      </c>
      <c r="P881">
        <v>0</v>
      </c>
      <c r="Q881">
        <f>_xlfn.IFNA(VLOOKUP(E881,Sheet1!$A$2:$O$251,15,FALSE),0)</f>
        <v>0</v>
      </c>
      <c r="S881">
        <f>_xlfn.IFNA(VLOOKUP(TRIM(E881),Sheet3!$A$4:$P$34,16,FALSE),0)</f>
        <v>9.19</v>
      </c>
      <c r="T881">
        <f t="shared" si="13"/>
        <v>9.19</v>
      </c>
    </row>
    <row r="882" spans="1:20" hidden="1" x14ac:dyDescent="0.25">
      <c r="A882">
        <v>24622</v>
      </c>
      <c r="B882" t="s">
        <v>41</v>
      </c>
      <c r="C882" t="s">
        <v>320</v>
      </c>
      <c r="D882" t="s">
        <v>1044</v>
      </c>
      <c r="E882" t="s">
        <v>2235</v>
      </c>
      <c r="F882">
        <v>0</v>
      </c>
      <c r="G882">
        <v>0</v>
      </c>
      <c r="H882">
        <v>4500</v>
      </c>
      <c r="I882" t="s">
        <v>61</v>
      </c>
      <c r="J882" t="s">
        <v>63</v>
      </c>
      <c r="K882" t="s">
        <v>62</v>
      </c>
      <c r="N882">
        <v>0</v>
      </c>
      <c r="O882">
        <v>0</v>
      </c>
      <c r="P882">
        <v>0</v>
      </c>
      <c r="Q882">
        <f>_xlfn.IFNA(VLOOKUP(E882,Sheet1!$A$2:$O$251,15,FALSE),0)</f>
        <v>0</v>
      </c>
      <c r="T882">
        <f t="shared" si="13"/>
        <v>0</v>
      </c>
    </row>
    <row r="883" spans="1:20" hidden="1" x14ac:dyDescent="0.25">
      <c r="A883">
        <v>28933</v>
      </c>
      <c r="B883" t="s">
        <v>41</v>
      </c>
      <c r="C883" t="s">
        <v>435</v>
      </c>
      <c r="D883" t="s">
        <v>1204</v>
      </c>
      <c r="E883" t="s">
        <v>2236</v>
      </c>
      <c r="F883">
        <v>0</v>
      </c>
      <c r="G883">
        <v>0</v>
      </c>
      <c r="H883">
        <v>4500</v>
      </c>
      <c r="I883" t="s">
        <v>15</v>
      </c>
      <c r="J883" t="s">
        <v>16</v>
      </c>
      <c r="K883" t="s">
        <v>17</v>
      </c>
      <c r="N883">
        <v>0</v>
      </c>
      <c r="O883">
        <v>0</v>
      </c>
      <c r="P883">
        <v>0</v>
      </c>
      <c r="Q883">
        <f>_xlfn.IFNA(VLOOKUP(E883,Sheet1!$A$2:$O$251,15,FALSE),0)</f>
        <v>0</v>
      </c>
      <c r="T883">
        <f t="shared" si="13"/>
        <v>0</v>
      </c>
    </row>
    <row r="884" spans="1:20" hidden="1" x14ac:dyDescent="0.25">
      <c r="A884">
        <v>25052</v>
      </c>
      <c r="B884" t="s">
        <v>23</v>
      </c>
      <c r="C884" t="s">
        <v>307</v>
      </c>
      <c r="D884" t="s">
        <v>1207</v>
      </c>
      <c r="E884" t="s">
        <v>2237</v>
      </c>
      <c r="F884">
        <v>0</v>
      </c>
      <c r="G884">
        <v>0</v>
      </c>
      <c r="H884">
        <v>4500</v>
      </c>
      <c r="I884" t="s">
        <v>61</v>
      </c>
      <c r="J884" t="s">
        <v>63</v>
      </c>
      <c r="K884" t="s">
        <v>62</v>
      </c>
      <c r="N884">
        <v>0</v>
      </c>
      <c r="O884">
        <v>0</v>
      </c>
      <c r="P884">
        <v>0</v>
      </c>
      <c r="Q884">
        <f>_xlfn.IFNA(VLOOKUP(E884,Sheet1!$A$2:$O$251,15,FALSE),0)</f>
        <v>0</v>
      </c>
      <c r="T884">
        <f t="shared" si="13"/>
        <v>0</v>
      </c>
    </row>
    <row r="885" spans="1:20" hidden="1" x14ac:dyDescent="0.25">
      <c r="A885">
        <v>23042</v>
      </c>
      <c r="B885" t="s">
        <v>209</v>
      </c>
      <c r="C885" t="s">
        <v>1208</v>
      </c>
      <c r="D885" t="s">
        <v>1209</v>
      </c>
      <c r="E885" t="s">
        <v>2238</v>
      </c>
      <c r="F885">
        <v>0</v>
      </c>
      <c r="G885">
        <v>0</v>
      </c>
      <c r="H885">
        <v>4500</v>
      </c>
      <c r="I885" t="s">
        <v>103</v>
      </c>
      <c r="J885" t="s">
        <v>104</v>
      </c>
      <c r="K885" t="s">
        <v>105</v>
      </c>
      <c r="N885">
        <v>0</v>
      </c>
      <c r="O885">
        <v>0</v>
      </c>
      <c r="P885">
        <v>0</v>
      </c>
      <c r="Q885">
        <f>_xlfn.IFNA(VLOOKUP(E885,Sheet1!$A$2:$O$251,15,FALSE),0)</f>
        <v>0</v>
      </c>
      <c r="T885">
        <f t="shared" si="13"/>
        <v>0</v>
      </c>
    </row>
    <row r="886" spans="1:20" hidden="1" x14ac:dyDescent="0.25">
      <c r="A886">
        <v>57556</v>
      </c>
      <c r="B886" t="s">
        <v>209</v>
      </c>
      <c r="C886" t="s">
        <v>741</v>
      </c>
      <c r="D886" t="s">
        <v>451</v>
      </c>
      <c r="E886" t="s">
        <v>2239</v>
      </c>
      <c r="F886">
        <v>0</v>
      </c>
      <c r="G886">
        <v>0</v>
      </c>
      <c r="H886">
        <v>4500</v>
      </c>
      <c r="I886" t="s">
        <v>56</v>
      </c>
      <c r="J886" t="s">
        <v>57</v>
      </c>
      <c r="K886" t="s">
        <v>58</v>
      </c>
      <c r="N886">
        <v>0</v>
      </c>
      <c r="O886">
        <v>0</v>
      </c>
      <c r="P886">
        <v>0</v>
      </c>
      <c r="Q886">
        <f>_xlfn.IFNA(VLOOKUP(E886,Sheet1!$A$2:$O$251,15,FALSE),0)</f>
        <v>0</v>
      </c>
      <c r="T886">
        <f t="shared" si="13"/>
        <v>0</v>
      </c>
    </row>
    <row r="887" spans="1:20" hidden="1" x14ac:dyDescent="0.25">
      <c r="A887">
        <v>6724</v>
      </c>
      <c r="B887" t="s">
        <v>433</v>
      </c>
      <c r="C887" t="s">
        <v>454</v>
      </c>
      <c r="D887" t="s">
        <v>455</v>
      </c>
      <c r="E887" t="s">
        <v>1614</v>
      </c>
      <c r="F887">
        <v>9.1999999999999993</v>
      </c>
      <c r="G887">
        <v>16</v>
      </c>
      <c r="H887">
        <v>5100</v>
      </c>
      <c r="I887" t="s">
        <v>61</v>
      </c>
      <c r="J887" t="s">
        <v>62</v>
      </c>
      <c r="K887" t="s">
        <v>63</v>
      </c>
      <c r="N887">
        <v>0</v>
      </c>
      <c r="O887">
        <v>0</v>
      </c>
      <c r="P887">
        <v>0</v>
      </c>
      <c r="Q887">
        <f>_xlfn.IFNA(VLOOKUP(E887,Sheet1!$A$2:$O$251,15,FALSE),0)</f>
        <v>0</v>
      </c>
      <c r="S887">
        <f>_xlfn.IFNA(VLOOKUP(TRIM(E887),Sheet3!$A$4:$P$34,16,FALSE),0)</f>
        <v>8.7200000000000006</v>
      </c>
      <c r="T887">
        <f t="shared" si="13"/>
        <v>8.7200000000000006</v>
      </c>
    </row>
    <row r="888" spans="1:20" hidden="1" x14ac:dyDescent="0.25">
      <c r="A888">
        <v>34377</v>
      </c>
      <c r="B888" t="s">
        <v>209</v>
      </c>
      <c r="C888" t="s">
        <v>111</v>
      </c>
      <c r="D888" t="s">
        <v>1217</v>
      </c>
      <c r="E888" t="s">
        <v>2241</v>
      </c>
      <c r="F888">
        <v>0</v>
      </c>
      <c r="G888">
        <v>0</v>
      </c>
      <c r="H888">
        <v>4500</v>
      </c>
      <c r="I888" t="s">
        <v>36</v>
      </c>
      <c r="J888" t="s">
        <v>37</v>
      </c>
      <c r="K888" t="s">
        <v>38</v>
      </c>
      <c r="L888" t="s">
        <v>77</v>
      </c>
      <c r="M888" t="s">
        <v>375</v>
      </c>
      <c r="N888">
        <v>0</v>
      </c>
      <c r="O888">
        <v>0</v>
      </c>
      <c r="P888">
        <v>0</v>
      </c>
      <c r="Q888">
        <f>_xlfn.IFNA(VLOOKUP(E888,Sheet1!$A$2:$O$251,15,FALSE),0)</f>
        <v>0</v>
      </c>
      <c r="T888">
        <f t="shared" si="13"/>
        <v>0</v>
      </c>
    </row>
    <row r="889" spans="1:20" hidden="1" x14ac:dyDescent="0.25">
      <c r="A889">
        <v>51735</v>
      </c>
      <c r="B889" t="s">
        <v>41</v>
      </c>
      <c r="C889" t="s">
        <v>265</v>
      </c>
      <c r="D889" t="s">
        <v>350</v>
      </c>
      <c r="E889" t="s">
        <v>2242</v>
      </c>
      <c r="F889">
        <v>0</v>
      </c>
      <c r="G889">
        <v>0</v>
      </c>
      <c r="H889">
        <v>4500</v>
      </c>
      <c r="I889" t="s">
        <v>36</v>
      </c>
      <c r="J889" t="s">
        <v>38</v>
      </c>
      <c r="K889" t="s">
        <v>37</v>
      </c>
      <c r="N889">
        <v>0</v>
      </c>
      <c r="O889">
        <v>0</v>
      </c>
      <c r="P889">
        <v>0</v>
      </c>
      <c r="Q889">
        <f>_xlfn.IFNA(VLOOKUP(E889,Sheet1!$A$2:$O$251,15,FALSE),0)</f>
        <v>0</v>
      </c>
      <c r="T889">
        <f t="shared" si="13"/>
        <v>0</v>
      </c>
    </row>
    <row r="890" spans="1:20" hidden="1" x14ac:dyDescent="0.25">
      <c r="A890">
        <v>26998</v>
      </c>
      <c r="B890" t="s">
        <v>41</v>
      </c>
      <c r="C890" t="s">
        <v>753</v>
      </c>
      <c r="D890" t="s">
        <v>1218</v>
      </c>
      <c r="E890" t="s">
        <v>2243</v>
      </c>
      <c r="F890">
        <v>0</v>
      </c>
      <c r="G890">
        <v>0</v>
      </c>
      <c r="H890">
        <v>4500</v>
      </c>
      <c r="I890" t="s">
        <v>44</v>
      </c>
      <c r="J890" t="s">
        <v>45</v>
      </c>
      <c r="K890" t="s">
        <v>46</v>
      </c>
      <c r="N890">
        <v>0</v>
      </c>
      <c r="O890">
        <v>0</v>
      </c>
      <c r="P890">
        <v>0</v>
      </c>
      <c r="Q890">
        <f>_xlfn.IFNA(VLOOKUP(E890,Sheet1!$A$2:$O$251,15,FALSE),0)</f>
        <v>0</v>
      </c>
      <c r="T890">
        <f t="shared" si="13"/>
        <v>0</v>
      </c>
    </row>
    <row r="891" spans="1:20" hidden="1" x14ac:dyDescent="0.25">
      <c r="A891">
        <v>30790</v>
      </c>
      <c r="B891" t="s">
        <v>23</v>
      </c>
      <c r="C891" t="s">
        <v>1219</v>
      </c>
      <c r="D891" t="s">
        <v>922</v>
      </c>
      <c r="E891" t="s">
        <v>2244</v>
      </c>
      <c r="F891">
        <v>0</v>
      </c>
      <c r="G891">
        <v>0</v>
      </c>
      <c r="H891">
        <v>4500</v>
      </c>
      <c r="I891" t="s">
        <v>15</v>
      </c>
      <c r="J891" t="s">
        <v>16</v>
      </c>
      <c r="K891" t="s">
        <v>17</v>
      </c>
      <c r="N891">
        <v>0</v>
      </c>
      <c r="O891">
        <v>0</v>
      </c>
      <c r="P891">
        <v>0</v>
      </c>
      <c r="Q891">
        <f>_xlfn.IFNA(VLOOKUP(E891,Sheet1!$A$2:$O$251,15,FALSE),0)</f>
        <v>0</v>
      </c>
      <c r="T891">
        <f t="shared" si="13"/>
        <v>0</v>
      </c>
    </row>
    <row r="892" spans="1:20" hidden="1" x14ac:dyDescent="0.25">
      <c r="A892">
        <v>7918</v>
      </c>
      <c r="B892" t="s">
        <v>209</v>
      </c>
      <c r="C892" t="s">
        <v>138</v>
      </c>
      <c r="D892" t="s">
        <v>1222</v>
      </c>
      <c r="E892" t="s">
        <v>2245</v>
      </c>
      <c r="F892">
        <v>0</v>
      </c>
      <c r="G892">
        <v>4</v>
      </c>
      <c r="H892">
        <v>4500</v>
      </c>
      <c r="I892" t="s">
        <v>20</v>
      </c>
      <c r="J892" t="s">
        <v>22</v>
      </c>
      <c r="K892" t="s">
        <v>21</v>
      </c>
      <c r="N892">
        <v>0</v>
      </c>
      <c r="O892">
        <v>0</v>
      </c>
      <c r="P892">
        <v>0</v>
      </c>
      <c r="Q892">
        <f>_xlfn.IFNA(VLOOKUP(E892,Sheet1!$A$2:$O$251,15,FALSE),0)</f>
        <v>0</v>
      </c>
      <c r="T892">
        <f t="shared" si="13"/>
        <v>0</v>
      </c>
    </row>
    <row r="893" spans="1:20" hidden="1" x14ac:dyDescent="0.25">
      <c r="A893">
        <v>24985</v>
      </c>
      <c r="B893" t="s">
        <v>23</v>
      </c>
      <c r="C893" t="s">
        <v>1223</v>
      </c>
      <c r="D893" t="s">
        <v>1224</v>
      </c>
      <c r="E893" t="s">
        <v>2246</v>
      </c>
      <c r="F893">
        <v>0</v>
      </c>
      <c r="G893">
        <v>0</v>
      </c>
      <c r="H893">
        <v>4500</v>
      </c>
      <c r="I893" t="s">
        <v>56</v>
      </c>
      <c r="J893" t="s">
        <v>58</v>
      </c>
      <c r="K893" t="s">
        <v>57</v>
      </c>
      <c r="N893">
        <v>0</v>
      </c>
      <c r="O893">
        <v>0</v>
      </c>
      <c r="P893">
        <v>0</v>
      </c>
      <c r="Q893">
        <f>_xlfn.IFNA(VLOOKUP(E893,Sheet1!$A$2:$O$251,15,FALSE),0)</f>
        <v>0</v>
      </c>
      <c r="T893">
        <f t="shared" si="13"/>
        <v>0</v>
      </c>
    </row>
    <row r="894" spans="1:20" hidden="1" x14ac:dyDescent="0.25">
      <c r="A894">
        <v>28850</v>
      </c>
      <c r="B894" t="s">
        <v>41</v>
      </c>
      <c r="C894" t="s">
        <v>1225</v>
      </c>
      <c r="D894" t="s">
        <v>1226</v>
      </c>
      <c r="E894" t="s">
        <v>2247</v>
      </c>
      <c r="F894">
        <v>0</v>
      </c>
      <c r="G894">
        <v>0</v>
      </c>
      <c r="H894">
        <v>4500</v>
      </c>
      <c r="I894" t="s">
        <v>167</v>
      </c>
      <c r="J894" t="s">
        <v>169</v>
      </c>
      <c r="K894" t="s">
        <v>168</v>
      </c>
      <c r="N894">
        <v>0</v>
      </c>
      <c r="O894">
        <v>0</v>
      </c>
      <c r="P894">
        <v>0</v>
      </c>
      <c r="Q894">
        <f>_xlfn.IFNA(VLOOKUP(E894,Sheet1!$A$2:$O$251,15,FALSE),0)</f>
        <v>0</v>
      </c>
      <c r="T894">
        <f t="shared" si="13"/>
        <v>0</v>
      </c>
    </row>
    <row r="895" spans="1:20" hidden="1" x14ac:dyDescent="0.25">
      <c r="A895">
        <v>28815</v>
      </c>
      <c r="B895" t="s">
        <v>23</v>
      </c>
      <c r="C895" t="s">
        <v>1227</v>
      </c>
      <c r="D895" t="s">
        <v>1228</v>
      </c>
      <c r="E895" t="s">
        <v>2248</v>
      </c>
      <c r="F895">
        <v>0</v>
      </c>
      <c r="G895">
        <v>0</v>
      </c>
      <c r="H895">
        <v>4500</v>
      </c>
      <c r="I895" t="s">
        <v>56</v>
      </c>
      <c r="J895" t="s">
        <v>57</v>
      </c>
      <c r="K895" t="s">
        <v>58</v>
      </c>
      <c r="L895" t="s">
        <v>77</v>
      </c>
      <c r="M895" t="s">
        <v>74</v>
      </c>
      <c r="N895">
        <v>0</v>
      </c>
      <c r="O895">
        <v>0</v>
      </c>
      <c r="P895">
        <v>0</v>
      </c>
      <c r="Q895">
        <f>_xlfn.IFNA(VLOOKUP(E895,Sheet1!$A$2:$O$251,15,FALSE),0)</f>
        <v>0</v>
      </c>
      <c r="T895">
        <f t="shared" si="13"/>
        <v>0</v>
      </c>
    </row>
    <row r="896" spans="1:20" hidden="1" x14ac:dyDescent="0.25">
      <c r="A896">
        <v>28807</v>
      </c>
      <c r="B896" t="s">
        <v>209</v>
      </c>
      <c r="C896" t="s">
        <v>1229</v>
      </c>
      <c r="D896" t="s">
        <v>422</v>
      </c>
      <c r="E896" t="s">
        <v>2249</v>
      </c>
      <c r="F896">
        <v>0</v>
      </c>
      <c r="G896">
        <v>0</v>
      </c>
      <c r="H896">
        <v>4500</v>
      </c>
      <c r="I896" t="s">
        <v>81</v>
      </c>
      <c r="J896" t="s">
        <v>83</v>
      </c>
      <c r="K896" t="s">
        <v>82</v>
      </c>
      <c r="N896">
        <v>0</v>
      </c>
      <c r="O896">
        <v>0</v>
      </c>
      <c r="P896">
        <v>0</v>
      </c>
      <c r="Q896">
        <f>_xlfn.IFNA(VLOOKUP(E896,Sheet1!$A$2:$O$251,15,FALSE),0)</f>
        <v>0</v>
      </c>
      <c r="T896">
        <f t="shared" si="13"/>
        <v>0</v>
      </c>
    </row>
    <row r="897" spans="1:20" hidden="1" x14ac:dyDescent="0.25">
      <c r="A897">
        <v>25011</v>
      </c>
      <c r="B897" t="s">
        <v>41</v>
      </c>
      <c r="C897" t="s">
        <v>230</v>
      </c>
      <c r="D897" t="s">
        <v>1230</v>
      </c>
      <c r="E897" t="s">
        <v>2250</v>
      </c>
      <c r="F897">
        <v>0</v>
      </c>
      <c r="G897">
        <v>0</v>
      </c>
      <c r="H897">
        <v>4500</v>
      </c>
      <c r="I897" t="s">
        <v>31</v>
      </c>
      <c r="J897" t="s">
        <v>33</v>
      </c>
      <c r="K897" t="s">
        <v>32</v>
      </c>
      <c r="N897">
        <v>0</v>
      </c>
      <c r="O897">
        <v>0</v>
      </c>
      <c r="P897">
        <v>0</v>
      </c>
      <c r="Q897">
        <f>_xlfn.IFNA(VLOOKUP(E897,Sheet1!$A$2:$O$251,15,FALSE),0)</f>
        <v>0</v>
      </c>
      <c r="T897">
        <f t="shared" si="13"/>
        <v>0</v>
      </c>
    </row>
    <row r="898" spans="1:20" hidden="1" x14ac:dyDescent="0.25">
      <c r="A898">
        <v>26934</v>
      </c>
      <c r="B898" t="s">
        <v>23</v>
      </c>
      <c r="C898" t="s">
        <v>1231</v>
      </c>
      <c r="D898" t="s">
        <v>1232</v>
      </c>
      <c r="E898" t="s">
        <v>2251</v>
      </c>
      <c r="F898">
        <v>0</v>
      </c>
      <c r="G898">
        <v>0</v>
      </c>
      <c r="H898">
        <v>4500</v>
      </c>
      <c r="I898" t="s">
        <v>49</v>
      </c>
      <c r="J898" t="s">
        <v>50</v>
      </c>
      <c r="K898" t="s">
        <v>51</v>
      </c>
      <c r="N898">
        <v>0</v>
      </c>
      <c r="O898">
        <v>0</v>
      </c>
      <c r="P898">
        <v>0</v>
      </c>
      <c r="Q898">
        <f>_xlfn.IFNA(VLOOKUP(E898,Sheet1!$A$2:$O$251,15,FALSE),0)</f>
        <v>0</v>
      </c>
      <c r="T898">
        <f t="shared" si="13"/>
        <v>0</v>
      </c>
    </row>
    <row r="899" spans="1:20" hidden="1" x14ac:dyDescent="0.25">
      <c r="A899">
        <v>59424</v>
      </c>
      <c r="B899" t="s">
        <v>209</v>
      </c>
      <c r="C899" t="s">
        <v>531</v>
      </c>
      <c r="D899" t="s">
        <v>1233</v>
      </c>
      <c r="E899" t="s">
        <v>2252</v>
      </c>
      <c r="F899">
        <v>0</v>
      </c>
      <c r="G899">
        <v>0</v>
      </c>
      <c r="H899">
        <v>4500</v>
      </c>
      <c r="I899" t="s">
        <v>113</v>
      </c>
      <c r="J899" t="s">
        <v>114</v>
      </c>
      <c r="K899" t="s">
        <v>115</v>
      </c>
      <c r="N899">
        <v>0</v>
      </c>
      <c r="O899">
        <v>0</v>
      </c>
      <c r="P899">
        <v>0</v>
      </c>
      <c r="Q899">
        <f>_xlfn.IFNA(VLOOKUP(E899,Sheet1!$A$2:$O$251,15,FALSE),0)</f>
        <v>0</v>
      </c>
      <c r="T899">
        <f t="shared" ref="T899:T940" si="14">SUM(Q899:S899)</f>
        <v>0</v>
      </c>
    </row>
    <row r="900" spans="1:20" hidden="1" x14ac:dyDescent="0.25">
      <c r="A900">
        <v>11522</v>
      </c>
      <c r="B900" t="s">
        <v>41</v>
      </c>
      <c r="C900" t="s">
        <v>193</v>
      </c>
      <c r="D900" t="s">
        <v>1234</v>
      </c>
      <c r="E900" t="s">
        <v>2253</v>
      </c>
      <c r="F900">
        <v>0</v>
      </c>
      <c r="G900">
        <v>10</v>
      </c>
      <c r="H900">
        <v>4500</v>
      </c>
      <c r="I900" t="s">
        <v>20</v>
      </c>
      <c r="J900" t="s">
        <v>22</v>
      </c>
      <c r="K900" t="s">
        <v>21</v>
      </c>
      <c r="N900">
        <v>0</v>
      </c>
      <c r="O900">
        <v>0</v>
      </c>
      <c r="P900">
        <v>0</v>
      </c>
      <c r="Q900">
        <f>_xlfn.IFNA(VLOOKUP(E900,Sheet1!$A$2:$O$251,15,FALSE),0)</f>
        <v>0</v>
      </c>
      <c r="T900">
        <f t="shared" si="14"/>
        <v>0</v>
      </c>
    </row>
    <row r="901" spans="1:20" hidden="1" x14ac:dyDescent="0.25">
      <c r="A901">
        <v>24923</v>
      </c>
      <c r="B901" t="s">
        <v>41</v>
      </c>
      <c r="C901" t="s">
        <v>1235</v>
      </c>
      <c r="D901" t="s">
        <v>1236</v>
      </c>
      <c r="E901" t="s">
        <v>2254</v>
      </c>
      <c r="F901">
        <v>0</v>
      </c>
      <c r="G901">
        <v>0</v>
      </c>
      <c r="H901">
        <v>4500</v>
      </c>
      <c r="I901" t="s">
        <v>88</v>
      </c>
      <c r="J901" t="s">
        <v>89</v>
      </c>
      <c r="K901" t="s">
        <v>90</v>
      </c>
      <c r="N901">
        <v>0</v>
      </c>
      <c r="O901">
        <v>0</v>
      </c>
      <c r="P901">
        <v>0</v>
      </c>
      <c r="Q901">
        <f>_xlfn.IFNA(VLOOKUP(E901,Sheet1!$A$2:$O$251,15,FALSE),0)</f>
        <v>0</v>
      </c>
      <c r="T901">
        <f t="shared" si="14"/>
        <v>0</v>
      </c>
    </row>
    <row r="902" spans="1:20" hidden="1" x14ac:dyDescent="0.25">
      <c r="A902">
        <v>11525</v>
      </c>
      <c r="B902" t="s">
        <v>41</v>
      </c>
      <c r="C902" t="s">
        <v>1014</v>
      </c>
      <c r="D902" t="s">
        <v>612</v>
      </c>
      <c r="E902" t="s">
        <v>2255</v>
      </c>
      <c r="F902">
        <v>0</v>
      </c>
      <c r="G902">
        <v>0</v>
      </c>
      <c r="H902">
        <v>4500</v>
      </c>
      <c r="I902" t="s">
        <v>113</v>
      </c>
      <c r="J902" t="s">
        <v>115</v>
      </c>
      <c r="K902" t="s">
        <v>114</v>
      </c>
      <c r="N902">
        <v>0</v>
      </c>
      <c r="O902">
        <v>0</v>
      </c>
      <c r="P902">
        <v>0</v>
      </c>
      <c r="Q902">
        <f>_xlfn.IFNA(VLOOKUP(E902,Sheet1!$A$2:$O$251,15,FALSE),0)</f>
        <v>0</v>
      </c>
      <c r="T902">
        <f t="shared" si="14"/>
        <v>0</v>
      </c>
    </row>
    <row r="903" spans="1:20" hidden="1" x14ac:dyDescent="0.25">
      <c r="A903">
        <v>27096</v>
      </c>
      <c r="B903" t="s">
        <v>41</v>
      </c>
      <c r="C903" t="s">
        <v>193</v>
      </c>
      <c r="D903" t="s">
        <v>1237</v>
      </c>
      <c r="E903" t="s">
        <v>2256</v>
      </c>
      <c r="F903">
        <v>0</v>
      </c>
      <c r="G903">
        <v>0</v>
      </c>
      <c r="H903">
        <v>4500</v>
      </c>
      <c r="I903" t="s">
        <v>103</v>
      </c>
      <c r="J903" t="s">
        <v>104</v>
      </c>
      <c r="K903" t="s">
        <v>105</v>
      </c>
      <c r="N903">
        <v>0</v>
      </c>
      <c r="O903">
        <v>0</v>
      </c>
      <c r="P903">
        <v>0</v>
      </c>
      <c r="Q903">
        <f>_xlfn.IFNA(VLOOKUP(E903,Sheet1!$A$2:$O$251,15,FALSE),0)</f>
        <v>0</v>
      </c>
      <c r="T903">
        <f t="shared" si="14"/>
        <v>0</v>
      </c>
    </row>
    <row r="904" spans="1:20" hidden="1" x14ac:dyDescent="0.25">
      <c r="A904">
        <v>27090</v>
      </c>
      <c r="B904" t="s">
        <v>41</v>
      </c>
      <c r="C904" t="s">
        <v>1238</v>
      </c>
      <c r="D904" t="s">
        <v>1228</v>
      </c>
      <c r="E904" t="s">
        <v>2257</v>
      </c>
      <c r="F904">
        <v>0</v>
      </c>
      <c r="G904">
        <v>0</v>
      </c>
      <c r="H904">
        <v>4500</v>
      </c>
      <c r="I904" t="s">
        <v>15</v>
      </c>
      <c r="J904" t="s">
        <v>16</v>
      </c>
      <c r="K904" t="s">
        <v>17</v>
      </c>
      <c r="N904">
        <v>0</v>
      </c>
      <c r="O904">
        <v>0</v>
      </c>
      <c r="P904">
        <v>0</v>
      </c>
      <c r="Q904">
        <f>_xlfn.IFNA(VLOOKUP(E904,Sheet1!$A$2:$O$251,15,FALSE),0)</f>
        <v>0</v>
      </c>
      <c r="T904">
        <f t="shared" si="14"/>
        <v>0</v>
      </c>
    </row>
    <row r="905" spans="1:20" hidden="1" x14ac:dyDescent="0.25">
      <c r="A905">
        <v>24907</v>
      </c>
      <c r="B905" t="s">
        <v>23</v>
      </c>
      <c r="C905" t="s">
        <v>1239</v>
      </c>
      <c r="D905" t="s">
        <v>350</v>
      </c>
      <c r="E905" t="s">
        <v>2258</v>
      </c>
      <c r="F905">
        <v>0</v>
      </c>
      <c r="G905">
        <v>0</v>
      </c>
      <c r="H905">
        <v>4500</v>
      </c>
      <c r="I905" t="s">
        <v>20</v>
      </c>
      <c r="J905" t="s">
        <v>22</v>
      </c>
      <c r="K905" t="s">
        <v>21</v>
      </c>
      <c r="L905" t="s">
        <v>73</v>
      </c>
      <c r="M905" t="s">
        <v>515</v>
      </c>
      <c r="N905">
        <v>0</v>
      </c>
      <c r="O905">
        <v>0</v>
      </c>
      <c r="P905">
        <v>0</v>
      </c>
      <c r="Q905">
        <f>_xlfn.IFNA(VLOOKUP(E905,Sheet1!$A$2:$O$251,15,FALSE),0)</f>
        <v>0</v>
      </c>
      <c r="T905">
        <f t="shared" si="14"/>
        <v>0</v>
      </c>
    </row>
    <row r="906" spans="1:20" hidden="1" x14ac:dyDescent="0.25">
      <c r="A906">
        <v>44090</v>
      </c>
      <c r="B906" t="s">
        <v>23</v>
      </c>
      <c r="C906" t="s">
        <v>1241</v>
      </c>
      <c r="D906" t="s">
        <v>781</v>
      </c>
      <c r="E906" t="s">
        <v>2259</v>
      </c>
      <c r="F906">
        <v>0</v>
      </c>
      <c r="G906">
        <v>0</v>
      </c>
      <c r="H906">
        <v>4500</v>
      </c>
      <c r="I906" t="s">
        <v>15</v>
      </c>
      <c r="J906" t="s">
        <v>16</v>
      </c>
      <c r="K906" t="s">
        <v>17</v>
      </c>
      <c r="N906">
        <v>0</v>
      </c>
      <c r="O906">
        <v>0</v>
      </c>
      <c r="P906">
        <v>0</v>
      </c>
      <c r="Q906">
        <f>_xlfn.IFNA(VLOOKUP(E906,Sheet1!$A$2:$O$251,15,FALSE),0)</f>
        <v>0</v>
      </c>
      <c r="T906">
        <f t="shared" si="14"/>
        <v>0</v>
      </c>
    </row>
    <row r="907" spans="1:20" hidden="1" x14ac:dyDescent="0.25">
      <c r="A907">
        <v>28744</v>
      </c>
      <c r="B907" t="s">
        <v>23</v>
      </c>
      <c r="C907" t="s">
        <v>1242</v>
      </c>
      <c r="D907" t="s">
        <v>1243</v>
      </c>
      <c r="E907" t="s">
        <v>2260</v>
      </c>
      <c r="F907">
        <v>0</v>
      </c>
      <c r="G907">
        <v>0</v>
      </c>
      <c r="H907">
        <v>4500</v>
      </c>
      <c r="I907" t="s">
        <v>44</v>
      </c>
      <c r="J907" t="s">
        <v>46</v>
      </c>
      <c r="K907" t="s">
        <v>45</v>
      </c>
      <c r="N907">
        <v>0</v>
      </c>
      <c r="O907">
        <v>0</v>
      </c>
      <c r="P907">
        <v>0</v>
      </c>
      <c r="Q907">
        <f>_xlfn.IFNA(VLOOKUP(E907,Sheet1!$A$2:$O$251,15,FALSE),0)</f>
        <v>0</v>
      </c>
      <c r="T907">
        <f t="shared" si="14"/>
        <v>0</v>
      </c>
    </row>
    <row r="908" spans="1:20" hidden="1" x14ac:dyDescent="0.25">
      <c r="A908">
        <v>57348</v>
      </c>
      <c r="B908" t="s">
        <v>23</v>
      </c>
      <c r="C908" t="s">
        <v>1245</v>
      </c>
      <c r="D908" t="s">
        <v>213</v>
      </c>
      <c r="E908" t="s">
        <v>2261</v>
      </c>
      <c r="F908">
        <v>0</v>
      </c>
      <c r="G908">
        <v>5</v>
      </c>
      <c r="H908">
        <v>4500</v>
      </c>
      <c r="I908" t="s">
        <v>167</v>
      </c>
      <c r="J908" t="s">
        <v>169</v>
      </c>
      <c r="K908" t="s">
        <v>168</v>
      </c>
      <c r="L908" t="s">
        <v>39</v>
      </c>
      <c r="M908" t="s">
        <v>78</v>
      </c>
      <c r="N908">
        <v>0</v>
      </c>
      <c r="O908">
        <v>0</v>
      </c>
      <c r="P908">
        <v>0</v>
      </c>
      <c r="Q908">
        <f>_xlfn.IFNA(VLOOKUP(E908,Sheet1!$A$2:$O$251,15,FALSE),0)</f>
        <v>0</v>
      </c>
      <c r="T908">
        <f t="shared" si="14"/>
        <v>0</v>
      </c>
    </row>
    <row r="909" spans="1:20" hidden="1" x14ac:dyDescent="0.25">
      <c r="A909">
        <v>7703</v>
      </c>
      <c r="B909" t="s">
        <v>41</v>
      </c>
      <c r="C909" t="s">
        <v>741</v>
      </c>
      <c r="D909" t="s">
        <v>1246</v>
      </c>
      <c r="E909" t="s">
        <v>2262</v>
      </c>
      <c r="F909">
        <v>0</v>
      </c>
      <c r="G909">
        <v>0</v>
      </c>
      <c r="H909">
        <v>4500</v>
      </c>
      <c r="I909" t="s">
        <v>26</v>
      </c>
      <c r="J909" t="s">
        <v>28</v>
      </c>
      <c r="K909" t="s">
        <v>27</v>
      </c>
      <c r="L909" t="s">
        <v>39</v>
      </c>
      <c r="M909" t="s">
        <v>1247</v>
      </c>
      <c r="N909">
        <v>0</v>
      </c>
      <c r="O909">
        <v>0</v>
      </c>
      <c r="P909">
        <v>0</v>
      </c>
      <c r="Q909">
        <f>_xlfn.IFNA(VLOOKUP(E909,Sheet1!$A$2:$O$251,15,FALSE),0)</f>
        <v>0</v>
      </c>
      <c r="T909">
        <f t="shared" si="14"/>
        <v>0</v>
      </c>
    </row>
    <row r="910" spans="1:20" hidden="1" x14ac:dyDescent="0.25">
      <c r="A910">
        <v>24862</v>
      </c>
      <c r="B910" t="s">
        <v>41</v>
      </c>
      <c r="C910" t="s">
        <v>228</v>
      </c>
      <c r="D910" t="s">
        <v>1215</v>
      </c>
      <c r="E910" t="s">
        <v>2263</v>
      </c>
      <c r="F910">
        <v>0</v>
      </c>
      <c r="G910">
        <v>0</v>
      </c>
      <c r="H910">
        <v>4500</v>
      </c>
      <c r="I910" t="s">
        <v>103</v>
      </c>
      <c r="J910" t="s">
        <v>105</v>
      </c>
      <c r="K910" t="s">
        <v>104</v>
      </c>
      <c r="N910">
        <v>0</v>
      </c>
      <c r="O910">
        <v>0</v>
      </c>
      <c r="P910">
        <v>0</v>
      </c>
      <c r="Q910">
        <f>_xlfn.IFNA(VLOOKUP(E910,Sheet1!$A$2:$O$251,15,FALSE),0)</f>
        <v>0</v>
      </c>
      <c r="T910">
        <f t="shared" si="14"/>
        <v>0</v>
      </c>
    </row>
    <row r="911" spans="1:20" hidden="1" x14ac:dyDescent="0.25">
      <c r="A911">
        <v>11584</v>
      </c>
      <c r="B911" t="s">
        <v>41</v>
      </c>
      <c r="C911" t="s">
        <v>1248</v>
      </c>
      <c r="D911" t="s">
        <v>730</v>
      </c>
      <c r="E911" t="s">
        <v>2264</v>
      </c>
      <c r="F911">
        <v>0</v>
      </c>
      <c r="G911">
        <v>0</v>
      </c>
      <c r="H911">
        <v>4500</v>
      </c>
      <c r="I911" t="s">
        <v>44</v>
      </c>
      <c r="J911" t="s">
        <v>45</v>
      </c>
      <c r="K911" t="s">
        <v>46</v>
      </c>
      <c r="N911">
        <v>0</v>
      </c>
      <c r="O911">
        <v>0</v>
      </c>
      <c r="P911">
        <v>0</v>
      </c>
      <c r="Q911">
        <f>_xlfn.IFNA(VLOOKUP(E911,Sheet1!$A$2:$O$251,15,FALSE),0)</f>
        <v>0</v>
      </c>
      <c r="T911">
        <f t="shared" si="14"/>
        <v>0</v>
      </c>
    </row>
    <row r="912" spans="1:20" hidden="1" x14ac:dyDescent="0.25">
      <c r="A912">
        <v>28720</v>
      </c>
      <c r="B912" t="s">
        <v>209</v>
      </c>
      <c r="C912" t="s">
        <v>140</v>
      </c>
      <c r="D912" t="s">
        <v>1249</v>
      </c>
      <c r="E912" t="s">
        <v>2265</v>
      </c>
      <c r="F912">
        <v>0</v>
      </c>
      <c r="G912">
        <v>0</v>
      </c>
      <c r="H912">
        <v>4500</v>
      </c>
      <c r="I912" t="s">
        <v>20</v>
      </c>
      <c r="J912" t="s">
        <v>21</v>
      </c>
      <c r="K912" t="s">
        <v>22</v>
      </c>
      <c r="N912">
        <v>0</v>
      </c>
      <c r="O912">
        <v>0</v>
      </c>
      <c r="P912">
        <v>0</v>
      </c>
      <c r="Q912">
        <f>_xlfn.IFNA(VLOOKUP(E912,Sheet1!$A$2:$O$251,15,FALSE),0)</f>
        <v>0</v>
      </c>
      <c r="T912">
        <f t="shared" si="14"/>
        <v>0</v>
      </c>
    </row>
    <row r="913" spans="1:20" hidden="1" x14ac:dyDescent="0.25">
      <c r="A913">
        <v>28721</v>
      </c>
      <c r="B913" t="s">
        <v>23</v>
      </c>
      <c r="C913" t="s">
        <v>165</v>
      </c>
      <c r="D913" t="s">
        <v>1250</v>
      </c>
      <c r="E913" t="s">
        <v>2266</v>
      </c>
      <c r="F913">
        <v>0</v>
      </c>
      <c r="G913">
        <v>0</v>
      </c>
      <c r="H913">
        <v>4500</v>
      </c>
      <c r="I913" t="s">
        <v>61</v>
      </c>
      <c r="J913" t="s">
        <v>62</v>
      </c>
      <c r="K913" t="s">
        <v>63</v>
      </c>
      <c r="N913">
        <v>0</v>
      </c>
      <c r="O913">
        <v>0</v>
      </c>
      <c r="P913">
        <v>0</v>
      </c>
      <c r="Q913">
        <f>_xlfn.IFNA(VLOOKUP(E913,Sheet1!$A$2:$O$251,15,FALSE),0)</f>
        <v>0</v>
      </c>
      <c r="T913">
        <f t="shared" si="14"/>
        <v>0</v>
      </c>
    </row>
    <row r="914" spans="1:20" hidden="1" x14ac:dyDescent="0.25">
      <c r="A914">
        <v>11604</v>
      </c>
      <c r="B914" t="s">
        <v>209</v>
      </c>
      <c r="C914" t="s">
        <v>560</v>
      </c>
      <c r="D914" t="s">
        <v>100</v>
      </c>
      <c r="E914" t="s">
        <v>2267</v>
      </c>
      <c r="F914">
        <v>0</v>
      </c>
      <c r="G914">
        <v>0</v>
      </c>
      <c r="H914">
        <v>4500</v>
      </c>
      <c r="I914" t="s">
        <v>61</v>
      </c>
      <c r="J914" t="s">
        <v>62</v>
      </c>
      <c r="K914" t="s">
        <v>63</v>
      </c>
      <c r="N914">
        <v>0</v>
      </c>
      <c r="O914">
        <v>0</v>
      </c>
      <c r="P914">
        <v>0</v>
      </c>
      <c r="Q914">
        <f>_xlfn.IFNA(VLOOKUP(E914,Sheet1!$A$2:$O$251,15,FALSE),0)</f>
        <v>0</v>
      </c>
      <c r="T914">
        <f t="shared" si="14"/>
        <v>0</v>
      </c>
    </row>
    <row r="915" spans="1:20" hidden="1" x14ac:dyDescent="0.25">
      <c r="A915">
        <v>24847</v>
      </c>
      <c r="B915" t="s">
        <v>209</v>
      </c>
      <c r="C915" t="s">
        <v>1007</v>
      </c>
      <c r="D915" t="s">
        <v>1251</v>
      </c>
      <c r="E915" t="s">
        <v>2268</v>
      </c>
      <c r="F915">
        <v>0</v>
      </c>
      <c r="G915">
        <v>0</v>
      </c>
      <c r="H915">
        <v>4500</v>
      </c>
      <c r="I915" t="s">
        <v>56</v>
      </c>
      <c r="J915" t="s">
        <v>57</v>
      </c>
      <c r="K915" t="s">
        <v>58</v>
      </c>
      <c r="N915">
        <v>0</v>
      </c>
      <c r="O915">
        <v>0</v>
      </c>
      <c r="P915">
        <v>0</v>
      </c>
      <c r="Q915">
        <f>_xlfn.IFNA(VLOOKUP(E915,Sheet1!$A$2:$O$251,15,FALSE),0)</f>
        <v>0</v>
      </c>
      <c r="T915">
        <f t="shared" si="14"/>
        <v>0</v>
      </c>
    </row>
    <row r="916" spans="1:20" hidden="1" x14ac:dyDescent="0.25">
      <c r="A916">
        <v>23045</v>
      </c>
      <c r="B916" t="s">
        <v>433</v>
      </c>
      <c r="C916" t="s">
        <v>140</v>
      </c>
      <c r="D916" t="s">
        <v>434</v>
      </c>
      <c r="E916" t="s">
        <v>1618</v>
      </c>
      <c r="F916">
        <v>8.8000000000000007</v>
      </c>
      <c r="G916">
        <v>16</v>
      </c>
      <c r="H916">
        <v>5200</v>
      </c>
      <c r="I916" t="s">
        <v>31</v>
      </c>
      <c r="J916" t="s">
        <v>33</v>
      </c>
      <c r="K916" t="s">
        <v>32</v>
      </c>
      <c r="N916">
        <v>0</v>
      </c>
      <c r="O916">
        <v>0</v>
      </c>
      <c r="P916">
        <v>0</v>
      </c>
      <c r="Q916">
        <f>_xlfn.IFNA(VLOOKUP(E916,Sheet1!$A$2:$O$251,15,FALSE),0)</f>
        <v>0</v>
      </c>
      <c r="S916">
        <f>_xlfn.IFNA(VLOOKUP(TRIM(E916),Sheet3!$A$4:$P$34,16,FALSE),0)</f>
        <v>7.73</v>
      </c>
      <c r="T916">
        <f t="shared" si="14"/>
        <v>7.73</v>
      </c>
    </row>
    <row r="917" spans="1:20" hidden="1" x14ac:dyDescent="0.25">
      <c r="A917">
        <v>11629</v>
      </c>
      <c r="B917" t="s">
        <v>41</v>
      </c>
      <c r="C917" t="s">
        <v>411</v>
      </c>
      <c r="D917" t="s">
        <v>350</v>
      </c>
      <c r="E917" t="s">
        <v>2270</v>
      </c>
      <c r="F917">
        <v>0</v>
      </c>
      <c r="G917">
        <v>0</v>
      </c>
      <c r="H917">
        <v>4500</v>
      </c>
      <c r="I917" t="s">
        <v>31</v>
      </c>
      <c r="J917" t="s">
        <v>32</v>
      </c>
      <c r="K917" t="s">
        <v>33</v>
      </c>
      <c r="L917" t="s">
        <v>77</v>
      </c>
      <c r="M917" t="s">
        <v>826</v>
      </c>
      <c r="N917">
        <v>0</v>
      </c>
      <c r="O917">
        <v>0</v>
      </c>
      <c r="P917">
        <v>0</v>
      </c>
      <c r="Q917">
        <f>_xlfn.IFNA(VLOOKUP(E917,Sheet1!$A$2:$O$251,15,FALSE),0)</f>
        <v>0</v>
      </c>
      <c r="T917">
        <f t="shared" si="14"/>
        <v>0</v>
      </c>
    </row>
    <row r="918" spans="1:20" hidden="1" x14ac:dyDescent="0.25">
      <c r="A918">
        <v>11638</v>
      </c>
      <c r="B918" t="s">
        <v>209</v>
      </c>
      <c r="C918" t="s">
        <v>1257</v>
      </c>
      <c r="D918" t="s">
        <v>1258</v>
      </c>
      <c r="E918" t="s">
        <v>2271</v>
      </c>
      <c r="F918">
        <v>0</v>
      </c>
      <c r="G918">
        <v>3</v>
      </c>
      <c r="H918">
        <v>4500</v>
      </c>
      <c r="I918" t="s">
        <v>44</v>
      </c>
      <c r="J918" t="s">
        <v>45</v>
      </c>
      <c r="K918" t="s">
        <v>46</v>
      </c>
      <c r="N918">
        <v>0</v>
      </c>
      <c r="O918">
        <v>0</v>
      </c>
      <c r="P918">
        <v>0</v>
      </c>
      <c r="Q918">
        <f>_xlfn.IFNA(VLOOKUP(E918,Sheet1!$A$2:$O$251,15,FALSE),0)</f>
        <v>0</v>
      </c>
      <c r="T918">
        <f t="shared" si="14"/>
        <v>0</v>
      </c>
    </row>
    <row r="919" spans="1:20" hidden="1" x14ac:dyDescent="0.25">
      <c r="A919">
        <v>12544</v>
      </c>
      <c r="B919" t="s">
        <v>347</v>
      </c>
      <c r="C919" t="s">
        <v>1261</v>
      </c>
      <c r="D919" t="s">
        <v>1262</v>
      </c>
      <c r="E919" t="s">
        <v>2272</v>
      </c>
      <c r="F919">
        <v>0</v>
      </c>
      <c r="G919">
        <v>0</v>
      </c>
      <c r="H919">
        <v>4400</v>
      </c>
      <c r="I919" t="s">
        <v>167</v>
      </c>
      <c r="J919" t="s">
        <v>168</v>
      </c>
      <c r="K919" t="s">
        <v>169</v>
      </c>
      <c r="N919">
        <v>0</v>
      </c>
      <c r="O919">
        <v>0</v>
      </c>
      <c r="P919">
        <v>0</v>
      </c>
      <c r="Q919">
        <f>_xlfn.IFNA(VLOOKUP(E919,Sheet1!$A$2:$O$251,15,FALSE),0)</f>
        <v>0</v>
      </c>
      <c r="R919">
        <v>10.63</v>
      </c>
      <c r="T919">
        <f t="shared" si="14"/>
        <v>10.63</v>
      </c>
    </row>
    <row r="920" spans="1:20" hidden="1" x14ac:dyDescent="0.25">
      <c r="A920">
        <v>12540</v>
      </c>
      <c r="B920" t="s">
        <v>347</v>
      </c>
      <c r="C920" t="s">
        <v>1263</v>
      </c>
      <c r="D920" t="s">
        <v>1264</v>
      </c>
      <c r="E920" t="s">
        <v>2273</v>
      </c>
      <c r="F920">
        <v>0</v>
      </c>
      <c r="G920">
        <v>0</v>
      </c>
      <c r="H920">
        <v>4400</v>
      </c>
      <c r="I920" t="s">
        <v>26</v>
      </c>
      <c r="J920" t="s">
        <v>27</v>
      </c>
      <c r="K920" t="s">
        <v>28</v>
      </c>
      <c r="N920">
        <v>0</v>
      </c>
      <c r="O920">
        <v>0</v>
      </c>
      <c r="P920">
        <v>0</v>
      </c>
      <c r="Q920">
        <f>_xlfn.IFNA(VLOOKUP(E920,Sheet1!$A$2:$O$251,15,FALSE),0)</f>
        <v>0</v>
      </c>
      <c r="R920">
        <f>VLOOKUP(C920,Sheet2!$B$4:$L$35,11,FALSE)</f>
        <v>8.7899999999999991</v>
      </c>
      <c r="T920">
        <f t="shared" si="14"/>
        <v>8.7899999999999991</v>
      </c>
    </row>
    <row r="921" spans="1:20" hidden="1" x14ac:dyDescent="0.25">
      <c r="A921">
        <v>12545</v>
      </c>
      <c r="B921" t="s">
        <v>347</v>
      </c>
      <c r="C921" t="s">
        <v>1265</v>
      </c>
      <c r="D921" t="s">
        <v>1266</v>
      </c>
      <c r="E921" t="s">
        <v>2274</v>
      </c>
      <c r="F921">
        <v>0</v>
      </c>
      <c r="G921">
        <v>0</v>
      </c>
      <c r="H921">
        <v>4300</v>
      </c>
      <c r="I921" t="s">
        <v>44</v>
      </c>
      <c r="J921" t="s">
        <v>46</v>
      </c>
      <c r="K921" t="s">
        <v>45</v>
      </c>
      <c r="N921">
        <v>0</v>
      </c>
      <c r="O921">
        <v>0</v>
      </c>
      <c r="P921">
        <v>0</v>
      </c>
      <c r="Q921">
        <f>_xlfn.IFNA(VLOOKUP(E921,Sheet1!$A$2:$O$251,15,FALSE),0)</f>
        <v>0</v>
      </c>
      <c r="R921">
        <f>VLOOKUP(C921,Sheet2!$B$4:$L$35,11,FALSE)</f>
        <v>8.7899999999999991</v>
      </c>
      <c r="T921">
        <f t="shared" si="14"/>
        <v>8.7899999999999991</v>
      </c>
    </row>
    <row r="922" spans="1:20" hidden="1" x14ac:dyDescent="0.25">
      <c r="A922">
        <v>12546</v>
      </c>
      <c r="B922" t="s">
        <v>347</v>
      </c>
      <c r="C922" t="s">
        <v>1267</v>
      </c>
      <c r="D922" t="s">
        <v>1268</v>
      </c>
      <c r="E922" t="s">
        <v>2275</v>
      </c>
      <c r="F922">
        <v>0</v>
      </c>
      <c r="G922">
        <v>0</v>
      </c>
      <c r="H922">
        <v>4300</v>
      </c>
      <c r="I922" t="s">
        <v>49</v>
      </c>
      <c r="J922" t="s">
        <v>51</v>
      </c>
      <c r="K922" t="s">
        <v>50</v>
      </c>
      <c r="N922">
        <v>0</v>
      </c>
      <c r="O922">
        <v>0</v>
      </c>
      <c r="P922">
        <v>0</v>
      </c>
      <c r="Q922">
        <f>_xlfn.IFNA(VLOOKUP(E922,Sheet1!$A$2:$O$251,15,FALSE),0)</f>
        <v>0</v>
      </c>
      <c r="R922">
        <f>VLOOKUP(C922,Sheet2!$B$4:$L$35,11,FALSE)</f>
        <v>8.6999999999999993</v>
      </c>
      <c r="T922">
        <f t="shared" si="14"/>
        <v>8.6999999999999993</v>
      </c>
    </row>
    <row r="923" spans="1:20" hidden="1" x14ac:dyDescent="0.25">
      <c r="A923">
        <v>12536</v>
      </c>
      <c r="B923" t="s">
        <v>347</v>
      </c>
      <c r="C923" t="s">
        <v>1269</v>
      </c>
      <c r="D923" t="s">
        <v>1270</v>
      </c>
      <c r="E923" t="s">
        <v>2276</v>
      </c>
      <c r="F923">
        <v>0</v>
      </c>
      <c r="G923">
        <v>0</v>
      </c>
      <c r="H923">
        <v>4300</v>
      </c>
      <c r="I923" t="s">
        <v>36</v>
      </c>
      <c r="J923" t="s">
        <v>38</v>
      </c>
      <c r="K923" t="s">
        <v>37</v>
      </c>
      <c r="N923">
        <v>0</v>
      </c>
      <c r="O923">
        <v>0</v>
      </c>
      <c r="P923">
        <v>0</v>
      </c>
      <c r="Q923">
        <f>_xlfn.IFNA(VLOOKUP(E923,Sheet1!$A$2:$O$251,15,FALSE),0)</f>
        <v>0</v>
      </c>
      <c r="R923">
        <f>VLOOKUP(C923,Sheet2!$B$4:$L$35,11,FALSE)</f>
        <v>8.5399999999999991</v>
      </c>
      <c r="T923">
        <f t="shared" si="14"/>
        <v>8.5399999999999991</v>
      </c>
    </row>
    <row r="924" spans="1:20" hidden="1" x14ac:dyDescent="0.25">
      <c r="A924">
        <v>12538</v>
      </c>
      <c r="B924" t="s">
        <v>347</v>
      </c>
      <c r="C924" t="s">
        <v>1271</v>
      </c>
      <c r="D924" t="s">
        <v>1272</v>
      </c>
      <c r="E924" t="s">
        <v>2368</v>
      </c>
      <c r="F924">
        <v>0</v>
      </c>
      <c r="G924">
        <v>0</v>
      </c>
      <c r="H924">
        <v>4300</v>
      </c>
      <c r="I924" t="s">
        <v>61</v>
      </c>
      <c r="J924" t="s">
        <v>63</v>
      </c>
      <c r="K924" t="s">
        <v>62</v>
      </c>
      <c r="N924">
        <v>0</v>
      </c>
      <c r="O924">
        <v>0</v>
      </c>
      <c r="P924">
        <v>0</v>
      </c>
      <c r="Q924">
        <f>_xlfn.IFNA(VLOOKUP(E924,Sheet1!$A$2:$O$251,15,FALSE),0)</f>
        <v>0</v>
      </c>
      <c r="R924">
        <v>5.64</v>
      </c>
      <c r="T924">
        <f t="shared" si="14"/>
        <v>5.64</v>
      </c>
    </row>
    <row r="925" spans="1:20" hidden="1" x14ac:dyDescent="0.25">
      <c r="A925">
        <v>12532</v>
      </c>
      <c r="B925" t="s">
        <v>347</v>
      </c>
      <c r="C925" t="s">
        <v>1273</v>
      </c>
      <c r="D925" t="s">
        <v>1274</v>
      </c>
      <c r="E925" t="s">
        <v>2277</v>
      </c>
      <c r="F925">
        <v>0</v>
      </c>
      <c r="G925">
        <v>0</v>
      </c>
      <c r="H925">
        <v>4300</v>
      </c>
      <c r="I925" t="s">
        <v>88</v>
      </c>
      <c r="J925" t="s">
        <v>89</v>
      </c>
      <c r="K925" t="s">
        <v>90</v>
      </c>
      <c r="N925">
        <v>0</v>
      </c>
      <c r="O925">
        <v>0</v>
      </c>
      <c r="P925">
        <v>0</v>
      </c>
      <c r="Q925">
        <f>_xlfn.IFNA(VLOOKUP(E925,Sheet1!$A$2:$O$251,15,FALSE),0)</f>
        <v>0</v>
      </c>
      <c r="R925">
        <f>VLOOKUP(C925,Sheet2!$B$4:$L$35,11,FALSE)</f>
        <v>8.74</v>
      </c>
      <c r="T925">
        <f t="shared" si="14"/>
        <v>8.74</v>
      </c>
    </row>
    <row r="926" spans="1:20" hidden="1" x14ac:dyDescent="0.25">
      <c r="A926">
        <v>12535</v>
      </c>
      <c r="B926" t="s">
        <v>347</v>
      </c>
      <c r="C926" t="s">
        <v>1275</v>
      </c>
      <c r="D926" t="s">
        <v>1276</v>
      </c>
      <c r="E926" t="s">
        <v>2278</v>
      </c>
      <c r="F926">
        <v>0</v>
      </c>
      <c r="G926">
        <v>0</v>
      </c>
      <c r="H926">
        <v>4300</v>
      </c>
      <c r="I926" t="s">
        <v>20</v>
      </c>
      <c r="J926" t="s">
        <v>21</v>
      </c>
      <c r="K926" t="s">
        <v>22</v>
      </c>
      <c r="N926">
        <v>0</v>
      </c>
      <c r="O926">
        <v>0</v>
      </c>
      <c r="P926">
        <v>0</v>
      </c>
      <c r="Q926">
        <f>_xlfn.IFNA(VLOOKUP(E926,Sheet1!$A$2:$O$251,15,FALSE),0)</f>
        <v>0</v>
      </c>
      <c r="R926">
        <f>VLOOKUP(C926,Sheet2!$B$4:$L$35,11,FALSE)</f>
        <v>12.31</v>
      </c>
      <c r="T926">
        <f t="shared" si="14"/>
        <v>12.31</v>
      </c>
    </row>
    <row r="927" spans="1:20" hidden="1" x14ac:dyDescent="0.25">
      <c r="A927">
        <v>12548</v>
      </c>
      <c r="B927" t="s">
        <v>347</v>
      </c>
      <c r="C927" t="s">
        <v>1277</v>
      </c>
      <c r="D927" t="s">
        <v>1278</v>
      </c>
      <c r="E927" t="s">
        <v>2279</v>
      </c>
      <c r="F927">
        <v>0</v>
      </c>
      <c r="G927">
        <v>0</v>
      </c>
      <c r="H927">
        <v>4200</v>
      </c>
      <c r="I927" t="s">
        <v>88</v>
      </c>
      <c r="J927" t="s">
        <v>90</v>
      </c>
      <c r="K927" t="s">
        <v>89</v>
      </c>
      <c r="N927">
        <v>0</v>
      </c>
      <c r="O927">
        <v>0</v>
      </c>
      <c r="P927">
        <v>0</v>
      </c>
      <c r="Q927">
        <f>_xlfn.IFNA(VLOOKUP(E927,Sheet1!$A$2:$O$251,15,FALSE),0)</f>
        <v>0</v>
      </c>
      <c r="R927">
        <f>VLOOKUP(C927,Sheet2!$B$4:$L$35,11,FALSE)</f>
        <v>7.03</v>
      </c>
      <c r="T927">
        <f t="shared" si="14"/>
        <v>7.03</v>
      </c>
    </row>
    <row r="928" spans="1:20" hidden="1" x14ac:dyDescent="0.25">
      <c r="A928">
        <v>12554</v>
      </c>
      <c r="B928" t="s">
        <v>347</v>
      </c>
      <c r="C928" t="s">
        <v>1279</v>
      </c>
      <c r="D928" t="s">
        <v>1280</v>
      </c>
      <c r="E928" t="s">
        <v>2280</v>
      </c>
      <c r="F928">
        <v>0</v>
      </c>
      <c r="G928">
        <v>0</v>
      </c>
      <c r="H928">
        <v>4200</v>
      </c>
      <c r="I928" t="s">
        <v>103</v>
      </c>
      <c r="J928" t="s">
        <v>105</v>
      </c>
      <c r="K928" t="s">
        <v>104</v>
      </c>
      <c r="N928">
        <v>0</v>
      </c>
      <c r="O928">
        <v>0</v>
      </c>
      <c r="P928">
        <v>0</v>
      </c>
      <c r="Q928">
        <f>_xlfn.IFNA(VLOOKUP(E928,Sheet1!$A$2:$O$251,15,FALSE),0)</f>
        <v>0</v>
      </c>
      <c r="R928">
        <f>VLOOKUP(C928,Sheet2!$B$4:$L$35,11,FALSE)</f>
        <v>7.55</v>
      </c>
      <c r="T928">
        <f t="shared" si="14"/>
        <v>7.55</v>
      </c>
    </row>
    <row r="929" spans="1:20" hidden="1" x14ac:dyDescent="0.25">
      <c r="A929">
        <v>12531</v>
      </c>
      <c r="B929" t="s">
        <v>347</v>
      </c>
      <c r="C929" t="s">
        <v>1281</v>
      </c>
      <c r="D929" t="s">
        <v>1282</v>
      </c>
      <c r="E929" t="s">
        <v>2281</v>
      </c>
      <c r="F929">
        <v>0</v>
      </c>
      <c r="G929">
        <v>0</v>
      </c>
      <c r="H929">
        <v>4200</v>
      </c>
      <c r="I929" t="s">
        <v>31</v>
      </c>
      <c r="J929" t="s">
        <v>32</v>
      </c>
      <c r="K929" t="s">
        <v>33</v>
      </c>
      <c r="N929">
        <v>0</v>
      </c>
      <c r="O929">
        <v>0</v>
      </c>
      <c r="P929">
        <v>0</v>
      </c>
      <c r="Q929">
        <f>_xlfn.IFNA(VLOOKUP(E929,Sheet1!$A$2:$O$251,15,FALSE),0)</f>
        <v>0</v>
      </c>
      <c r="R929">
        <f>VLOOKUP(C929,Sheet2!$B$4:$L$35,11,FALSE)</f>
        <v>10.01</v>
      </c>
      <c r="T929">
        <f t="shared" si="14"/>
        <v>10.01</v>
      </c>
    </row>
    <row r="930" spans="1:20" hidden="1" x14ac:dyDescent="0.25">
      <c r="A930">
        <v>12530</v>
      </c>
      <c r="B930" t="s">
        <v>347</v>
      </c>
      <c r="C930" t="s">
        <v>1283</v>
      </c>
      <c r="D930" t="s">
        <v>1284</v>
      </c>
      <c r="E930" t="s">
        <v>2282</v>
      </c>
      <c r="F930">
        <v>0</v>
      </c>
      <c r="G930">
        <v>0</v>
      </c>
      <c r="H930">
        <v>4200</v>
      </c>
      <c r="I930" t="s">
        <v>56</v>
      </c>
      <c r="J930" t="s">
        <v>58</v>
      </c>
      <c r="K930" t="s">
        <v>57</v>
      </c>
      <c r="N930">
        <v>0</v>
      </c>
      <c r="O930">
        <v>0</v>
      </c>
      <c r="P930">
        <v>0</v>
      </c>
      <c r="Q930">
        <f>_xlfn.IFNA(VLOOKUP(E930,Sheet1!$A$2:$O$251,15,FALSE),0)</f>
        <v>0</v>
      </c>
      <c r="R930">
        <f>VLOOKUP(C930,Sheet2!$B$4:$L$35,11,FALSE)</f>
        <v>9.39</v>
      </c>
      <c r="T930">
        <f t="shared" si="14"/>
        <v>9.39</v>
      </c>
    </row>
    <row r="931" spans="1:20" hidden="1" x14ac:dyDescent="0.25">
      <c r="A931">
        <v>12552</v>
      </c>
      <c r="B931" t="s">
        <v>347</v>
      </c>
      <c r="C931" t="s">
        <v>755</v>
      </c>
      <c r="D931" t="s">
        <v>1285</v>
      </c>
      <c r="E931" t="s">
        <v>2283</v>
      </c>
      <c r="F931">
        <v>0</v>
      </c>
      <c r="G931">
        <v>0</v>
      </c>
      <c r="H931">
        <v>4100</v>
      </c>
      <c r="I931" t="s">
        <v>127</v>
      </c>
      <c r="J931" t="s">
        <v>129</v>
      </c>
      <c r="K931" t="s">
        <v>128</v>
      </c>
      <c r="N931">
        <v>0</v>
      </c>
      <c r="O931">
        <v>0</v>
      </c>
      <c r="P931">
        <v>0</v>
      </c>
      <c r="Q931">
        <f>_xlfn.IFNA(VLOOKUP(E931,Sheet1!$A$2:$O$251,15,FALSE),0)</f>
        <v>0</v>
      </c>
      <c r="R931">
        <f>VLOOKUP(C931,Sheet2!$B$4:$L$35,11,FALSE)</f>
        <v>6.57</v>
      </c>
      <c r="T931">
        <f t="shared" si="14"/>
        <v>6.57</v>
      </c>
    </row>
    <row r="932" spans="1:20" hidden="1" x14ac:dyDescent="0.25">
      <c r="A932">
        <v>12555</v>
      </c>
      <c r="B932" t="s">
        <v>347</v>
      </c>
      <c r="C932" t="s">
        <v>1286</v>
      </c>
      <c r="D932" t="s">
        <v>1287</v>
      </c>
      <c r="E932" t="s">
        <v>2284</v>
      </c>
      <c r="F932">
        <v>0</v>
      </c>
      <c r="G932">
        <v>0</v>
      </c>
      <c r="H932">
        <v>4100</v>
      </c>
      <c r="I932" t="s">
        <v>31</v>
      </c>
      <c r="J932" t="s">
        <v>33</v>
      </c>
      <c r="K932" t="s">
        <v>32</v>
      </c>
      <c r="N932">
        <v>0</v>
      </c>
      <c r="O932">
        <v>0</v>
      </c>
      <c r="P932">
        <v>0</v>
      </c>
      <c r="Q932">
        <f>_xlfn.IFNA(VLOOKUP(E932,Sheet1!$A$2:$O$251,15,FALSE),0)</f>
        <v>0</v>
      </c>
      <c r="R932">
        <f>VLOOKUP(C932,Sheet2!$B$4:$L$35,11,FALSE)</f>
        <v>6.26</v>
      </c>
      <c r="T932">
        <f t="shared" si="14"/>
        <v>6.26</v>
      </c>
    </row>
    <row r="933" spans="1:20" hidden="1" x14ac:dyDescent="0.25">
      <c r="A933">
        <v>12525</v>
      </c>
      <c r="B933" t="s">
        <v>347</v>
      </c>
      <c r="C933" t="s">
        <v>1288</v>
      </c>
      <c r="D933" t="s">
        <v>1289</v>
      </c>
      <c r="E933" t="s">
        <v>2285</v>
      </c>
      <c r="F933">
        <v>0</v>
      </c>
      <c r="G933">
        <v>0</v>
      </c>
      <c r="H933">
        <v>4100</v>
      </c>
      <c r="I933" t="s">
        <v>44</v>
      </c>
      <c r="J933" t="s">
        <v>45</v>
      </c>
      <c r="K933" t="s">
        <v>46</v>
      </c>
      <c r="N933">
        <v>0</v>
      </c>
      <c r="O933">
        <v>0</v>
      </c>
      <c r="P933">
        <v>0</v>
      </c>
      <c r="Q933">
        <f>_xlfn.IFNA(VLOOKUP(E933,Sheet1!$A$2:$O$251,15,FALSE),0)</f>
        <v>0</v>
      </c>
      <c r="R933">
        <f>VLOOKUP(C933,Sheet2!$B$4:$L$35,11,FALSE)</f>
        <v>7.92</v>
      </c>
      <c r="T933">
        <f t="shared" si="14"/>
        <v>7.92</v>
      </c>
    </row>
    <row r="934" spans="1:20" hidden="1" x14ac:dyDescent="0.25">
      <c r="A934">
        <v>12543</v>
      </c>
      <c r="B934" t="s">
        <v>347</v>
      </c>
      <c r="C934" t="s">
        <v>1261</v>
      </c>
      <c r="D934" t="s">
        <v>1290</v>
      </c>
      <c r="E934" t="s">
        <v>2286</v>
      </c>
      <c r="F934">
        <v>0</v>
      </c>
      <c r="G934">
        <v>0</v>
      </c>
      <c r="H934">
        <v>4100</v>
      </c>
      <c r="I934" t="s">
        <v>56</v>
      </c>
      <c r="J934" t="s">
        <v>57</v>
      </c>
      <c r="K934" t="s">
        <v>58</v>
      </c>
      <c r="N934">
        <v>0</v>
      </c>
      <c r="O934">
        <v>0</v>
      </c>
      <c r="P934">
        <v>0</v>
      </c>
      <c r="Q934">
        <f>_xlfn.IFNA(VLOOKUP(E934,Sheet1!$A$2:$O$251,15,FALSE),0)</f>
        <v>0</v>
      </c>
      <c r="R934">
        <v>5.21</v>
      </c>
      <c r="T934">
        <f t="shared" si="14"/>
        <v>5.21</v>
      </c>
    </row>
    <row r="935" spans="1:20" hidden="1" x14ac:dyDescent="0.25">
      <c r="A935">
        <v>12542</v>
      </c>
      <c r="B935" t="s">
        <v>347</v>
      </c>
      <c r="C935" t="s">
        <v>1291</v>
      </c>
      <c r="D935" t="s">
        <v>1292</v>
      </c>
      <c r="E935" t="s">
        <v>2287</v>
      </c>
      <c r="F935">
        <v>0</v>
      </c>
      <c r="G935">
        <v>0</v>
      </c>
      <c r="H935">
        <v>4100</v>
      </c>
      <c r="I935" t="s">
        <v>49</v>
      </c>
      <c r="J935" t="s">
        <v>50</v>
      </c>
      <c r="K935" t="s">
        <v>51</v>
      </c>
      <c r="N935">
        <v>0</v>
      </c>
      <c r="O935">
        <v>0</v>
      </c>
      <c r="P935">
        <v>0</v>
      </c>
      <c r="Q935">
        <f>_xlfn.IFNA(VLOOKUP(E935,Sheet1!$A$2:$O$251,15,FALSE),0)</f>
        <v>0</v>
      </c>
      <c r="R935">
        <f>VLOOKUP(C935,Sheet2!$B$4:$L$35,11,FALSE)</f>
        <v>9.73</v>
      </c>
      <c r="T935">
        <f t="shared" si="14"/>
        <v>9.73</v>
      </c>
    </row>
    <row r="936" spans="1:20" hidden="1" x14ac:dyDescent="0.25">
      <c r="A936">
        <v>12527</v>
      </c>
      <c r="B936" t="s">
        <v>347</v>
      </c>
      <c r="C936" t="s">
        <v>1293</v>
      </c>
      <c r="D936" t="s">
        <v>1294</v>
      </c>
      <c r="E936" t="s">
        <v>2288</v>
      </c>
      <c r="F936">
        <v>0</v>
      </c>
      <c r="G936">
        <v>0</v>
      </c>
      <c r="H936">
        <v>4000</v>
      </c>
      <c r="I936" t="s">
        <v>15</v>
      </c>
      <c r="J936" t="s">
        <v>17</v>
      </c>
      <c r="K936" t="s">
        <v>16</v>
      </c>
      <c r="N936">
        <v>0</v>
      </c>
      <c r="O936">
        <v>0</v>
      </c>
      <c r="P936">
        <v>0</v>
      </c>
      <c r="Q936">
        <f>_xlfn.IFNA(VLOOKUP(E936,Sheet1!$A$2:$O$251,15,FALSE),0)</f>
        <v>0</v>
      </c>
      <c r="R936">
        <f>VLOOKUP(C936,Sheet2!$B$4:$L$35,11,FALSE)</f>
        <v>5.17</v>
      </c>
      <c r="T936">
        <f t="shared" si="14"/>
        <v>5.17</v>
      </c>
    </row>
    <row r="937" spans="1:20" hidden="1" x14ac:dyDescent="0.25">
      <c r="A937">
        <v>12537</v>
      </c>
      <c r="B937" t="s">
        <v>347</v>
      </c>
      <c r="C937" t="s">
        <v>1295</v>
      </c>
      <c r="D937" t="s">
        <v>1296</v>
      </c>
      <c r="E937" t="s">
        <v>2289</v>
      </c>
      <c r="F937">
        <v>0</v>
      </c>
      <c r="G937">
        <v>0</v>
      </c>
      <c r="H937">
        <v>4000</v>
      </c>
      <c r="I937" t="s">
        <v>81</v>
      </c>
      <c r="J937" t="s">
        <v>83</v>
      </c>
      <c r="K937" t="s">
        <v>82</v>
      </c>
      <c r="N937">
        <v>0</v>
      </c>
      <c r="O937">
        <v>0</v>
      </c>
      <c r="P937">
        <v>0</v>
      </c>
      <c r="Q937">
        <f>_xlfn.IFNA(VLOOKUP(E937,Sheet1!$A$2:$O$251,15,FALSE),0)</f>
        <v>0</v>
      </c>
      <c r="R937">
        <f>VLOOKUP(C937,Sheet2!$B$4:$L$35,11,FALSE)</f>
        <v>6.77</v>
      </c>
      <c r="T937">
        <f t="shared" si="14"/>
        <v>6.77</v>
      </c>
    </row>
    <row r="938" spans="1:20" hidden="1" x14ac:dyDescent="0.25">
      <c r="A938">
        <v>14377</v>
      </c>
      <c r="B938" t="s">
        <v>12</v>
      </c>
      <c r="C938" t="s">
        <v>530</v>
      </c>
      <c r="D938" t="s">
        <v>531</v>
      </c>
      <c r="E938" t="s">
        <v>1379</v>
      </c>
      <c r="F938">
        <v>-0.1</v>
      </c>
      <c r="G938">
        <v>1</v>
      </c>
      <c r="H938">
        <v>5000</v>
      </c>
      <c r="I938" t="s">
        <v>20</v>
      </c>
      <c r="J938" t="s">
        <v>22</v>
      </c>
      <c r="K938" t="s">
        <v>21</v>
      </c>
      <c r="N938">
        <v>0</v>
      </c>
      <c r="O938">
        <v>0</v>
      </c>
      <c r="P938">
        <v>0</v>
      </c>
      <c r="Q938">
        <f>_xlfn.IFNA(VLOOKUP(E938,Sheet1!$A$2:$O$251,15,FALSE),0)</f>
        <v>11.64</v>
      </c>
      <c r="T938">
        <f t="shared" si="14"/>
        <v>11.64</v>
      </c>
    </row>
    <row r="939" spans="1:20" hidden="1" x14ac:dyDescent="0.25">
      <c r="A939">
        <v>45821</v>
      </c>
      <c r="B939" t="s">
        <v>41</v>
      </c>
      <c r="C939" t="s">
        <v>269</v>
      </c>
      <c r="D939" t="s">
        <v>765</v>
      </c>
      <c r="E939" t="s">
        <v>2290</v>
      </c>
      <c r="F939">
        <v>-0.2</v>
      </c>
      <c r="G939">
        <v>12</v>
      </c>
      <c r="H939">
        <v>4500</v>
      </c>
      <c r="I939" t="s">
        <v>31</v>
      </c>
      <c r="J939" t="s">
        <v>32</v>
      </c>
      <c r="K939" t="s">
        <v>33</v>
      </c>
      <c r="N939">
        <v>0</v>
      </c>
      <c r="O939">
        <v>0</v>
      </c>
      <c r="P939">
        <v>0</v>
      </c>
      <c r="Q939">
        <f>_xlfn.IFNA(VLOOKUP(E939,Sheet1!$A$2:$O$251,15,FALSE),0)</f>
        <v>0</v>
      </c>
      <c r="T939">
        <f t="shared" si="14"/>
        <v>0</v>
      </c>
    </row>
    <row r="940" spans="1:20" hidden="1" x14ac:dyDescent="0.25">
      <c r="A940">
        <v>54621</v>
      </c>
      <c r="B940" t="s">
        <v>41</v>
      </c>
      <c r="C940" t="s">
        <v>816</v>
      </c>
      <c r="D940" t="s">
        <v>428</v>
      </c>
      <c r="E940" t="s">
        <v>2291</v>
      </c>
      <c r="F940">
        <v>-0.5</v>
      </c>
      <c r="G940">
        <v>4</v>
      </c>
      <c r="H940">
        <v>4500</v>
      </c>
      <c r="I940" t="s">
        <v>167</v>
      </c>
      <c r="J940" t="s">
        <v>168</v>
      </c>
      <c r="K940" t="s">
        <v>169</v>
      </c>
      <c r="N940">
        <v>0</v>
      </c>
      <c r="O940">
        <v>0</v>
      </c>
      <c r="P940">
        <v>0</v>
      </c>
      <c r="Q940">
        <f>_xlfn.IFNA(VLOOKUP(E940,Sheet1!$A$2:$O$251,15,FALSE),0)</f>
        <v>0</v>
      </c>
      <c r="T940">
        <f t="shared" si="14"/>
        <v>0</v>
      </c>
    </row>
  </sheetData>
  <autoFilter ref="A1:R940">
    <filterColumn colId="15">
      <filters>
        <filter val="1"/>
      </filters>
    </filterColumn>
    <sortState ref="A7:R525">
      <sortCondition ref="B1:B94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4"/>
  <sheetViews>
    <sheetView workbookViewId="0">
      <selection activeCell="P4" sqref="P4"/>
    </sheetView>
  </sheetViews>
  <sheetFormatPr defaultRowHeight="15" x14ac:dyDescent="0.25"/>
  <cols>
    <col min="1" max="1" width="20.28515625" bestFit="1" customWidth="1"/>
    <col min="2" max="2" width="8" bestFit="1" customWidth="1"/>
    <col min="3" max="3" width="8.85546875" bestFit="1" customWidth="1"/>
    <col min="4" max="4" width="19.5703125" bestFit="1" customWidth="1"/>
    <col min="5" max="5" width="11.42578125" bestFit="1" customWidth="1"/>
    <col min="6" max="6" width="8.28515625" bestFit="1" customWidth="1"/>
    <col min="7" max="9" width="5" bestFit="1" customWidth="1"/>
    <col min="10" max="12" width="5.7109375" bestFit="1" customWidth="1"/>
    <col min="13" max="14" width="5" bestFit="1" customWidth="1"/>
    <col min="15" max="15" width="9.85546875" bestFit="1" customWidth="1"/>
    <col min="16" max="17" width="5" bestFit="1" customWidth="1"/>
    <col min="18" max="18" width="7.28515625" bestFit="1" customWidth="1"/>
    <col min="19" max="19" width="5" bestFit="1" customWidth="1"/>
  </cols>
  <sheetData>
    <row r="2" spans="1:19" x14ac:dyDescent="0.25">
      <c r="A2" t="s">
        <v>2292</v>
      </c>
      <c r="B2" t="s">
        <v>2293</v>
      </c>
      <c r="C2" t="s">
        <v>2370</v>
      </c>
      <c r="D2" t="s">
        <v>2371</v>
      </c>
      <c r="E2" t="s">
        <v>2295</v>
      </c>
      <c r="F2" t="s">
        <v>2296</v>
      </c>
    </row>
    <row r="3" spans="1:19" x14ac:dyDescent="0.25">
      <c r="A3" t="s">
        <v>2297</v>
      </c>
      <c r="B3" t="s">
        <v>8</v>
      </c>
      <c r="C3" t="s">
        <v>2372</v>
      </c>
      <c r="D3" t="s">
        <v>2373</v>
      </c>
      <c r="E3" t="s">
        <v>2298</v>
      </c>
      <c r="F3" t="s">
        <v>2374</v>
      </c>
      <c r="G3" t="s">
        <v>2375</v>
      </c>
      <c r="H3" t="s">
        <v>2376</v>
      </c>
      <c r="I3" t="s">
        <v>2377</v>
      </c>
      <c r="J3" t="s">
        <v>2378</v>
      </c>
      <c r="K3" t="s">
        <v>2379</v>
      </c>
      <c r="L3" t="s">
        <v>2380</v>
      </c>
      <c r="M3" t="s">
        <v>2381</v>
      </c>
      <c r="N3" t="s">
        <v>2305</v>
      </c>
      <c r="O3" t="s">
        <v>2306</v>
      </c>
      <c r="P3" t="s">
        <v>2306</v>
      </c>
      <c r="Q3" t="s">
        <v>2307</v>
      </c>
      <c r="R3" t="s">
        <v>2308</v>
      </c>
    </row>
    <row r="4" spans="1:19" x14ac:dyDescent="0.25">
      <c r="A4" t="s">
        <v>1625</v>
      </c>
      <c r="B4" t="s">
        <v>2382</v>
      </c>
      <c r="C4" t="s">
        <v>50</v>
      </c>
      <c r="D4" t="s">
        <v>1313</v>
      </c>
      <c r="E4">
        <v>1</v>
      </c>
      <c r="F4">
        <v>1</v>
      </c>
      <c r="G4">
        <v>2.58</v>
      </c>
      <c r="H4">
        <v>2.14</v>
      </c>
      <c r="I4">
        <v>1.95</v>
      </c>
      <c r="J4">
        <v>0.04</v>
      </c>
      <c r="K4">
        <v>0.68</v>
      </c>
      <c r="L4">
        <v>0.57999999999999996</v>
      </c>
      <c r="M4">
        <v>0.48</v>
      </c>
      <c r="N4">
        <v>0.16</v>
      </c>
      <c r="O4" t="s">
        <v>2383</v>
      </c>
      <c r="P4">
        <v>9.23</v>
      </c>
      <c r="Q4">
        <v>9.1999999999999993</v>
      </c>
      <c r="R4" s="1">
        <v>4700</v>
      </c>
      <c r="S4">
        <v>1.96</v>
      </c>
    </row>
    <row r="5" spans="1:19" x14ac:dyDescent="0.25">
      <c r="A5" t="s">
        <v>1613</v>
      </c>
      <c r="B5" t="s">
        <v>2384</v>
      </c>
      <c r="C5" t="s">
        <v>17</v>
      </c>
      <c r="D5" t="s">
        <v>1300</v>
      </c>
      <c r="E5">
        <v>2</v>
      </c>
      <c r="F5">
        <v>2</v>
      </c>
      <c r="G5">
        <v>3.12</v>
      </c>
      <c r="H5">
        <v>2.16</v>
      </c>
      <c r="I5">
        <v>1.8</v>
      </c>
      <c r="J5">
        <v>0.06</v>
      </c>
      <c r="K5">
        <v>0.68</v>
      </c>
      <c r="L5">
        <v>0.54</v>
      </c>
      <c r="M5">
        <v>0.38</v>
      </c>
      <c r="N5">
        <v>0.14000000000000001</v>
      </c>
      <c r="O5" t="s">
        <v>2385</v>
      </c>
      <c r="P5">
        <v>9.19</v>
      </c>
      <c r="Q5">
        <v>9.18</v>
      </c>
      <c r="R5" s="1">
        <v>5100</v>
      </c>
      <c r="S5">
        <v>1.8</v>
      </c>
    </row>
    <row r="6" spans="1:19" x14ac:dyDescent="0.25">
      <c r="A6" t="s">
        <v>2037</v>
      </c>
      <c r="B6" t="s">
        <v>2386</v>
      </c>
      <c r="C6" t="s">
        <v>1302</v>
      </c>
      <c r="D6" t="s">
        <v>1303</v>
      </c>
      <c r="E6">
        <v>3</v>
      </c>
      <c r="F6">
        <v>3</v>
      </c>
      <c r="G6">
        <v>2.75</v>
      </c>
      <c r="H6">
        <v>2.0499999999999998</v>
      </c>
      <c r="I6">
        <v>1.75</v>
      </c>
      <c r="J6">
        <v>0.06</v>
      </c>
      <c r="K6">
        <v>0.68</v>
      </c>
      <c r="L6">
        <v>0.44</v>
      </c>
      <c r="M6">
        <v>0.36</v>
      </c>
      <c r="N6">
        <v>0.2</v>
      </c>
      <c r="O6" t="s">
        <v>2387</v>
      </c>
      <c r="P6">
        <v>8.76</v>
      </c>
      <c r="Q6">
        <v>8.73</v>
      </c>
      <c r="R6" s="1">
        <v>0</v>
      </c>
      <c r="S6">
        <v>0</v>
      </c>
    </row>
    <row r="7" spans="1:19" x14ac:dyDescent="0.25">
      <c r="A7" t="s">
        <v>1614</v>
      </c>
      <c r="B7" t="s">
        <v>2388</v>
      </c>
      <c r="C7" t="s">
        <v>63</v>
      </c>
      <c r="D7" t="s">
        <v>1301</v>
      </c>
      <c r="E7">
        <v>4</v>
      </c>
      <c r="F7">
        <v>4</v>
      </c>
      <c r="G7">
        <v>2.6</v>
      </c>
      <c r="H7">
        <v>2.2200000000000002</v>
      </c>
      <c r="I7">
        <v>1.83</v>
      </c>
      <c r="J7">
        <v>0.02</v>
      </c>
      <c r="K7">
        <v>0.69</v>
      </c>
      <c r="L7">
        <v>0.55000000000000004</v>
      </c>
      <c r="M7">
        <v>0.42</v>
      </c>
      <c r="N7">
        <v>0.13</v>
      </c>
      <c r="O7">
        <f>-0.04-17.48</f>
        <v>-17.52</v>
      </c>
      <c r="P7">
        <v>8.7200000000000006</v>
      </c>
      <c r="Q7">
        <v>8.7100000000000009</v>
      </c>
      <c r="R7" s="1">
        <v>5100</v>
      </c>
      <c r="S7">
        <v>1.71</v>
      </c>
    </row>
    <row r="8" spans="1:19" x14ac:dyDescent="0.25">
      <c r="A8" t="s">
        <v>1607</v>
      </c>
      <c r="B8" t="s">
        <v>2389</v>
      </c>
      <c r="C8" t="s">
        <v>45</v>
      </c>
      <c r="D8" t="s">
        <v>1315</v>
      </c>
      <c r="E8">
        <v>5</v>
      </c>
      <c r="F8">
        <v>5</v>
      </c>
      <c r="G8">
        <v>3.16</v>
      </c>
      <c r="H8">
        <v>1.9</v>
      </c>
      <c r="I8">
        <v>1.63</v>
      </c>
      <c r="J8">
        <v>0</v>
      </c>
      <c r="K8">
        <v>0.5</v>
      </c>
      <c r="L8">
        <v>0.52</v>
      </c>
      <c r="M8">
        <v>0.56999999999999995</v>
      </c>
      <c r="N8">
        <v>0.05</v>
      </c>
      <c r="O8" t="s">
        <v>2390</v>
      </c>
      <c r="P8">
        <v>8.6999999999999993</v>
      </c>
      <c r="Q8">
        <v>8.75</v>
      </c>
      <c r="R8" s="1">
        <v>5000</v>
      </c>
      <c r="S8">
        <v>1.75</v>
      </c>
    </row>
    <row r="9" spans="1:19" x14ac:dyDescent="0.25">
      <c r="A9" t="s">
        <v>1626</v>
      </c>
      <c r="B9" t="s">
        <v>2391</v>
      </c>
      <c r="C9" t="s">
        <v>58</v>
      </c>
      <c r="D9" t="s">
        <v>1317</v>
      </c>
      <c r="E9">
        <v>6</v>
      </c>
      <c r="F9">
        <v>6</v>
      </c>
      <c r="G9">
        <v>2.2000000000000002</v>
      </c>
      <c r="H9">
        <v>2.1</v>
      </c>
      <c r="I9">
        <v>1.78</v>
      </c>
      <c r="J9">
        <v>0.04</v>
      </c>
      <c r="K9">
        <v>0.44</v>
      </c>
      <c r="L9">
        <v>0.7</v>
      </c>
      <c r="M9">
        <v>0.38</v>
      </c>
      <c r="N9">
        <v>0.22</v>
      </c>
      <c r="O9" t="s">
        <v>2392</v>
      </c>
      <c r="P9">
        <v>8.3699999999999992</v>
      </c>
      <c r="Q9">
        <v>8.36</v>
      </c>
      <c r="R9" s="1">
        <v>4500</v>
      </c>
      <c r="S9">
        <v>1.86</v>
      </c>
    </row>
    <row r="10" spans="1:19" x14ac:dyDescent="0.25">
      <c r="A10" t="s">
        <v>2045</v>
      </c>
      <c r="B10" t="s">
        <v>2393</v>
      </c>
      <c r="C10" t="s">
        <v>115</v>
      </c>
      <c r="D10" t="s">
        <v>1326</v>
      </c>
      <c r="E10">
        <v>7</v>
      </c>
      <c r="F10">
        <v>7</v>
      </c>
      <c r="G10">
        <v>2.2999999999999998</v>
      </c>
      <c r="H10">
        <v>2.02</v>
      </c>
      <c r="I10">
        <v>1.73</v>
      </c>
      <c r="J10">
        <v>0.04</v>
      </c>
      <c r="K10">
        <v>0.52</v>
      </c>
      <c r="L10">
        <v>0.46</v>
      </c>
      <c r="M10">
        <v>0.6</v>
      </c>
      <c r="N10">
        <v>0.1</v>
      </c>
      <c r="O10" t="s">
        <v>2394</v>
      </c>
      <c r="P10">
        <v>8.27</v>
      </c>
      <c r="Q10">
        <v>8.26</v>
      </c>
      <c r="R10" s="1">
        <v>0</v>
      </c>
      <c r="S10">
        <v>0</v>
      </c>
    </row>
    <row r="11" spans="1:19" x14ac:dyDescent="0.25">
      <c r="A11" t="s">
        <v>1615</v>
      </c>
      <c r="B11" t="s">
        <v>2395</v>
      </c>
      <c r="C11" t="s">
        <v>38</v>
      </c>
      <c r="D11" t="s">
        <v>1334</v>
      </c>
      <c r="E11">
        <v>8</v>
      </c>
      <c r="F11">
        <v>8</v>
      </c>
      <c r="G11">
        <v>2</v>
      </c>
      <c r="H11">
        <v>2</v>
      </c>
      <c r="I11">
        <v>1.78</v>
      </c>
      <c r="J11">
        <v>0.06</v>
      </c>
      <c r="K11">
        <v>0.56000000000000005</v>
      </c>
      <c r="L11">
        <v>0.44</v>
      </c>
      <c r="M11">
        <v>0.54</v>
      </c>
      <c r="N11">
        <v>0.18</v>
      </c>
      <c r="O11" t="s">
        <v>2396</v>
      </c>
      <c r="P11">
        <v>8.26</v>
      </c>
      <c r="Q11">
        <v>8.24</v>
      </c>
      <c r="R11" s="1">
        <v>4800</v>
      </c>
      <c r="S11">
        <v>1.72</v>
      </c>
    </row>
    <row r="12" spans="1:19" x14ac:dyDescent="0.25">
      <c r="A12" t="s">
        <v>2443</v>
      </c>
      <c r="B12" t="s">
        <v>2397</v>
      </c>
      <c r="C12" t="s">
        <v>1307</v>
      </c>
      <c r="D12" t="s">
        <v>1308</v>
      </c>
      <c r="E12">
        <v>9</v>
      </c>
      <c r="F12">
        <v>9</v>
      </c>
      <c r="G12">
        <v>2.77</v>
      </c>
      <c r="H12">
        <v>1.72</v>
      </c>
      <c r="I12">
        <v>1.54</v>
      </c>
      <c r="J12">
        <v>0.02</v>
      </c>
      <c r="K12">
        <v>0.5</v>
      </c>
      <c r="L12">
        <v>0.54</v>
      </c>
      <c r="M12">
        <v>0.28000000000000003</v>
      </c>
      <c r="N12">
        <v>0.2</v>
      </c>
      <c r="O12" t="s">
        <v>2398</v>
      </c>
      <c r="P12">
        <v>8.08</v>
      </c>
      <c r="Q12">
        <v>8.07</v>
      </c>
      <c r="R12" s="1">
        <v>5200</v>
      </c>
      <c r="S12">
        <v>1.55</v>
      </c>
    </row>
    <row r="13" spans="1:19" x14ac:dyDescent="0.25">
      <c r="A13" t="s">
        <v>1628</v>
      </c>
      <c r="B13" t="s">
        <v>2399</v>
      </c>
      <c r="C13" t="s">
        <v>27</v>
      </c>
      <c r="D13" t="s">
        <v>1320</v>
      </c>
      <c r="E13">
        <v>10</v>
      </c>
      <c r="F13">
        <v>10</v>
      </c>
      <c r="G13">
        <v>2.1800000000000002</v>
      </c>
      <c r="H13">
        <v>1.98</v>
      </c>
      <c r="I13">
        <v>1.66</v>
      </c>
      <c r="J13">
        <v>0.02</v>
      </c>
      <c r="K13">
        <v>0.44</v>
      </c>
      <c r="L13">
        <v>0.5</v>
      </c>
      <c r="M13">
        <v>0.52</v>
      </c>
      <c r="N13">
        <v>0.18</v>
      </c>
      <c r="O13" t="s">
        <v>2400</v>
      </c>
      <c r="P13">
        <v>8.0399999999999991</v>
      </c>
      <c r="Q13">
        <v>8.0399999999999991</v>
      </c>
      <c r="R13" s="1">
        <v>5000</v>
      </c>
      <c r="S13">
        <v>1.61</v>
      </c>
    </row>
    <row r="14" spans="1:19" x14ac:dyDescent="0.25">
      <c r="A14" t="s">
        <v>1662</v>
      </c>
      <c r="B14" t="s">
        <v>2401</v>
      </c>
      <c r="C14" t="s">
        <v>16</v>
      </c>
      <c r="D14" t="s">
        <v>1318</v>
      </c>
      <c r="E14">
        <v>11</v>
      </c>
      <c r="F14">
        <v>11</v>
      </c>
      <c r="G14">
        <v>2.11</v>
      </c>
      <c r="H14">
        <v>2.08</v>
      </c>
      <c r="I14">
        <v>1.67</v>
      </c>
      <c r="J14">
        <v>0.04</v>
      </c>
      <c r="K14">
        <v>0.42</v>
      </c>
      <c r="L14">
        <v>0.54</v>
      </c>
      <c r="M14">
        <v>0.46</v>
      </c>
      <c r="N14">
        <v>0.2</v>
      </c>
      <c r="O14" t="s">
        <v>2402</v>
      </c>
      <c r="P14">
        <v>7.97</v>
      </c>
      <c r="Q14">
        <v>7.95</v>
      </c>
      <c r="R14" s="1">
        <v>4800</v>
      </c>
      <c r="S14">
        <v>1.66</v>
      </c>
    </row>
    <row r="15" spans="1:19" x14ac:dyDescent="0.25">
      <c r="A15" t="s">
        <v>1627</v>
      </c>
      <c r="B15" t="s">
        <v>2403</v>
      </c>
      <c r="C15" t="s">
        <v>83</v>
      </c>
      <c r="D15" t="s">
        <v>1321</v>
      </c>
      <c r="E15">
        <v>12</v>
      </c>
      <c r="F15">
        <v>12</v>
      </c>
      <c r="G15">
        <v>2.37</v>
      </c>
      <c r="H15">
        <v>1.98</v>
      </c>
      <c r="I15">
        <v>1.57</v>
      </c>
      <c r="J15">
        <v>0</v>
      </c>
      <c r="K15">
        <v>0.56000000000000005</v>
      </c>
      <c r="L15">
        <v>0.36</v>
      </c>
      <c r="M15">
        <v>0.54</v>
      </c>
      <c r="N15">
        <v>0.12</v>
      </c>
      <c r="O15" t="s">
        <v>2404</v>
      </c>
      <c r="P15">
        <v>7.87</v>
      </c>
      <c r="Q15">
        <v>7.89</v>
      </c>
      <c r="R15" s="1">
        <v>4800</v>
      </c>
      <c r="S15">
        <v>1.64</v>
      </c>
    </row>
    <row r="16" spans="1:19" x14ac:dyDescent="0.25">
      <c r="A16" t="s">
        <v>1610</v>
      </c>
      <c r="B16" t="s">
        <v>2405</v>
      </c>
      <c r="C16" t="s">
        <v>57</v>
      </c>
      <c r="D16" t="s">
        <v>1311</v>
      </c>
      <c r="E16">
        <v>13</v>
      </c>
      <c r="F16">
        <v>13</v>
      </c>
      <c r="G16">
        <v>3.18</v>
      </c>
      <c r="H16">
        <v>1.56</v>
      </c>
      <c r="I16">
        <v>1.38</v>
      </c>
      <c r="J16">
        <v>0.02</v>
      </c>
      <c r="K16">
        <v>0.5</v>
      </c>
      <c r="L16">
        <v>0.48</v>
      </c>
      <c r="M16">
        <v>0.26</v>
      </c>
      <c r="N16">
        <v>0.12</v>
      </c>
      <c r="O16" t="s">
        <v>2406</v>
      </c>
      <c r="P16">
        <v>7.82</v>
      </c>
      <c r="Q16">
        <v>7.82</v>
      </c>
      <c r="R16" s="1">
        <v>5000</v>
      </c>
      <c r="S16">
        <v>1.56</v>
      </c>
    </row>
    <row r="17" spans="1:19" x14ac:dyDescent="0.25">
      <c r="A17" t="s">
        <v>1651</v>
      </c>
      <c r="B17" t="s">
        <v>2407</v>
      </c>
      <c r="C17" t="s">
        <v>114</v>
      </c>
      <c r="D17" t="s">
        <v>1322</v>
      </c>
      <c r="E17">
        <v>14</v>
      </c>
      <c r="F17">
        <v>14</v>
      </c>
      <c r="G17">
        <v>2.11</v>
      </c>
      <c r="H17">
        <v>2</v>
      </c>
      <c r="I17">
        <v>1.67</v>
      </c>
      <c r="J17">
        <v>0.08</v>
      </c>
      <c r="K17">
        <v>0.7</v>
      </c>
      <c r="L17">
        <v>0.38</v>
      </c>
      <c r="M17">
        <v>0.42</v>
      </c>
      <c r="N17">
        <v>0.1</v>
      </c>
      <c r="O17" t="s">
        <v>2408</v>
      </c>
      <c r="P17">
        <v>7.75</v>
      </c>
      <c r="Q17">
        <v>7.77</v>
      </c>
      <c r="R17" s="1">
        <v>4600</v>
      </c>
      <c r="S17">
        <v>1.69</v>
      </c>
    </row>
    <row r="18" spans="1:19" x14ac:dyDescent="0.25">
      <c r="A18" t="s">
        <v>1618</v>
      </c>
      <c r="B18" t="s">
        <v>2409</v>
      </c>
      <c r="C18" t="s">
        <v>32</v>
      </c>
      <c r="D18" t="s">
        <v>1319</v>
      </c>
      <c r="E18">
        <v>15</v>
      </c>
      <c r="F18">
        <v>15</v>
      </c>
      <c r="G18">
        <v>2.13</v>
      </c>
      <c r="H18">
        <v>2.0499999999999998</v>
      </c>
      <c r="I18">
        <v>1.64</v>
      </c>
      <c r="J18">
        <v>0</v>
      </c>
      <c r="K18">
        <v>0.47</v>
      </c>
      <c r="L18">
        <v>0.6</v>
      </c>
      <c r="M18">
        <v>0.49</v>
      </c>
      <c r="N18">
        <v>0.09</v>
      </c>
      <c r="O18" t="s">
        <v>2410</v>
      </c>
      <c r="P18">
        <v>7.73</v>
      </c>
      <c r="Q18">
        <v>7.75</v>
      </c>
      <c r="R18" s="1">
        <v>5200</v>
      </c>
      <c r="S18">
        <v>1.49</v>
      </c>
    </row>
    <row r="19" spans="1:19" x14ac:dyDescent="0.25">
      <c r="A19" t="s">
        <v>1620</v>
      </c>
      <c r="B19" t="s">
        <v>2411</v>
      </c>
      <c r="C19" t="s">
        <v>90</v>
      </c>
      <c r="D19" t="s">
        <v>1306</v>
      </c>
      <c r="E19">
        <v>16</v>
      </c>
      <c r="F19">
        <v>16</v>
      </c>
      <c r="G19">
        <v>2.69</v>
      </c>
      <c r="H19">
        <v>1.74</v>
      </c>
      <c r="I19">
        <v>1.46</v>
      </c>
      <c r="J19">
        <v>0.04</v>
      </c>
      <c r="K19">
        <v>0.66</v>
      </c>
      <c r="L19">
        <v>0.38</v>
      </c>
      <c r="M19">
        <v>0.22</v>
      </c>
      <c r="N19">
        <v>0.16</v>
      </c>
      <c r="O19" t="s">
        <v>2412</v>
      </c>
      <c r="P19">
        <v>7.61</v>
      </c>
      <c r="Q19">
        <v>7.61</v>
      </c>
      <c r="R19" s="1">
        <v>4700</v>
      </c>
      <c r="S19">
        <v>1.62</v>
      </c>
    </row>
    <row r="20" spans="1:19" x14ac:dyDescent="0.25">
      <c r="A20" t="s">
        <v>1665</v>
      </c>
      <c r="B20" t="s">
        <v>2413</v>
      </c>
      <c r="C20" t="s">
        <v>33</v>
      </c>
      <c r="D20" t="s">
        <v>1310</v>
      </c>
      <c r="E20">
        <v>17</v>
      </c>
      <c r="F20">
        <v>17</v>
      </c>
      <c r="G20">
        <v>2.19</v>
      </c>
      <c r="H20">
        <v>1.89</v>
      </c>
      <c r="I20">
        <v>1.54</v>
      </c>
      <c r="J20">
        <v>0</v>
      </c>
      <c r="K20">
        <v>0.4</v>
      </c>
      <c r="L20">
        <v>0.54</v>
      </c>
      <c r="M20">
        <v>0.57999999999999996</v>
      </c>
      <c r="N20">
        <v>0.02</v>
      </c>
      <c r="O20" t="s">
        <v>2414</v>
      </c>
      <c r="P20">
        <v>7.44</v>
      </c>
      <c r="Q20">
        <v>7.43</v>
      </c>
      <c r="R20" s="1">
        <v>4500</v>
      </c>
      <c r="S20">
        <v>1.65</v>
      </c>
    </row>
    <row r="21" spans="1:19" x14ac:dyDescent="0.25">
      <c r="A21" t="s">
        <v>1608</v>
      </c>
      <c r="B21" t="s">
        <v>2415</v>
      </c>
      <c r="C21" t="s">
        <v>22</v>
      </c>
      <c r="D21" t="s">
        <v>1312</v>
      </c>
      <c r="E21">
        <v>17</v>
      </c>
      <c r="F21">
        <v>17</v>
      </c>
      <c r="G21">
        <v>1.65</v>
      </c>
      <c r="H21">
        <v>1.91</v>
      </c>
      <c r="I21">
        <v>1.72</v>
      </c>
      <c r="J21">
        <v>0.02</v>
      </c>
      <c r="K21">
        <v>0.68</v>
      </c>
      <c r="L21">
        <v>0.46</v>
      </c>
      <c r="M21">
        <v>0.48</v>
      </c>
      <c r="N21">
        <v>0.08</v>
      </c>
      <c r="O21" t="s">
        <v>2414</v>
      </c>
      <c r="P21">
        <v>7.44</v>
      </c>
      <c r="Q21">
        <v>7.45</v>
      </c>
      <c r="R21" s="1">
        <v>5000</v>
      </c>
      <c r="S21">
        <v>1.49</v>
      </c>
    </row>
    <row r="22" spans="1:19" x14ac:dyDescent="0.25">
      <c r="A22" t="s">
        <v>1637</v>
      </c>
      <c r="B22" t="s">
        <v>2416</v>
      </c>
      <c r="C22" t="s">
        <v>128</v>
      </c>
      <c r="D22" t="s">
        <v>1329</v>
      </c>
      <c r="E22">
        <v>18</v>
      </c>
      <c r="F22">
        <v>18</v>
      </c>
      <c r="G22">
        <v>2.02</v>
      </c>
      <c r="H22">
        <v>1.77</v>
      </c>
      <c r="I22">
        <v>1.59</v>
      </c>
      <c r="J22">
        <v>0.04</v>
      </c>
      <c r="K22">
        <v>0.46</v>
      </c>
      <c r="L22">
        <v>0.57999999999999996</v>
      </c>
      <c r="M22">
        <v>0.42</v>
      </c>
      <c r="N22">
        <v>0.1</v>
      </c>
      <c r="O22" t="s">
        <v>2417</v>
      </c>
      <c r="P22">
        <v>7.41</v>
      </c>
      <c r="Q22">
        <v>7.44</v>
      </c>
      <c r="R22" s="1">
        <v>4600</v>
      </c>
      <c r="S22">
        <v>1.62</v>
      </c>
    </row>
    <row r="23" spans="1:19" x14ac:dyDescent="0.25">
      <c r="A23" t="s">
        <v>1609</v>
      </c>
      <c r="B23" t="s">
        <v>2418</v>
      </c>
      <c r="C23" t="s">
        <v>21</v>
      </c>
      <c r="D23" t="s">
        <v>1328</v>
      </c>
      <c r="E23">
        <v>19</v>
      </c>
      <c r="F23">
        <v>19</v>
      </c>
      <c r="G23">
        <v>2.08</v>
      </c>
      <c r="H23">
        <v>1.8</v>
      </c>
      <c r="I23">
        <v>1.54</v>
      </c>
      <c r="J23">
        <v>0.02</v>
      </c>
      <c r="K23">
        <v>0.46</v>
      </c>
      <c r="L23">
        <v>0.56000000000000005</v>
      </c>
      <c r="M23">
        <v>0.34</v>
      </c>
      <c r="N23">
        <v>0.16</v>
      </c>
      <c r="O23" t="s">
        <v>2419</v>
      </c>
      <c r="P23">
        <v>7.36</v>
      </c>
      <c r="Q23">
        <v>7.36</v>
      </c>
      <c r="R23" s="1">
        <v>4800</v>
      </c>
      <c r="S23">
        <v>1.53</v>
      </c>
    </row>
    <row r="24" spans="1:19" x14ac:dyDescent="0.25">
      <c r="A24" t="s">
        <v>1631</v>
      </c>
      <c r="B24" t="s">
        <v>2420</v>
      </c>
      <c r="C24" t="s">
        <v>37</v>
      </c>
      <c r="D24" t="s">
        <v>1316</v>
      </c>
      <c r="E24">
        <v>20</v>
      </c>
      <c r="F24">
        <v>20</v>
      </c>
      <c r="G24">
        <v>1.6</v>
      </c>
      <c r="H24">
        <v>1.92</v>
      </c>
      <c r="I24">
        <v>1.64</v>
      </c>
      <c r="J24">
        <v>0.06</v>
      </c>
      <c r="K24">
        <v>0.46</v>
      </c>
      <c r="L24">
        <v>0.6</v>
      </c>
      <c r="M24">
        <v>0.4</v>
      </c>
      <c r="N24">
        <v>0.12</v>
      </c>
      <c r="O24" t="s">
        <v>2421</v>
      </c>
      <c r="P24">
        <v>7.15</v>
      </c>
      <c r="Q24">
        <v>7.16</v>
      </c>
      <c r="R24" s="1">
        <v>4800</v>
      </c>
      <c r="S24">
        <v>1.49</v>
      </c>
    </row>
    <row r="25" spans="1:19" x14ac:dyDescent="0.25">
      <c r="A25" t="s">
        <v>1611</v>
      </c>
      <c r="B25" t="s">
        <v>2422</v>
      </c>
      <c r="C25" t="s">
        <v>46</v>
      </c>
      <c r="D25" t="s">
        <v>1309</v>
      </c>
      <c r="E25">
        <v>21</v>
      </c>
      <c r="F25">
        <v>21</v>
      </c>
      <c r="G25">
        <v>1.76</v>
      </c>
      <c r="H25">
        <v>1.73</v>
      </c>
      <c r="I25">
        <v>1.59</v>
      </c>
      <c r="J25">
        <v>0</v>
      </c>
      <c r="K25">
        <v>0.5</v>
      </c>
      <c r="L25">
        <v>0.56000000000000005</v>
      </c>
      <c r="M25">
        <v>0.42</v>
      </c>
      <c r="N25">
        <v>0.1</v>
      </c>
      <c r="O25" t="s">
        <v>2423</v>
      </c>
      <c r="P25">
        <v>7.14</v>
      </c>
      <c r="Q25">
        <v>7.12</v>
      </c>
      <c r="R25" s="1">
        <v>5000</v>
      </c>
      <c r="S25">
        <v>1.42</v>
      </c>
    </row>
    <row r="26" spans="1:19" x14ac:dyDescent="0.25">
      <c r="A26" t="s">
        <v>1629</v>
      </c>
      <c r="B26" t="s">
        <v>2424</v>
      </c>
      <c r="C26" t="s">
        <v>28</v>
      </c>
      <c r="D26" t="s">
        <v>1323</v>
      </c>
      <c r="E26">
        <v>22</v>
      </c>
      <c r="F26">
        <v>22</v>
      </c>
      <c r="G26">
        <v>1.76</v>
      </c>
      <c r="H26">
        <v>2.08</v>
      </c>
      <c r="I26">
        <v>1.57</v>
      </c>
      <c r="J26">
        <v>0</v>
      </c>
      <c r="K26">
        <v>0.56000000000000005</v>
      </c>
      <c r="L26">
        <v>0.5</v>
      </c>
      <c r="M26">
        <v>0.37</v>
      </c>
      <c r="N26">
        <v>0.14000000000000001</v>
      </c>
      <c r="O26" t="s">
        <v>2425</v>
      </c>
      <c r="P26">
        <v>7.13</v>
      </c>
      <c r="Q26">
        <v>7.12</v>
      </c>
      <c r="R26" s="1">
        <v>4700</v>
      </c>
      <c r="S26">
        <v>1.51</v>
      </c>
    </row>
    <row r="27" spans="1:19" x14ac:dyDescent="0.25">
      <c r="A27" t="s">
        <v>2005</v>
      </c>
      <c r="B27" t="s">
        <v>2426</v>
      </c>
      <c r="C27" t="s">
        <v>89</v>
      </c>
      <c r="D27" t="s">
        <v>1305</v>
      </c>
      <c r="E27">
        <v>23</v>
      </c>
      <c r="F27">
        <v>23</v>
      </c>
      <c r="G27">
        <v>1.67</v>
      </c>
      <c r="H27">
        <v>1.77</v>
      </c>
      <c r="I27">
        <v>1.53</v>
      </c>
      <c r="J27">
        <v>0</v>
      </c>
      <c r="K27">
        <v>0.62</v>
      </c>
      <c r="L27">
        <v>0.36</v>
      </c>
      <c r="M27">
        <v>0.32</v>
      </c>
      <c r="N27">
        <v>0.24</v>
      </c>
      <c r="O27" t="s">
        <v>2427</v>
      </c>
      <c r="P27">
        <v>7.05</v>
      </c>
      <c r="Q27">
        <v>7.09</v>
      </c>
      <c r="R27" s="1">
        <v>0</v>
      </c>
      <c r="S27">
        <v>0</v>
      </c>
    </row>
    <row r="28" spans="1:19" x14ac:dyDescent="0.25">
      <c r="A28" t="s">
        <v>2444</v>
      </c>
      <c r="B28" t="s">
        <v>2428</v>
      </c>
      <c r="C28" t="s">
        <v>1324</v>
      </c>
      <c r="D28" t="s">
        <v>1325</v>
      </c>
      <c r="E28">
        <v>24</v>
      </c>
      <c r="F28">
        <v>24</v>
      </c>
      <c r="G28">
        <v>2.3199999999999998</v>
      </c>
      <c r="H28">
        <v>1.86</v>
      </c>
      <c r="I28">
        <v>1.4</v>
      </c>
      <c r="J28">
        <v>0</v>
      </c>
      <c r="K28">
        <v>0.56000000000000005</v>
      </c>
      <c r="L28">
        <v>0.5</v>
      </c>
      <c r="M28">
        <v>0.24</v>
      </c>
      <c r="N28">
        <v>0.1</v>
      </c>
      <c r="O28" t="s">
        <v>2429</v>
      </c>
      <c r="P28">
        <v>6.96</v>
      </c>
      <c r="Q28">
        <v>6.96</v>
      </c>
      <c r="R28" s="1">
        <v>4600</v>
      </c>
      <c r="S28">
        <v>1.51</v>
      </c>
    </row>
    <row r="29" spans="1:19" x14ac:dyDescent="0.25">
      <c r="A29" t="s">
        <v>1624</v>
      </c>
      <c r="B29" t="s">
        <v>2430</v>
      </c>
      <c r="C29" t="s">
        <v>105</v>
      </c>
      <c r="D29" t="s">
        <v>1314</v>
      </c>
      <c r="E29">
        <v>25</v>
      </c>
      <c r="F29">
        <v>25</v>
      </c>
      <c r="G29">
        <v>2.27</v>
      </c>
      <c r="H29">
        <v>1.64</v>
      </c>
      <c r="I29">
        <v>1.4</v>
      </c>
      <c r="J29">
        <v>0.02</v>
      </c>
      <c r="K29">
        <v>0.45</v>
      </c>
      <c r="L29">
        <v>0.57999999999999996</v>
      </c>
      <c r="M29">
        <v>0.25</v>
      </c>
      <c r="N29">
        <v>0.11</v>
      </c>
      <c r="O29" t="s">
        <v>2431</v>
      </c>
      <c r="P29">
        <v>6.95</v>
      </c>
      <c r="Q29">
        <v>6.97</v>
      </c>
      <c r="R29" s="1">
        <v>4600</v>
      </c>
      <c r="S29">
        <v>1.52</v>
      </c>
    </row>
    <row r="30" spans="1:19" x14ac:dyDescent="0.25">
      <c r="A30" t="s">
        <v>1645</v>
      </c>
      <c r="B30" t="s">
        <v>2432</v>
      </c>
      <c r="C30" t="s">
        <v>82</v>
      </c>
      <c r="D30" t="s">
        <v>1332</v>
      </c>
      <c r="E30">
        <v>26</v>
      </c>
      <c r="F30">
        <v>26</v>
      </c>
      <c r="G30">
        <v>1.46</v>
      </c>
      <c r="H30">
        <v>1.81</v>
      </c>
      <c r="I30">
        <v>1.6</v>
      </c>
      <c r="J30">
        <v>0</v>
      </c>
      <c r="K30">
        <v>0.38</v>
      </c>
      <c r="L30">
        <v>0.7</v>
      </c>
      <c r="M30">
        <v>0.36</v>
      </c>
      <c r="N30">
        <v>0.16</v>
      </c>
      <c r="O30" t="s">
        <v>2433</v>
      </c>
      <c r="P30">
        <v>6.92</v>
      </c>
      <c r="Q30">
        <v>6.94</v>
      </c>
      <c r="R30" s="1">
        <v>4700</v>
      </c>
      <c r="S30">
        <v>1.48</v>
      </c>
    </row>
    <row r="31" spans="1:19" x14ac:dyDescent="0.25">
      <c r="A31" t="s">
        <v>1622</v>
      </c>
      <c r="B31" t="s">
        <v>2434</v>
      </c>
      <c r="C31" t="s">
        <v>169</v>
      </c>
      <c r="D31" t="s">
        <v>1330</v>
      </c>
      <c r="E31">
        <v>27</v>
      </c>
      <c r="F31">
        <v>27</v>
      </c>
      <c r="G31">
        <v>1.84</v>
      </c>
      <c r="H31">
        <v>1.78</v>
      </c>
      <c r="I31">
        <v>1.51</v>
      </c>
      <c r="J31">
        <v>0.06</v>
      </c>
      <c r="K31">
        <v>0.44</v>
      </c>
      <c r="L31">
        <v>0.56000000000000005</v>
      </c>
      <c r="M31">
        <v>0.4</v>
      </c>
      <c r="N31">
        <v>0.04</v>
      </c>
      <c r="O31" t="s">
        <v>2435</v>
      </c>
      <c r="P31">
        <v>6.84</v>
      </c>
      <c r="Q31">
        <v>6.82</v>
      </c>
      <c r="R31" s="1">
        <v>4600</v>
      </c>
      <c r="S31">
        <v>1.48</v>
      </c>
    </row>
    <row r="32" spans="1:19" x14ac:dyDescent="0.25">
      <c r="A32" t="s">
        <v>1633</v>
      </c>
      <c r="B32" t="s">
        <v>2436</v>
      </c>
      <c r="C32" t="s">
        <v>62</v>
      </c>
      <c r="D32" t="s">
        <v>1333</v>
      </c>
      <c r="E32">
        <v>28</v>
      </c>
      <c r="F32">
        <v>28</v>
      </c>
      <c r="G32">
        <v>1.56</v>
      </c>
      <c r="H32">
        <v>1.84</v>
      </c>
      <c r="I32">
        <v>1.51</v>
      </c>
      <c r="J32">
        <v>0.04</v>
      </c>
      <c r="K32">
        <v>0.56000000000000005</v>
      </c>
      <c r="L32">
        <v>0.44</v>
      </c>
      <c r="M32">
        <v>0.38</v>
      </c>
      <c r="N32">
        <v>0.1</v>
      </c>
      <c r="O32" t="s">
        <v>2437</v>
      </c>
      <c r="P32">
        <v>6.67</v>
      </c>
      <c r="Q32">
        <v>6.7</v>
      </c>
      <c r="R32" s="1">
        <v>4800</v>
      </c>
      <c r="S32">
        <v>1.4</v>
      </c>
    </row>
    <row r="33" spans="1:19" x14ac:dyDescent="0.25">
      <c r="A33" t="s">
        <v>2269</v>
      </c>
      <c r="B33" t="s">
        <v>2438</v>
      </c>
      <c r="C33" t="s">
        <v>168</v>
      </c>
      <c r="D33" t="s">
        <v>1327</v>
      </c>
      <c r="E33">
        <v>29</v>
      </c>
      <c r="F33">
        <v>29</v>
      </c>
      <c r="G33">
        <v>1.78</v>
      </c>
      <c r="H33">
        <v>1.8</v>
      </c>
      <c r="I33">
        <v>1.44</v>
      </c>
      <c r="J33">
        <v>0.06</v>
      </c>
      <c r="K33">
        <v>0.44</v>
      </c>
      <c r="L33">
        <v>0.48</v>
      </c>
      <c r="M33">
        <v>0.4</v>
      </c>
      <c r="N33">
        <v>0.06</v>
      </c>
      <c r="O33" t="s">
        <v>2439</v>
      </c>
      <c r="P33">
        <v>6.62</v>
      </c>
      <c r="Q33">
        <v>6.62</v>
      </c>
      <c r="R33" s="1">
        <v>4500</v>
      </c>
      <c r="S33">
        <v>1.47</v>
      </c>
    </row>
    <row r="34" spans="1:19" x14ac:dyDescent="0.25">
      <c r="A34" t="s">
        <v>2050</v>
      </c>
      <c r="B34" t="s">
        <v>2440</v>
      </c>
      <c r="C34" t="s">
        <v>104</v>
      </c>
      <c r="D34" t="s">
        <v>1331</v>
      </c>
      <c r="E34">
        <v>30</v>
      </c>
      <c r="F34">
        <v>30</v>
      </c>
      <c r="G34">
        <v>1.63</v>
      </c>
      <c r="H34">
        <v>1.6</v>
      </c>
      <c r="I34">
        <v>1.38</v>
      </c>
      <c r="J34">
        <v>0.02</v>
      </c>
      <c r="K34">
        <v>0.34</v>
      </c>
      <c r="L34">
        <v>0.42</v>
      </c>
      <c r="M34">
        <v>0.44</v>
      </c>
      <c r="N34">
        <v>0.16</v>
      </c>
      <c r="O34" t="s">
        <v>2441</v>
      </c>
      <c r="P34">
        <v>6.55</v>
      </c>
      <c r="Q34">
        <v>6.53</v>
      </c>
      <c r="R34" s="1">
        <v>4500</v>
      </c>
      <c r="S34">
        <v>1.45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L33" sqref="L33"/>
    </sheetView>
  </sheetViews>
  <sheetFormatPr defaultRowHeight="15" x14ac:dyDescent="0.25"/>
  <cols>
    <col min="1" max="1" width="20.7109375" bestFit="1" customWidth="1"/>
    <col min="2" max="2" width="20.7109375" customWidth="1"/>
    <col min="3" max="3" width="8.42578125" bestFit="1" customWidth="1"/>
    <col min="4" max="4" width="14.5703125" bestFit="1" customWidth="1"/>
    <col min="5" max="5" width="13.7109375" bestFit="1" customWidth="1"/>
    <col min="6" max="6" width="6" bestFit="1" customWidth="1"/>
    <col min="7" max="7" width="5" bestFit="1" customWidth="1"/>
    <col min="8" max="8" width="8.5703125" bestFit="1" customWidth="1"/>
    <col min="9" max="10" width="5" bestFit="1" customWidth="1"/>
    <col min="11" max="11" width="9.85546875" bestFit="1" customWidth="1"/>
    <col min="12" max="13" width="6" bestFit="1" customWidth="1"/>
    <col min="14" max="14" width="7.28515625" bestFit="1" customWidth="1"/>
    <col min="15" max="15" width="5" bestFit="1" customWidth="1"/>
  </cols>
  <sheetData>
    <row r="2" spans="1:15" x14ac:dyDescent="0.25">
      <c r="A2" t="s">
        <v>2292</v>
      </c>
      <c r="C2" t="s">
        <v>2294</v>
      </c>
      <c r="D2" t="s">
        <v>2295</v>
      </c>
      <c r="E2" t="s">
        <v>2296</v>
      </c>
    </row>
    <row r="3" spans="1:15" x14ac:dyDescent="0.25">
      <c r="A3" t="s">
        <v>2297</v>
      </c>
      <c r="C3" t="s">
        <v>2298</v>
      </c>
      <c r="D3" t="s">
        <v>2299</v>
      </c>
      <c r="E3" t="s">
        <v>2300</v>
      </c>
      <c r="F3" t="s">
        <v>2301</v>
      </c>
      <c r="G3" t="s">
        <v>2302</v>
      </c>
      <c r="H3" t="s">
        <v>2303</v>
      </c>
      <c r="I3" t="s">
        <v>2304</v>
      </c>
      <c r="J3" t="s">
        <v>2305</v>
      </c>
      <c r="K3" t="s">
        <v>2306</v>
      </c>
      <c r="L3" t="s">
        <v>2306</v>
      </c>
      <c r="M3" t="s">
        <v>2307</v>
      </c>
      <c r="N3" t="s">
        <v>2308</v>
      </c>
    </row>
    <row r="4" spans="1:15" x14ac:dyDescent="0.25">
      <c r="A4" t="s">
        <v>2309</v>
      </c>
      <c r="B4" t="str">
        <f>LEFT(A4,LEN(A4)-6)</f>
        <v>Seattle</v>
      </c>
      <c r="C4" t="s">
        <v>63</v>
      </c>
      <c r="D4">
        <v>1</v>
      </c>
      <c r="E4">
        <v>14.7</v>
      </c>
      <c r="F4">
        <v>276.10000000000002</v>
      </c>
      <c r="G4">
        <v>3.48</v>
      </c>
      <c r="H4">
        <v>1.36</v>
      </c>
      <c r="I4">
        <v>1.04</v>
      </c>
      <c r="J4">
        <v>0.36</v>
      </c>
      <c r="K4" t="s">
        <v>2310</v>
      </c>
      <c r="L4">
        <v>14.23</v>
      </c>
      <c r="M4">
        <v>11.72</v>
      </c>
      <c r="N4" s="1">
        <v>5000</v>
      </c>
      <c r="O4">
        <v>2.34</v>
      </c>
    </row>
    <row r="5" spans="1:15" x14ac:dyDescent="0.25">
      <c r="A5" t="s">
        <v>2311</v>
      </c>
      <c r="B5" t="str">
        <f t="shared" ref="B5:B35" si="0">LEFT(A5,LEN(A5)-6)</f>
        <v>Cincinnati</v>
      </c>
      <c r="C5" t="s">
        <v>83</v>
      </c>
      <c r="D5">
        <v>2</v>
      </c>
      <c r="E5">
        <v>14.9</v>
      </c>
      <c r="F5">
        <v>273.8</v>
      </c>
      <c r="G5">
        <v>3.31</v>
      </c>
      <c r="H5">
        <v>1.36</v>
      </c>
      <c r="I5">
        <v>1.06</v>
      </c>
      <c r="J5">
        <v>0.34</v>
      </c>
      <c r="K5" t="s">
        <v>2312</v>
      </c>
      <c r="L5">
        <v>13.42</v>
      </c>
      <c r="M5">
        <v>11.27</v>
      </c>
      <c r="N5" s="1">
        <v>4600</v>
      </c>
      <c r="O5">
        <v>2.4500000000000002</v>
      </c>
    </row>
    <row r="6" spans="1:15" x14ac:dyDescent="0.25">
      <c r="A6" t="s">
        <v>2313</v>
      </c>
      <c r="B6" t="str">
        <f t="shared" si="0"/>
        <v>Carolina</v>
      </c>
      <c r="C6" t="s">
        <v>105</v>
      </c>
      <c r="D6">
        <v>3</v>
      </c>
      <c r="E6">
        <v>13.2</v>
      </c>
      <c r="F6">
        <v>261.89999999999998</v>
      </c>
      <c r="G6">
        <v>3.11</v>
      </c>
      <c r="H6">
        <v>1.44</v>
      </c>
      <c r="I6">
        <v>1.06</v>
      </c>
      <c r="J6">
        <v>0.24</v>
      </c>
      <c r="K6" t="s">
        <v>2314</v>
      </c>
      <c r="L6">
        <v>12.76</v>
      </c>
      <c r="M6">
        <v>13.83</v>
      </c>
      <c r="N6" s="1">
        <v>4800</v>
      </c>
      <c r="O6">
        <v>2.88</v>
      </c>
    </row>
    <row r="7" spans="1:15" x14ac:dyDescent="0.25">
      <c r="A7" t="s">
        <v>2315</v>
      </c>
      <c r="B7" t="str">
        <f t="shared" si="0"/>
        <v>Indianapolis</v>
      </c>
      <c r="C7" t="s">
        <v>22</v>
      </c>
      <c r="D7">
        <v>4</v>
      </c>
      <c r="E7">
        <v>19.7</v>
      </c>
      <c r="F7">
        <v>337.3</v>
      </c>
      <c r="G7">
        <v>2.67</v>
      </c>
      <c r="H7">
        <v>1.28</v>
      </c>
      <c r="I7">
        <v>0.82</v>
      </c>
      <c r="J7">
        <v>0.36</v>
      </c>
      <c r="K7" t="s">
        <v>2316</v>
      </c>
      <c r="L7">
        <v>12.31</v>
      </c>
      <c r="M7">
        <v>10.15</v>
      </c>
      <c r="N7" s="1">
        <v>4300</v>
      </c>
      <c r="O7">
        <v>2.36</v>
      </c>
    </row>
    <row r="8" spans="1:15" x14ac:dyDescent="0.25">
      <c r="A8" t="s">
        <v>2317</v>
      </c>
      <c r="B8" t="str">
        <f t="shared" si="0"/>
        <v>San Francisco</v>
      </c>
      <c r="C8" t="s">
        <v>27</v>
      </c>
      <c r="D8">
        <v>5</v>
      </c>
      <c r="E8">
        <v>18.100000000000001</v>
      </c>
      <c r="F8">
        <v>317.8</v>
      </c>
      <c r="G8">
        <v>2.84</v>
      </c>
      <c r="H8">
        <v>1.1599999999999999</v>
      </c>
      <c r="I8">
        <v>1.02</v>
      </c>
      <c r="J8">
        <v>0.24</v>
      </c>
      <c r="K8" t="s">
        <v>2318</v>
      </c>
      <c r="L8">
        <v>11.85</v>
      </c>
      <c r="M8">
        <v>9.7200000000000006</v>
      </c>
      <c r="N8" s="1">
        <v>4600</v>
      </c>
      <c r="O8">
        <v>2.11</v>
      </c>
    </row>
    <row r="9" spans="1:15" x14ac:dyDescent="0.25">
      <c r="A9" t="s">
        <v>2319</v>
      </c>
      <c r="B9" t="str">
        <f t="shared" si="0"/>
        <v>Tennessee</v>
      </c>
      <c r="C9" t="s">
        <v>114</v>
      </c>
      <c r="D9">
        <v>6</v>
      </c>
      <c r="E9">
        <v>19.5</v>
      </c>
      <c r="F9">
        <v>328.2</v>
      </c>
      <c r="G9">
        <v>2.87</v>
      </c>
      <c r="H9">
        <v>1.24</v>
      </c>
      <c r="I9">
        <v>0.76</v>
      </c>
      <c r="J9">
        <v>0.22</v>
      </c>
      <c r="K9" t="s">
        <v>2320</v>
      </c>
      <c r="L9">
        <v>11.39</v>
      </c>
      <c r="M9">
        <v>9.35</v>
      </c>
      <c r="N9" s="1">
        <v>4500</v>
      </c>
      <c r="O9">
        <v>2.08</v>
      </c>
    </row>
    <row r="10" spans="1:15" x14ac:dyDescent="0.25">
      <c r="A10" t="s">
        <v>2321</v>
      </c>
      <c r="B10" t="str">
        <f t="shared" si="0"/>
        <v>New York Jets</v>
      </c>
      <c r="C10" t="s">
        <v>169</v>
      </c>
      <c r="D10">
        <v>7</v>
      </c>
      <c r="E10">
        <v>17.2</v>
      </c>
      <c r="F10">
        <v>303.5</v>
      </c>
      <c r="G10">
        <v>2.81</v>
      </c>
      <c r="H10">
        <v>1.24</v>
      </c>
      <c r="I10">
        <v>0.74</v>
      </c>
      <c r="J10">
        <v>0.22</v>
      </c>
      <c r="K10" t="s">
        <v>2322</v>
      </c>
      <c r="L10">
        <v>10.63</v>
      </c>
      <c r="M10">
        <v>9.2100000000000009</v>
      </c>
      <c r="N10" s="1">
        <v>4400</v>
      </c>
      <c r="O10">
        <v>2.09</v>
      </c>
    </row>
    <row r="11" spans="1:15" x14ac:dyDescent="0.25">
      <c r="A11" t="s">
        <v>2323</v>
      </c>
      <c r="B11" t="str">
        <f t="shared" si="0"/>
        <v>Buffalo</v>
      </c>
      <c r="C11" t="s">
        <v>21</v>
      </c>
      <c r="D11">
        <v>8</v>
      </c>
      <c r="E11">
        <v>21.9</v>
      </c>
      <c r="F11">
        <v>349.1</v>
      </c>
      <c r="G11">
        <v>2.25</v>
      </c>
      <c r="H11">
        <v>1.3</v>
      </c>
      <c r="I11">
        <v>0.7</v>
      </c>
      <c r="J11">
        <v>0.26</v>
      </c>
      <c r="K11" t="s">
        <v>2324</v>
      </c>
      <c r="L11">
        <v>10.029999999999999</v>
      </c>
      <c r="M11">
        <v>9.01</v>
      </c>
      <c r="N11" s="1">
        <v>4500</v>
      </c>
      <c r="O11">
        <v>2</v>
      </c>
    </row>
    <row r="12" spans="1:15" x14ac:dyDescent="0.25">
      <c r="A12" t="s">
        <v>2325</v>
      </c>
      <c r="B12" t="str">
        <f t="shared" si="0"/>
        <v>Denver</v>
      </c>
      <c r="C12" t="s">
        <v>33</v>
      </c>
      <c r="D12">
        <v>9</v>
      </c>
      <c r="E12">
        <v>21.6</v>
      </c>
      <c r="F12">
        <v>352.6</v>
      </c>
      <c r="G12">
        <v>2.39</v>
      </c>
      <c r="H12">
        <v>1.26</v>
      </c>
      <c r="I12">
        <v>0.62</v>
      </c>
      <c r="J12">
        <v>0.26</v>
      </c>
      <c r="K12" t="s">
        <v>2326</v>
      </c>
      <c r="L12">
        <v>10.01</v>
      </c>
      <c r="M12">
        <v>8.99</v>
      </c>
      <c r="N12" s="1">
        <v>4200</v>
      </c>
      <c r="O12">
        <v>2.14</v>
      </c>
    </row>
    <row r="13" spans="1:15" x14ac:dyDescent="0.25">
      <c r="A13" t="s">
        <v>2327</v>
      </c>
      <c r="B13" t="str">
        <f t="shared" si="0"/>
        <v>New Orleans</v>
      </c>
      <c r="C13" t="s">
        <v>51</v>
      </c>
      <c r="D13">
        <v>10</v>
      </c>
      <c r="E13">
        <v>22.8</v>
      </c>
      <c r="F13">
        <v>368.2</v>
      </c>
      <c r="G13">
        <v>2.46</v>
      </c>
      <c r="H13">
        <v>1.08</v>
      </c>
      <c r="I13">
        <v>0.88</v>
      </c>
      <c r="J13">
        <v>0.22</v>
      </c>
      <c r="K13" t="s">
        <v>2328</v>
      </c>
      <c r="L13">
        <v>9.73</v>
      </c>
      <c r="M13">
        <v>8.94</v>
      </c>
      <c r="N13" s="1">
        <v>4100</v>
      </c>
      <c r="O13">
        <v>2.1800000000000002</v>
      </c>
    </row>
    <row r="14" spans="1:15" x14ac:dyDescent="0.25">
      <c r="A14" t="s">
        <v>2329</v>
      </c>
      <c r="B14" t="str">
        <f t="shared" si="0"/>
        <v>Dallas</v>
      </c>
      <c r="C14" t="s">
        <v>57</v>
      </c>
      <c r="D14">
        <v>11</v>
      </c>
      <c r="E14">
        <v>20.399999999999999</v>
      </c>
      <c r="F14">
        <v>346.1</v>
      </c>
      <c r="G14">
        <v>2.36</v>
      </c>
      <c r="H14">
        <v>1.08</v>
      </c>
      <c r="I14">
        <v>0.94</v>
      </c>
      <c r="J14">
        <v>0.24</v>
      </c>
      <c r="K14" t="s">
        <v>2330</v>
      </c>
      <c r="L14">
        <v>9.39</v>
      </c>
      <c r="M14">
        <v>8.9600000000000009</v>
      </c>
      <c r="N14" s="1">
        <v>4200</v>
      </c>
      <c r="O14">
        <v>2.13</v>
      </c>
    </row>
    <row r="15" spans="1:15" x14ac:dyDescent="0.25">
      <c r="A15" t="s">
        <v>2331</v>
      </c>
      <c r="B15" t="str">
        <f t="shared" si="0"/>
        <v>Tampa Bay</v>
      </c>
      <c r="C15" t="s">
        <v>115</v>
      </c>
      <c r="D15">
        <v>12</v>
      </c>
      <c r="E15">
        <v>20.3</v>
      </c>
      <c r="F15">
        <v>317</v>
      </c>
      <c r="G15">
        <v>2.77</v>
      </c>
      <c r="H15">
        <v>1</v>
      </c>
      <c r="I15">
        <v>0.76</v>
      </c>
      <c r="J15">
        <v>0.2</v>
      </c>
      <c r="K15" t="s">
        <v>2332</v>
      </c>
      <c r="L15">
        <v>9.2799999999999994</v>
      </c>
      <c r="M15">
        <v>8.61</v>
      </c>
      <c r="N15" s="1">
        <v>4500</v>
      </c>
      <c r="O15">
        <v>1.91</v>
      </c>
    </row>
    <row r="16" spans="1:15" x14ac:dyDescent="0.25">
      <c r="A16" t="s">
        <v>2333</v>
      </c>
      <c r="B16" t="str">
        <f t="shared" si="0"/>
        <v>Philadelphia</v>
      </c>
      <c r="C16" t="s">
        <v>45</v>
      </c>
      <c r="D16">
        <v>13</v>
      </c>
      <c r="E16">
        <v>21.4</v>
      </c>
      <c r="F16">
        <v>350.7</v>
      </c>
      <c r="G16">
        <v>2.57</v>
      </c>
      <c r="H16">
        <v>1.1100000000000001</v>
      </c>
      <c r="I16">
        <v>0.54</v>
      </c>
      <c r="J16">
        <v>0.22</v>
      </c>
      <c r="K16" t="s">
        <v>2334</v>
      </c>
      <c r="L16">
        <v>8.7899999999999991</v>
      </c>
      <c r="M16">
        <v>8.35</v>
      </c>
      <c r="N16" s="1">
        <v>4300</v>
      </c>
      <c r="O16">
        <v>1.94</v>
      </c>
    </row>
    <row r="17" spans="1:15" x14ac:dyDescent="0.25">
      <c r="A17" t="s">
        <v>2335</v>
      </c>
      <c r="B17" t="str">
        <f t="shared" si="0"/>
        <v>Minnesota</v>
      </c>
      <c r="C17" t="s">
        <v>28</v>
      </c>
      <c r="D17">
        <v>13</v>
      </c>
      <c r="E17">
        <v>23.4</v>
      </c>
      <c r="F17">
        <v>356.3</v>
      </c>
      <c r="G17">
        <v>2.04</v>
      </c>
      <c r="H17">
        <v>1.1200000000000001</v>
      </c>
      <c r="I17">
        <v>0.7</v>
      </c>
      <c r="J17">
        <v>0.22</v>
      </c>
      <c r="K17" t="s">
        <v>2336</v>
      </c>
      <c r="L17">
        <v>8.7899999999999991</v>
      </c>
      <c r="M17">
        <v>8.24</v>
      </c>
      <c r="N17" s="1">
        <v>4400</v>
      </c>
      <c r="O17">
        <v>1.87</v>
      </c>
    </row>
    <row r="18" spans="1:15" x14ac:dyDescent="0.25">
      <c r="A18" t="s">
        <v>2337</v>
      </c>
      <c r="B18" t="str">
        <f t="shared" si="0"/>
        <v>Detroit</v>
      </c>
      <c r="C18" t="s">
        <v>90</v>
      </c>
      <c r="D18">
        <v>14</v>
      </c>
      <c r="E18">
        <v>23.4</v>
      </c>
      <c r="F18">
        <v>360.2</v>
      </c>
      <c r="G18">
        <v>1.74</v>
      </c>
      <c r="H18">
        <v>0.94</v>
      </c>
      <c r="I18">
        <v>0.57999999999999996</v>
      </c>
      <c r="J18">
        <v>0.18</v>
      </c>
      <c r="K18">
        <f>-0.2-17.68</f>
        <v>-17.88</v>
      </c>
      <c r="L18">
        <v>8.74</v>
      </c>
      <c r="M18">
        <v>7.34</v>
      </c>
      <c r="N18" s="1">
        <v>4300</v>
      </c>
      <c r="O18">
        <v>1.71</v>
      </c>
    </row>
    <row r="19" spans="1:15" x14ac:dyDescent="0.25">
      <c r="A19" t="s">
        <v>2338</v>
      </c>
      <c r="B19" t="str">
        <f t="shared" si="0"/>
        <v>Arizona</v>
      </c>
      <c r="C19" t="s">
        <v>50</v>
      </c>
      <c r="D19">
        <v>15</v>
      </c>
      <c r="E19">
        <v>21.5</v>
      </c>
      <c r="F19">
        <v>365.8</v>
      </c>
      <c r="G19">
        <v>2.2999999999999998</v>
      </c>
      <c r="H19">
        <v>1.32</v>
      </c>
      <c r="I19">
        <v>0.54</v>
      </c>
      <c r="J19">
        <v>0.2</v>
      </c>
      <c r="K19" t="s">
        <v>2339</v>
      </c>
      <c r="L19">
        <v>8.6999999999999993</v>
      </c>
      <c r="M19">
        <v>8.26</v>
      </c>
      <c r="N19" s="1">
        <v>4300</v>
      </c>
      <c r="O19">
        <v>1.92</v>
      </c>
    </row>
    <row r="20" spans="1:15" x14ac:dyDescent="0.25">
      <c r="A20" t="s">
        <v>2340</v>
      </c>
      <c r="B20" t="str">
        <f t="shared" si="0"/>
        <v>Kansas City</v>
      </c>
      <c r="C20" t="s">
        <v>37</v>
      </c>
      <c r="D20">
        <v>16</v>
      </c>
      <c r="E20">
        <v>19</v>
      </c>
      <c r="F20">
        <v>298.8</v>
      </c>
      <c r="G20">
        <v>2.25</v>
      </c>
      <c r="H20">
        <v>0.99</v>
      </c>
      <c r="I20">
        <v>0.68</v>
      </c>
      <c r="J20">
        <v>0.1</v>
      </c>
      <c r="K20" t="s">
        <v>2341</v>
      </c>
      <c r="L20">
        <v>8.5399999999999991</v>
      </c>
      <c r="M20">
        <v>7.47</v>
      </c>
      <c r="N20" s="1">
        <v>4300</v>
      </c>
      <c r="O20">
        <v>1.74</v>
      </c>
    </row>
    <row r="21" spans="1:15" x14ac:dyDescent="0.25">
      <c r="A21" t="s">
        <v>2342</v>
      </c>
      <c r="B21" t="str">
        <f t="shared" si="0"/>
        <v>Green Bay</v>
      </c>
      <c r="C21" t="s">
        <v>17</v>
      </c>
      <c r="D21">
        <v>17</v>
      </c>
      <c r="E21">
        <v>21.8</v>
      </c>
      <c r="F21">
        <v>358</v>
      </c>
      <c r="G21">
        <v>2.38</v>
      </c>
      <c r="H21">
        <v>1.04</v>
      </c>
      <c r="I21">
        <v>0.52</v>
      </c>
      <c r="J21">
        <v>0.12</v>
      </c>
      <c r="K21" t="s">
        <v>2343</v>
      </c>
      <c r="L21">
        <v>7.92</v>
      </c>
      <c r="M21">
        <v>7.5</v>
      </c>
      <c r="N21" s="1">
        <v>4500</v>
      </c>
      <c r="O21">
        <v>1.67</v>
      </c>
    </row>
    <row r="22" spans="1:15" x14ac:dyDescent="0.25">
      <c r="A22" t="s">
        <v>2344</v>
      </c>
      <c r="B22" t="str">
        <f t="shared" si="0"/>
        <v>Atlanta</v>
      </c>
      <c r="C22" t="s">
        <v>46</v>
      </c>
      <c r="D22">
        <v>17</v>
      </c>
      <c r="E22">
        <v>27.4</v>
      </c>
      <c r="F22">
        <v>376.6</v>
      </c>
      <c r="G22">
        <v>2.6</v>
      </c>
      <c r="H22">
        <v>0.88</v>
      </c>
      <c r="I22">
        <v>0.66</v>
      </c>
      <c r="J22">
        <v>0.14000000000000001</v>
      </c>
      <c r="K22" t="s">
        <v>2345</v>
      </c>
      <c r="L22">
        <v>7.92</v>
      </c>
      <c r="M22">
        <v>7.72</v>
      </c>
      <c r="N22" s="1">
        <v>4100</v>
      </c>
      <c r="O22">
        <v>1.88</v>
      </c>
    </row>
    <row r="23" spans="1:15" x14ac:dyDescent="0.25">
      <c r="A23" t="s">
        <v>2346</v>
      </c>
      <c r="B23" t="str">
        <f t="shared" si="0"/>
        <v>Houston</v>
      </c>
      <c r="C23" t="s">
        <v>38</v>
      </c>
      <c r="D23">
        <v>18</v>
      </c>
      <c r="E23">
        <v>20.8</v>
      </c>
      <c r="F23">
        <v>332.9</v>
      </c>
      <c r="G23">
        <v>2.31</v>
      </c>
      <c r="H23">
        <v>0.9</v>
      </c>
      <c r="I23">
        <v>1.02</v>
      </c>
      <c r="J23">
        <v>0.12</v>
      </c>
      <c r="K23" t="s">
        <v>2347</v>
      </c>
      <c r="L23">
        <v>7.91</v>
      </c>
      <c r="M23">
        <v>8.07</v>
      </c>
      <c r="N23" s="1">
        <v>4500</v>
      </c>
      <c r="O23">
        <v>1.79</v>
      </c>
    </row>
    <row r="24" spans="1:15" x14ac:dyDescent="0.25">
      <c r="A24" t="s">
        <v>2348</v>
      </c>
      <c r="B24" t="str">
        <f t="shared" si="0"/>
        <v>Cleveland</v>
      </c>
      <c r="C24" t="s">
        <v>168</v>
      </c>
      <c r="D24">
        <v>19</v>
      </c>
      <c r="E24">
        <v>21.2</v>
      </c>
      <c r="F24">
        <v>315.10000000000002</v>
      </c>
      <c r="G24">
        <v>2.2799999999999998</v>
      </c>
      <c r="H24">
        <v>1.1100000000000001</v>
      </c>
      <c r="I24">
        <v>0.6</v>
      </c>
      <c r="J24">
        <v>0.16</v>
      </c>
      <c r="K24">
        <f>-1.4-16.56</f>
        <v>-17.959999999999997</v>
      </c>
      <c r="L24">
        <v>7.58</v>
      </c>
      <c r="M24">
        <v>7.74</v>
      </c>
      <c r="N24" s="1">
        <v>4600</v>
      </c>
      <c r="O24">
        <v>1.68</v>
      </c>
    </row>
    <row r="25" spans="1:15" x14ac:dyDescent="0.25">
      <c r="A25" t="s">
        <v>2349</v>
      </c>
      <c r="B25" t="str">
        <f t="shared" si="0"/>
        <v>Jacksonville</v>
      </c>
      <c r="C25" t="s">
        <v>104</v>
      </c>
      <c r="D25">
        <v>20</v>
      </c>
      <c r="E25">
        <v>24.9</v>
      </c>
      <c r="F25">
        <v>350.5</v>
      </c>
      <c r="G25">
        <v>1.79</v>
      </c>
      <c r="H25">
        <v>0.96</v>
      </c>
      <c r="I25">
        <v>0.64</v>
      </c>
      <c r="J25">
        <v>0.18</v>
      </c>
      <c r="K25" t="s">
        <v>2350</v>
      </c>
      <c r="L25">
        <v>7.55</v>
      </c>
      <c r="M25">
        <v>7.19</v>
      </c>
      <c r="N25" s="1">
        <v>4200</v>
      </c>
      <c r="O25">
        <v>1.71</v>
      </c>
    </row>
    <row r="26" spans="1:15" x14ac:dyDescent="0.25">
      <c r="A26" t="s">
        <v>2351</v>
      </c>
      <c r="B26" t="str">
        <f t="shared" si="0"/>
        <v>Miami</v>
      </c>
      <c r="C26" t="s">
        <v>1302</v>
      </c>
      <c r="D26">
        <v>21</v>
      </c>
      <c r="E26">
        <v>21.2</v>
      </c>
      <c r="F26">
        <v>323.89999999999998</v>
      </c>
      <c r="G26">
        <v>2.27</v>
      </c>
      <c r="H26">
        <v>0.96</v>
      </c>
      <c r="I26">
        <v>0.54</v>
      </c>
      <c r="J26">
        <v>0.2</v>
      </c>
      <c r="K26" t="s">
        <v>2352</v>
      </c>
      <c r="L26">
        <v>7.45</v>
      </c>
      <c r="M26">
        <v>7.63</v>
      </c>
      <c r="N26" s="1">
        <v>4700</v>
      </c>
      <c r="O26">
        <v>1.62</v>
      </c>
    </row>
    <row r="27" spans="1:15" x14ac:dyDescent="0.25">
      <c r="A27" t="s">
        <v>2353</v>
      </c>
      <c r="B27" t="str">
        <f t="shared" si="0"/>
        <v>New England</v>
      </c>
      <c r="C27" t="s">
        <v>1307</v>
      </c>
      <c r="D27">
        <v>22</v>
      </c>
      <c r="E27">
        <v>23.4</v>
      </c>
      <c r="F27">
        <v>361.1</v>
      </c>
      <c r="G27">
        <v>2.15</v>
      </c>
      <c r="H27">
        <v>1.04</v>
      </c>
      <c r="I27">
        <v>0.54</v>
      </c>
      <c r="J27">
        <v>0.14000000000000001</v>
      </c>
      <c r="K27" t="s">
        <v>2354</v>
      </c>
      <c r="L27">
        <v>7.16</v>
      </c>
      <c r="M27">
        <v>7.35</v>
      </c>
      <c r="N27" s="1">
        <v>4300</v>
      </c>
      <c r="O27">
        <v>1.71</v>
      </c>
    </row>
    <row r="28" spans="1:15" x14ac:dyDescent="0.25">
      <c r="A28" t="s">
        <v>2355</v>
      </c>
      <c r="B28" t="str">
        <f t="shared" si="0"/>
        <v>San Diego</v>
      </c>
      <c r="C28" t="s">
        <v>89</v>
      </c>
      <c r="D28">
        <v>23</v>
      </c>
      <c r="E28">
        <v>23.3</v>
      </c>
      <c r="F28">
        <v>356</v>
      </c>
      <c r="G28">
        <v>2.14</v>
      </c>
      <c r="H28">
        <v>0.9</v>
      </c>
      <c r="I28">
        <v>0.5</v>
      </c>
      <c r="J28">
        <v>0.14000000000000001</v>
      </c>
      <c r="K28" t="s">
        <v>2356</v>
      </c>
      <c r="L28">
        <v>7.03</v>
      </c>
      <c r="M28">
        <v>6.94</v>
      </c>
      <c r="N28" s="1">
        <v>4200</v>
      </c>
      <c r="O28">
        <v>1.65</v>
      </c>
    </row>
    <row r="29" spans="1:15" x14ac:dyDescent="0.25">
      <c r="A29" t="s">
        <v>2357</v>
      </c>
      <c r="B29" t="str">
        <f t="shared" si="0"/>
        <v>Oakland</v>
      </c>
      <c r="C29" t="s">
        <v>82</v>
      </c>
      <c r="D29">
        <v>24</v>
      </c>
      <c r="E29">
        <v>24.3</v>
      </c>
      <c r="F29">
        <v>368.9</v>
      </c>
      <c r="G29">
        <v>2.04</v>
      </c>
      <c r="H29">
        <v>0.76</v>
      </c>
      <c r="I29">
        <v>0.74</v>
      </c>
      <c r="J29">
        <v>0.1</v>
      </c>
      <c r="K29" t="s">
        <v>2358</v>
      </c>
      <c r="L29">
        <v>6.77</v>
      </c>
      <c r="M29">
        <v>6.8</v>
      </c>
      <c r="N29" s="1">
        <v>4000</v>
      </c>
      <c r="O29">
        <v>1.7</v>
      </c>
    </row>
    <row r="30" spans="1:15" x14ac:dyDescent="0.25">
      <c r="A30" t="s">
        <v>2359</v>
      </c>
      <c r="B30" t="str">
        <f t="shared" si="0"/>
        <v>Washington</v>
      </c>
      <c r="C30" t="s">
        <v>128</v>
      </c>
      <c r="D30">
        <v>25</v>
      </c>
      <c r="E30">
        <v>27.4</v>
      </c>
      <c r="F30">
        <v>368.3</v>
      </c>
      <c r="G30">
        <v>1.8</v>
      </c>
      <c r="H30">
        <v>0.9</v>
      </c>
      <c r="I30">
        <v>0.54</v>
      </c>
      <c r="J30">
        <v>0.12</v>
      </c>
      <c r="K30" t="s">
        <v>2360</v>
      </c>
      <c r="L30">
        <v>6.57</v>
      </c>
      <c r="M30">
        <v>6.6</v>
      </c>
      <c r="N30" s="1">
        <v>4100</v>
      </c>
      <c r="O30">
        <v>1.61</v>
      </c>
    </row>
    <row r="31" spans="1:15" x14ac:dyDescent="0.25">
      <c r="A31" t="s">
        <v>2361</v>
      </c>
      <c r="B31" t="str">
        <f t="shared" si="0"/>
        <v>Baltimore</v>
      </c>
      <c r="C31" t="s">
        <v>32</v>
      </c>
      <c r="D31">
        <v>26</v>
      </c>
      <c r="E31">
        <v>27.2</v>
      </c>
      <c r="F31">
        <v>388.6</v>
      </c>
      <c r="G31">
        <v>1.82</v>
      </c>
      <c r="H31">
        <v>0.88</v>
      </c>
      <c r="I31">
        <v>0.52</v>
      </c>
      <c r="J31">
        <v>0.06</v>
      </c>
      <c r="K31" t="s">
        <v>2362</v>
      </c>
      <c r="L31">
        <v>6.26</v>
      </c>
      <c r="M31">
        <v>6.18</v>
      </c>
      <c r="N31" s="1">
        <v>4100</v>
      </c>
      <c r="O31">
        <v>1.51</v>
      </c>
    </row>
    <row r="32" spans="1:15" x14ac:dyDescent="0.25">
      <c r="A32" t="s">
        <v>2363</v>
      </c>
      <c r="B32" t="str">
        <f t="shared" si="0"/>
        <v>St. Louis</v>
      </c>
      <c r="C32" t="s">
        <v>62</v>
      </c>
      <c r="D32">
        <v>27</v>
      </c>
      <c r="E32">
        <v>25.7</v>
      </c>
      <c r="F32">
        <v>369.3</v>
      </c>
      <c r="G32">
        <v>1.84</v>
      </c>
      <c r="H32">
        <v>0.56000000000000005</v>
      </c>
      <c r="I32">
        <v>0.66</v>
      </c>
      <c r="J32">
        <v>0.08</v>
      </c>
      <c r="K32" t="s">
        <v>2364</v>
      </c>
      <c r="L32">
        <v>5.64</v>
      </c>
      <c r="M32">
        <v>5.92</v>
      </c>
      <c r="N32" s="1">
        <v>4300</v>
      </c>
      <c r="O32">
        <v>1.38</v>
      </c>
    </row>
    <row r="33" spans="1:15" x14ac:dyDescent="0.25">
      <c r="A33" t="s">
        <v>2365</v>
      </c>
      <c r="B33" t="str">
        <f t="shared" si="0"/>
        <v>New York Giants</v>
      </c>
      <c r="C33" t="s">
        <v>58</v>
      </c>
      <c r="D33">
        <v>28</v>
      </c>
      <c r="E33">
        <v>28.1</v>
      </c>
      <c r="F33">
        <v>396.5</v>
      </c>
      <c r="G33">
        <v>1.76</v>
      </c>
      <c r="H33">
        <v>0.68</v>
      </c>
      <c r="I33">
        <v>0.56000000000000005</v>
      </c>
      <c r="J33">
        <v>0.08</v>
      </c>
      <c r="K33">
        <f>-0.2-10.62</f>
        <v>-10.819999999999999</v>
      </c>
      <c r="L33">
        <v>5.21</v>
      </c>
      <c r="M33">
        <v>4.04</v>
      </c>
      <c r="N33" s="1">
        <v>4100</v>
      </c>
      <c r="O33">
        <v>0.99</v>
      </c>
    </row>
    <row r="34" spans="1:15" x14ac:dyDescent="0.25">
      <c r="A34" t="s">
        <v>2366</v>
      </c>
      <c r="B34" t="str">
        <f t="shared" si="0"/>
        <v>Chicago</v>
      </c>
      <c r="C34" t="s">
        <v>16</v>
      </c>
      <c r="D34">
        <v>29</v>
      </c>
      <c r="E34">
        <v>32.4</v>
      </c>
      <c r="F34">
        <v>420.8</v>
      </c>
      <c r="G34">
        <v>1.64</v>
      </c>
      <c r="H34">
        <v>0.56000000000000005</v>
      </c>
      <c r="I34">
        <v>0.66</v>
      </c>
      <c r="J34">
        <v>0.12</v>
      </c>
      <c r="K34">
        <f>-1.24-11.58</f>
        <v>-12.82</v>
      </c>
      <c r="L34">
        <v>5.17</v>
      </c>
      <c r="M34">
        <v>3.96</v>
      </c>
      <c r="N34" s="1">
        <v>4000</v>
      </c>
      <c r="O34">
        <v>0.99</v>
      </c>
    </row>
    <row r="35" spans="1:15" x14ac:dyDescent="0.25">
      <c r="A35" t="s">
        <v>2367</v>
      </c>
      <c r="B35" t="str">
        <f t="shared" si="0"/>
        <v>Pittsburgh</v>
      </c>
      <c r="C35" t="s">
        <v>1324</v>
      </c>
      <c r="D35">
        <v>30</v>
      </c>
      <c r="E35">
        <v>28.5</v>
      </c>
      <c r="F35">
        <v>387.8</v>
      </c>
      <c r="G35">
        <v>1.6</v>
      </c>
      <c r="H35">
        <v>0.56000000000000005</v>
      </c>
      <c r="I35">
        <v>0.5</v>
      </c>
      <c r="J35">
        <v>0.12</v>
      </c>
      <c r="K35">
        <f>-0.89-10.35</f>
        <v>-11.24</v>
      </c>
      <c r="L35">
        <v>4.7300000000000004</v>
      </c>
      <c r="M35">
        <v>3.52</v>
      </c>
      <c r="N35" s="1">
        <v>4000</v>
      </c>
      <c r="O35">
        <v>0.88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1"/>
  <sheetViews>
    <sheetView workbookViewId="0">
      <selection activeCell="O21" sqref="O21"/>
    </sheetView>
  </sheetViews>
  <sheetFormatPr defaultRowHeight="15" x14ac:dyDescent="0.25"/>
  <cols>
    <col min="1" max="1" width="30.85546875" bestFit="1" customWidth="1"/>
    <col min="2" max="2" width="5.140625" bestFit="1" customWidth="1"/>
    <col min="3" max="4" width="4" bestFit="1" customWidth="1"/>
    <col min="5" max="5" width="3" bestFit="1" customWidth="1"/>
    <col min="6" max="6" width="7" bestFit="1" customWidth="1"/>
    <col min="7" max="8" width="5" bestFit="1" customWidth="1"/>
    <col min="9" max="10" width="6" bestFit="1" customWidth="1"/>
    <col min="11" max="12" width="5" bestFit="1" customWidth="1"/>
    <col min="13" max="13" width="7" bestFit="1" customWidth="1"/>
    <col min="14" max="14" width="5" bestFit="1" customWidth="1"/>
    <col min="15" max="16" width="6" bestFit="1" customWidth="1"/>
    <col min="17" max="17" width="7.28515625" bestFit="1" customWidth="1"/>
    <col min="18" max="18" width="5" bestFit="1" customWidth="1"/>
  </cols>
  <sheetData>
    <row r="1" spans="1:18" x14ac:dyDescent="0.25">
      <c r="A1" t="s">
        <v>1336</v>
      </c>
    </row>
    <row r="2" spans="1:18" x14ac:dyDescent="0.25">
      <c r="A2" t="s">
        <v>1337</v>
      </c>
      <c r="B2" t="s">
        <v>17</v>
      </c>
      <c r="C2" t="s">
        <v>1300</v>
      </c>
      <c r="D2">
        <v>1</v>
      </c>
      <c r="E2">
        <v>1</v>
      </c>
      <c r="F2">
        <v>281.45</v>
      </c>
      <c r="G2">
        <v>2.3199999999999998</v>
      </c>
      <c r="H2">
        <v>0.56999999999999995</v>
      </c>
      <c r="I2">
        <v>2.71</v>
      </c>
      <c r="J2">
        <v>14.16</v>
      </c>
      <c r="K2">
        <v>0.22</v>
      </c>
      <c r="L2">
        <v>0</v>
      </c>
      <c r="M2">
        <v>0</v>
      </c>
      <c r="N2">
        <v>0</v>
      </c>
      <c r="O2">
        <v>21.86</v>
      </c>
      <c r="P2">
        <v>22.42</v>
      </c>
      <c r="Q2" s="1">
        <v>9700</v>
      </c>
      <c r="R2">
        <v>2.31</v>
      </c>
    </row>
    <row r="3" spans="1:18" x14ac:dyDescent="0.25">
      <c r="A3" t="s">
        <v>1338</v>
      </c>
      <c r="B3" t="s">
        <v>63</v>
      </c>
      <c r="C3" t="s">
        <v>1301</v>
      </c>
      <c r="D3">
        <v>2</v>
      </c>
      <c r="E3">
        <v>2</v>
      </c>
      <c r="F3">
        <v>250.57</v>
      </c>
      <c r="G3">
        <v>1.59</v>
      </c>
      <c r="H3">
        <v>0.62</v>
      </c>
      <c r="I3">
        <v>6.27</v>
      </c>
      <c r="J3">
        <v>34.369999999999997</v>
      </c>
      <c r="K3">
        <v>0.3</v>
      </c>
      <c r="L3">
        <v>0.02</v>
      </c>
      <c r="M3">
        <v>0.34</v>
      </c>
      <c r="N3">
        <v>0</v>
      </c>
      <c r="O3">
        <v>20.16</v>
      </c>
      <c r="P3">
        <v>20.8</v>
      </c>
      <c r="Q3" s="1">
        <v>8800</v>
      </c>
      <c r="R3">
        <v>2.36</v>
      </c>
    </row>
    <row r="4" spans="1:18" x14ac:dyDescent="0.25">
      <c r="A4" t="s">
        <v>1339</v>
      </c>
      <c r="B4" t="s">
        <v>1302</v>
      </c>
      <c r="C4" t="s">
        <v>1303</v>
      </c>
      <c r="D4">
        <v>3</v>
      </c>
      <c r="E4">
        <v>3</v>
      </c>
      <c r="F4">
        <v>298.55</v>
      </c>
      <c r="G4">
        <v>1.96</v>
      </c>
      <c r="H4">
        <v>0.72</v>
      </c>
      <c r="I4">
        <v>2.3199999999999998</v>
      </c>
      <c r="J4">
        <v>8.8699999999999992</v>
      </c>
      <c r="K4">
        <v>0.12</v>
      </c>
      <c r="L4">
        <v>0</v>
      </c>
      <c r="M4">
        <v>0</v>
      </c>
      <c r="N4">
        <v>0</v>
      </c>
      <c r="O4">
        <v>19.45</v>
      </c>
      <c r="P4">
        <v>20.190000000000001</v>
      </c>
      <c r="Q4" s="1">
        <v>8000</v>
      </c>
      <c r="R4">
        <v>2.52</v>
      </c>
    </row>
    <row r="5" spans="1:18" x14ac:dyDescent="0.25">
      <c r="A5" t="s">
        <v>1340</v>
      </c>
      <c r="B5" t="s">
        <v>51</v>
      </c>
      <c r="C5" t="s">
        <v>1304</v>
      </c>
      <c r="D5">
        <v>4</v>
      </c>
      <c r="E5">
        <v>4</v>
      </c>
      <c r="F5">
        <v>303.04000000000002</v>
      </c>
      <c r="G5">
        <v>1.89</v>
      </c>
      <c r="H5">
        <v>0.96</v>
      </c>
      <c r="I5">
        <v>2.04</v>
      </c>
      <c r="J5">
        <v>6.61</v>
      </c>
      <c r="K5">
        <v>0.08</v>
      </c>
      <c r="L5">
        <v>0.02</v>
      </c>
      <c r="M5">
        <v>0.18</v>
      </c>
      <c r="N5">
        <v>0</v>
      </c>
      <c r="O5">
        <v>18.57</v>
      </c>
      <c r="P5">
        <v>19.53</v>
      </c>
      <c r="Q5" s="1">
        <v>8900</v>
      </c>
      <c r="R5">
        <v>2.19</v>
      </c>
    </row>
    <row r="6" spans="1:18" x14ac:dyDescent="0.25">
      <c r="A6" t="s">
        <v>1341</v>
      </c>
      <c r="B6" t="s">
        <v>89</v>
      </c>
      <c r="C6" t="s">
        <v>1305</v>
      </c>
      <c r="D6">
        <v>5</v>
      </c>
      <c r="E6">
        <v>5</v>
      </c>
      <c r="F6">
        <v>294.88</v>
      </c>
      <c r="G6">
        <v>2.08</v>
      </c>
      <c r="H6">
        <v>0.9</v>
      </c>
      <c r="I6">
        <v>1.62</v>
      </c>
      <c r="J6">
        <v>2.41</v>
      </c>
      <c r="K6">
        <v>0.02</v>
      </c>
      <c r="L6">
        <v>0</v>
      </c>
      <c r="M6">
        <v>0</v>
      </c>
      <c r="N6">
        <v>0</v>
      </c>
      <c r="O6">
        <v>18.510000000000002</v>
      </c>
      <c r="P6">
        <v>19.420000000000002</v>
      </c>
      <c r="Q6" s="1">
        <v>8100</v>
      </c>
      <c r="R6">
        <v>2.4</v>
      </c>
    </row>
    <row r="7" spans="1:18" x14ac:dyDescent="0.25">
      <c r="A7" t="s">
        <v>1342</v>
      </c>
      <c r="B7" t="s">
        <v>90</v>
      </c>
      <c r="C7" t="s">
        <v>1306</v>
      </c>
      <c r="D7">
        <v>6</v>
      </c>
      <c r="E7">
        <v>6</v>
      </c>
      <c r="F7">
        <v>303.66000000000003</v>
      </c>
      <c r="G7">
        <v>1.79</v>
      </c>
      <c r="H7">
        <v>0.99</v>
      </c>
      <c r="I7">
        <v>2.92</v>
      </c>
      <c r="J7">
        <v>8.6</v>
      </c>
      <c r="K7">
        <v>0.09</v>
      </c>
      <c r="L7">
        <v>0</v>
      </c>
      <c r="M7">
        <v>0</v>
      </c>
      <c r="N7">
        <v>0</v>
      </c>
      <c r="O7">
        <v>18.329999999999998</v>
      </c>
      <c r="P7">
        <v>19.32</v>
      </c>
      <c r="Q7" s="1">
        <v>7800</v>
      </c>
      <c r="R7">
        <v>2.48</v>
      </c>
    </row>
    <row r="8" spans="1:18" x14ac:dyDescent="0.25">
      <c r="A8" t="s">
        <v>1343</v>
      </c>
      <c r="B8" t="s">
        <v>1307</v>
      </c>
      <c r="C8" t="s">
        <v>1308</v>
      </c>
      <c r="D8">
        <v>7</v>
      </c>
      <c r="E8">
        <v>7</v>
      </c>
      <c r="F8">
        <v>259.89999999999998</v>
      </c>
      <c r="G8">
        <v>1.86</v>
      </c>
      <c r="H8">
        <v>0.4</v>
      </c>
      <c r="I8">
        <v>2.5</v>
      </c>
      <c r="J8">
        <v>10.039999999999999</v>
      </c>
      <c r="K8">
        <v>0.09</v>
      </c>
      <c r="L8">
        <v>0</v>
      </c>
      <c r="M8">
        <v>0</v>
      </c>
      <c r="N8">
        <v>0</v>
      </c>
      <c r="O8">
        <v>18.309999999999999</v>
      </c>
      <c r="P8">
        <v>18.78</v>
      </c>
      <c r="Q8" s="1">
        <v>8400</v>
      </c>
      <c r="R8">
        <v>2.2400000000000002</v>
      </c>
    </row>
    <row r="9" spans="1:18" x14ac:dyDescent="0.25">
      <c r="A9" t="s">
        <v>1344</v>
      </c>
      <c r="B9" t="s">
        <v>46</v>
      </c>
      <c r="C9" t="s">
        <v>1309</v>
      </c>
      <c r="D9">
        <v>8</v>
      </c>
      <c r="E9">
        <v>8</v>
      </c>
      <c r="F9">
        <v>298.58999999999997</v>
      </c>
      <c r="G9">
        <v>1.9</v>
      </c>
      <c r="H9">
        <v>0.9</v>
      </c>
      <c r="I9">
        <v>1.76</v>
      </c>
      <c r="J9">
        <v>3.69</v>
      </c>
      <c r="K9">
        <v>0.08</v>
      </c>
      <c r="L9">
        <v>0.06</v>
      </c>
      <c r="M9">
        <v>0.09</v>
      </c>
      <c r="N9">
        <v>0</v>
      </c>
      <c r="O9">
        <v>18.07</v>
      </c>
      <c r="P9">
        <v>19.010000000000002</v>
      </c>
      <c r="Q9" s="1">
        <v>8800</v>
      </c>
      <c r="R9">
        <v>2.16</v>
      </c>
    </row>
    <row r="10" spans="1:18" x14ac:dyDescent="0.25">
      <c r="A10" t="s">
        <v>1345</v>
      </c>
      <c r="B10" t="s">
        <v>33</v>
      </c>
      <c r="C10" t="s">
        <v>1310</v>
      </c>
      <c r="D10">
        <v>9</v>
      </c>
      <c r="E10">
        <v>9</v>
      </c>
      <c r="F10">
        <v>288.20999999999998</v>
      </c>
      <c r="G10">
        <v>2</v>
      </c>
      <c r="H10">
        <v>0.92</v>
      </c>
      <c r="I10">
        <v>1.56</v>
      </c>
      <c r="J10">
        <v>1.35</v>
      </c>
      <c r="K10">
        <v>0.04</v>
      </c>
      <c r="L10">
        <v>0</v>
      </c>
      <c r="M10">
        <v>0</v>
      </c>
      <c r="N10">
        <v>0</v>
      </c>
      <c r="O10">
        <v>17.940000000000001</v>
      </c>
      <c r="P10">
        <v>18.86</v>
      </c>
      <c r="Q10" s="1">
        <v>9100</v>
      </c>
      <c r="R10">
        <v>2.0699999999999998</v>
      </c>
    </row>
    <row r="11" spans="1:18" x14ac:dyDescent="0.25">
      <c r="A11" t="s">
        <v>1346</v>
      </c>
      <c r="B11" t="s">
        <v>57</v>
      </c>
      <c r="C11" t="s">
        <v>1311</v>
      </c>
      <c r="D11">
        <v>10</v>
      </c>
      <c r="E11">
        <v>10</v>
      </c>
      <c r="F11">
        <v>257.24</v>
      </c>
      <c r="G11">
        <v>1.92</v>
      </c>
      <c r="H11">
        <v>0.72</v>
      </c>
      <c r="I11">
        <v>2.6</v>
      </c>
      <c r="J11">
        <v>7.5</v>
      </c>
      <c r="K11">
        <v>0.06</v>
      </c>
      <c r="L11">
        <v>0.02</v>
      </c>
      <c r="M11">
        <v>0.09</v>
      </c>
      <c r="N11">
        <v>0</v>
      </c>
      <c r="O11">
        <v>17.5</v>
      </c>
      <c r="P11">
        <v>18.260000000000002</v>
      </c>
      <c r="Q11" s="1">
        <v>8700</v>
      </c>
      <c r="R11">
        <v>2.1</v>
      </c>
    </row>
    <row r="12" spans="1:18" x14ac:dyDescent="0.25">
      <c r="A12" t="s">
        <v>1347</v>
      </c>
      <c r="B12" t="s">
        <v>22</v>
      </c>
      <c r="C12" t="s">
        <v>1312</v>
      </c>
      <c r="D12">
        <v>11</v>
      </c>
      <c r="E12">
        <v>11</v>
      </c>
      <c r="F12">
        <v>283.83999999999997</v>
      </c>
      <c r="G12">
        <v>1.78</v>
      </c>
      <c r="H12">
        <v>1.28</v>
      </c>
      <c r="I12">
        <v>2.67</v>
      </c>
      <c r="J12">
        <v>10.89</v>
      </c>
      <c r="K12">
        <v>0.11</v>
      </c>
      <c r="L12">
        <v>0</v>
      </c>
      <c r="M12">
        <v>0</v>
      </c>
      <c r="N12">
        <v>0</v>
      </c>
      <c r="O12">
        <v>17.149999999999999</v>
      </c>
      <c r="P12">
        <v>18.399999999999999</v>
      </c>
      <c r="Q12" s="1">
        <v>9200</v>
      </c>
      <c r="R12">
        <v>2</v>
      </c>
    </row>
    <row r="13" spans="1:18" x14ac:dyDescent="0.25">
      <c r="A13" t="s">
        <v>1348</v>
      </c>
      <c r="B13" t="s">
        <v>50</v>
      </c>
      <c r="C13" t="s">
        <v>1313</v>
      </c>
      <c r="D13">
        <v>12</v>
      </c>
      <c r="E13">
        <v>12</v>
      </c>
      <c r="F13">
        <v>250.92</v>
      </c>
      <c r="G13">
        <v>1.79</v>
      </c>
      <c r="H13">
        <v>0.71</v>
      </c>
      <c r="I13">
        <v>2.4700000000000002</v>
      </c>
      <c r="J13">
        <v>9.83</v>
      </c>
      <c r="K13">
        <v>0.06</v>
      </c>
      <c r="L13">
        <v>0</v>
      </c>
      <c r="M13">
        <v>0</v>
      </c>
      <c r="N13">
        <v>0</v>
      </c>
      <c r="O13">
        <v>16.8</v>
      </c>
      <c r="P13">
        <v>17.510000000000002</v>
      </c>
      <c r="Q13" s="1">
        <v>7700</v>
      </c>
      <c r="R13">
        <v>2.27</v>
      </c>
    </row>
    <row r="14" spans="1:18" x14ac:dyDescent="0.25">
      <c r="A14" t="s">
        <v>1349</v>
      </c>
      <c r="B14" t="s">
        <v>17</v>
      </c>
      <c r="C14" t="s">
        <v>1300</v>
      </c>
      <c r="D14">
        <v>13</v>
      </c>
      <c r="E14">
        <v>1</v>
      </c>
      <c r="F14">
        <v>0</v>
      </c>
      <c r="G14">
        <v>0</v>
      </c>
      <c r="H14">
        <v>0</v>
      </c>
      <c r="I14">
        <v>17.73</v>
      </c>
      <c r="J14">
        <v>84.84</v>
      </c>
      <c r="K14">
        <v>0.75</v>
      </c>
      <c r="L14">
        <v>3.12</v>
      </c>
      <c r="M14">
        <v>31.03</v>
      </c>
      <c r="N14">
        <v>0.14000000000000001</v>
      </c>
      <c r="O14">
        <v>16.73</v>
      </c>
      <c r="P14">
        <v>18.29</v>
      </c>
      <c r="Q14" s="1">
        <v>8500</v>
      </c>
      <c r="R14">
        <v>2.15</v>
      </c>
    </row>
    <row r="15" spans="1:18" x14ac:dyDescent="0.25">
      <c r="A15" t="s">
        <v>1350</v>
      </c>
      <c r="B15" t="s">
        <v>105</v>
      </c>
      <c r="C15" t="s">
        <v>1314</v>
      </c>
      <c r="D15">
        <v>14</v>
      </c>
      <c r="E15">
        <v>13</v>
      </c>
      <c r="F15">
        <v>223.29</v>
      </c>
      <c r="G15">
        <v>1.1000000000000001</v>
      </c>
      <c r="H15">
        <v>1.06</v>
      </c>
      <c r="I15">
        <v>6.39</v>
      </c>
      <c r="J15">
        <v>35.89</v>
      </c>
      <c r="K15">
        <v>0.3</v>
      </c>
      <c r="L15">
        <v>0</v>
      </c>
      <c r="M15">
        <v>0</v>
      </c>
      <c r="N15">
        <v>0</v>
      </c>
      <c r="O15">
        <v>16.25</v>
      </c>
      <c r="P15">
        <v>17.34</v>
      </c>
      <c r="Q15" s="1">
        <v>8400</v>
      </c>
      <c r="R15">
        <v>2.06</v>
      </c>
    </row>
    <row r="16" spans="1:18" x14ac:dyDescent="0.25">
      <c r="A16" t="s">
        <v>1351</v>
      </c>
      <c r="B16" t="s">
        <v>45</v>
      </c>
      <c r="C16" t="s">
        <v>1315</v>
      </c>
      <c r="D16">
        <v>15</v>
      </c>
      <c r="E16">
        <v>2</v>
      </c>
      <c r="F16">
        <v>0</v>
      </c>
      <c r="G16">
        <v>0</v>
      </c>
      <c r="H16">
        <v>0</v>
      </c>
      <c r="I16">
        <v>18.82</v>
      </c>
      <c r="J16">
        <v>89.79</v>
      </c>
      <c r="K16">
        <v>0.77</v>
      </c>
      <c r="L16">
        <v>2.66</v>
      </c>
      <c r="M16">
        <v>22.38</v>
      </c>
      <c r="N16">
        <v>0.05</v>
      </c>
      <c r="O16">
        <v>15.84</v>
      </c>
      <c r="P16">
        <v>17.23</v>
      </c>
      <c r="Q16" s="1">
        <v>8500</v>
      </c>
      <c r="R16">
        <v>2.0299999999999998</v>
      </c>
    </row>
    <row r="17" spans="1:18" x14ac:dyDescent="0.25">
      <c r="A17" t="s">
        <v>1352</v>
      </c>
      <c r="B17" t="s">
        <v>45</v>
      </c>
      <c r="C17" t="s">
        <v>1315</v>
      </c>
      <c r="D17">
        <v>16</v>
      </c>
      <c r="E17">
        <v>14</v>
      </c>
      <c r="F17">
        <v>253.08</v>
      </c>
      <c r="G17">
        <v>1.32</v>
      </c>
      <c r="H17">
        <v>0.66</v>
      </c>
      <c r="I17">
        <v>2.86</v>
      </c>
      <c r="J17">
        <v>10.210000000000001</v>
      </c>
      <c r="K17">
        <v>0.14000000000000001</v>
      </c>
      <c r="L17">
        <v>0</v>
      </c>
      <c r="M17">
        <v>0</v>
      </c>
      <c r="N17">
        <v>0</v>
      </c>
      <c r="O17">
        <v>15.7</v>
      </c>
      <c r="P17">
        <v>16.36</v>
      </c>
      <c r="Q17" s="1">
        <v>7500</v>
      </c>
      <c r="R17">
        <v>2.1800000000000002</v>
      </c>
    </row>
    <row r="18" spans="1:18" x14ac:dyDescent="0.25">
      <c r="A18" t="s">
        <v>1353</v>
      </c>
      <c r="B18" t="s">
        <v>37</v>
      </c>
      <c r="C18" t="s">
        <v>1316</v>
      </c>
      <c r="D18">
        <v>17</v>
      </c>
      <c r="E18">
        <v>3</v>
      </c>
      <c r="F18">
        <v>0</v>
      </c>
      <c r="G18">
        <v>0</v>
      </c>
      <c r="H18">
        <v>0</v>
      </c>
      <c r="I18">
        <v>16.45</v>
      </c>
      <c r="J18">
        <v>79.260000000000005</v>
      </c>
      <c r="K18">
        <v>0.56000000000000005</v>
      </c>
      <c r="L18">
        <v>3.1</v>
      </c>
      <c r="M18">
        <v>25.51</v>
      </c>
      <c r="N18">
        <v>0.31</v>
      </c>
      <c r="O18">
        <v>15.51</v>
      </c>
      <c r="P18">
        <v>17.05</v>
      </c>
      <c r="Q18" s="1">
        <v>8900</v>
      </c>
      <c r="R18">
        <v>1.92</v>
      </c>
    </row>
    <row r="19" spans="1:18" x14ac:dyDescent="0.25">
      <c r="A19" t="s">
        <v>1354</v>
      </c>
      <c r="B19" t="s">
        <v>58</v>
      </c>
      <c r="C19" t="s">
        <v>1317</v>
      </c>
      <c r="D19">
        <v>19</v>
      </c>
      <c r="E19">
        <v>15</v>
      </c>
      <c r="F19">
        <v>231.67</v>
      </c>
      <c r="G19">
        <v>1.32</v>
      </c>
      <c r="H19">
        <v>0.74</v>
      </c>
      <c r="I19">
        <v>3.69</v>
      </c>
      <c r="J19">
        <v>16.260000000000002</v>
      </c>
      <c r="K19">
        <v>0.18</v>
      </c>
      <c r="L19">
        <v>0</v>
      </c>
      <c r="M19">
        <v>0</v>
      </c>
      <c r="N19">
        <v>0</v>
      </c>
      <c r="O19">
        <v>15.37</v>
      </c>
      <c r="P19">
        <v>16.11</v>
      </c>
      <c r="Q19" s="1">
        <v>8300</v>
      </c>
      <c r="R19">
        <v>1.94</v>
      </c>
    </row>
    <row r="20" spans="1:18" x14ac:dyDescent="0.25">
      <c r="A20" t="s">
        <v>1355</v>
      </c>
      <c r="B20" t="s">
        <v>63</v>
      </c>
      <c r="C20" t="s">
        <v>1301</v>
      </c>
      <c r="D20">
        <v>18</v>
      </c>
      <c r="E20">
        <v>4</v>
      </c>
      <c r="F20">
        <v>0</v>
      </c>
      <c r="G20">
        <v>0</v>
      </c>
      <c r="H20">
        <v>0</v>
      </c>
      <c r="I20">
        <v>18.23</v>
      </c>
      <c r="J20">
        <v>83.17</v>
      </c>
      <c r="K20">
        <v>0.56000000000000005</v>
      </c>
      <c r="L20">
        <v>3.41</v>
      </c>
      <c r="M20">
        <v>31.23</v>
      </c>
      <c r="N20">
        <v>0.15</v>
      </c>
      <c r="O20">
        <v>15.37</v>
      </c>
      <c r="P20">
        <v>17.09</v>
      </c>
      <c r="Q20" s="1">
        <v>8600</v>
      </c>
      <c r="R20">
        <v>1.99</v>
      </c>
    </row>
    <row r="21" spans="1:18" x14ac:dyDescent="0.25">
      <c r="A21" t="s">
        <v>1356</v>
      </c>
      <c r="B21" t="s">
        <v>16</v>
      </c>
      <c r="C21" t="s">
        <v>1318</v>
      </c>
      <c r="D21">
        <v>19</v>
      </c>
      <c r="E21">
        <v>15</v>
      </c>
      <c r="F21">
        <v>233.48</v>
      </c>
      <c r="G21">
        <v>1.37</v>
      </c>
      <c r="H21">
        <v>0.82</v>
      </c>
      <c r="I21">
        <v>2.76</v>
      </c>
      <c r="J21">
        <v>15.21</v>
      </c>
      <c r="K21">
        <v>0.18</v>
      </c>
      <c r="L21">
        <v>0</v>
      </c>
      <c r="M21">
        <v>0</v>
      </c>
      <c r="N21">
        <v>0</v>
      </c>
      <c r="O21">
        <v>15.37</v>
      </c>
      <c r="P21">
        <v>16.2</v>
      </c>
      <c r="Q21" s="1">
        <v>7900</v>
      </c>
      <c r="R21">
        <v>2.0499999999999998</v>
      </c>
    </row>
    <row r="22" spans="1:18" x14ac:dyDescent="0.25">
      <c r="A22" t="s">
        <v>1357</v>
      </c>
      <c r="B22" t="s">
        <v>32</v>
      </c>
      <c r="C22" t="s">
        <v>1319</v>
      </c>
      <c r="D22">
        <v>20</v>
      </c>
      <c r="E22">
        <v>16</v>
      </c>
      <c r="F22">
        <v>244.47</v>
      </c>
      <c r="G22">
        <v>1.5</v>
      </c>
      <c r="H22">
        <v>0.95</v>
      </c>
      <c r="I22">
        <v>2.95</v>
      </c>
      <c r="J22">
        <v>11.28</v>
      </c>
      <c r="K22">
        <v>0.1</v>
      </c>
      <c r="L22">
        <v>0</v>
      </c>
      <c r="M22">
        <v>0</v>
      </c>
      <c r="N22">
        <v>0</v>
      </c>
      <c r="O22">
        <v>15.24</v>
      </c>
      <c r="P22">
        <v>16.22</v>
      </c>
      <c r="Q22" s="1">
        <v>8200</v>
      </c>
      <c r="R22">
        <v>1.98</v>
      </c>
    </row>
    <row r="23" spans="1:18" x14ac:dyDescent="0.25">
      <c r="A23" t="s">
        <v>1358</v>
      </c>
      <c r="B23" t="s">
        <v>27</v>
      </c>
      <c r="C23" t="s">
        <v>1320</v>
      </c>
      <c r="D23">
        <v>21</v>
      </c>
      <c r="E23">
        <v>17</v>
      </c>
      <c r="F23">
        <v>212.96</v>
      </c>
      <c r="G23">
        <v>1.21</v>
      </c>
      <c r="H23">
        <v>0.86</v>
      </c>
      <c r="I23">
        <v>5.52</v>
      </c>
      <c r="J23">
        <v>28.53</v>
      </c>
      <c r="K23">
        <v>0.18</v>
      </c>
      <c r="L23">
        <v>0</v>
      </c>
      <c r="M23">
        <v>0</v>
      </c>
      <c r="N23">
        <v>0</v>
      </c>
      <c r="O23">
        <v>15.16</v>
      </c>
      <c r="P23">
        <v>16.03</v>
      </c>
      <c r="Q23" s="1">
        <v>7900</v>
      </c>
      <c r="R23">
        <v>2.0299999999999998</v>
      </c>
    </row>
    <row r="24" spans="1:18" x14ac:dyDescent="0.25">
      <c r="A24" t="s">
        <v>1359</v>
      </c>
      <c r="B24" t="s">
        <v>83</v>
      </c>
      <c r="C24" t="s">
        <v>1321</v>
      </c>
      <c r="D24">
        <v>22</v>
      </c>
      <c r="E24">
        <v>18</v>
      </c>
      <c r="F24">
        <v>242.32</v>
      </c>
      <c r="G24">
        <v>1.4</v>
      </c>
      <c r="H24">
        <v>0.94</v>
      </c>
      <c r="I24">
        <v>3.26</v>
      </c>
      <c r="J24">
        <v>12.66</v>
      </c>
      <c r="K24">
        <v>0.06</v>
      </c>
      <c r="L24">
        <v>0</v>
      </c>
      <c r="M24">
        <v>0</v>
      </c>
      <c r="N24">
        <v>0</v>
      </c>
      <c r="O24">
        <v>14.81</v>
      </c>
      <c r="P24">
        <v>15.74</v>
      </c>
      <c r="Q24" s="1">
        <v>7100</v>
      </c>
      <c r="R24">
        <v>2.2200000000000002</v>
      </c>
    </row>
    <row r="25" spans="1:18" x14ac:dyDescent="0.25">
      <c r="A25" t="s">
        <v>1360</v>
      </c>
      <c r="B25" t="s">
        <v>16</v>
      </c>
      <c r="C25" t="s">
        <v>1318</v>
      </c>
      <c r="D25">
        <v>23</v>
      </c>
      <c r="E25">
        <v>5</v>
      </c>
      <c r="F25">
        <v>0</v>
      </c>
      <c r="G25">
        <v>0</v>
      </c>
      <c r="H25">
        <v>0</v>
      </c>
      <c r="I25">
        <v>18.82</v>
      </c>
      <c r="J25">
        <v>81.33</v>
      </c>
      <c r="K25">
        <v>0.56999999999999995</v>
      </c>
      <c r="L25">
        <v>3.54</v>
      </c>
      <c r="M25">
        <v>25.89</v>
      </c>
      <c r="N25">
        <v>0.13</v>
      </c>
      <c r="O25">
        <v>14.66</v>
      </c>
      <c r="P25">
        <v>16.45</v>
      </c>
      <c r="Q25" s="1">
        <v>8800</v>
      </c>
      <c r="R25">
        <v>1.87</v>
      </c>
    </row>
    <row r="26" spans="1:18" x14ac:dyDescent="0.25">
      <c r="A26" t="s">
        <v>1361</v>
      </c>
      <c r="B26" t="s">
        <v>114</v>
      </c>
      <c r="C26" t="s">
        <v>1322</v>
      </c>
      <c r="D26">
        <v>24</v>
      </c>
      <c r="E26">
        <v>19</v>
      </c>
      <c r="F26">
        <v>239.23</v>
      </c>
      <c r="G26">
        <v>1.36</v>
      </c>
      <c r="H26">
        <v>1.1399999999999999</v>
      </c>
      <c r="I26">
        <v>3.32</v>
      </c>
      <c r="J26">
        <v>11.8</v>
      </c>
      <c r="K26">
        <v>0.08</v>
      </c>
      <c r="L26">
        <v>0</v>
      </c>
      <c r="M26">
        <v>0</v>
      </c>
      <c r="N26">
        <v>0</v>
      </c>
      <c r="O26">
        <v>14.13</v>
      </c>
      <c r="P26">
        <v>15.31</v>
      </c>
      <c r="Q26" s="1">
        <v>7100</v>
      </c>
      <c r="R26">
        <v>2.16</v>
      </c>
    </row>
    <row r="27" spans="1:18" x14ac:dyDescent="0.25">
      <c r="A27" t="s">
        <v>1362</v>
      </c>
      <c r="B27" t="s">
        <v>28</v>
      </c>
      <c r="C27" t="s">
        <v>1323</v>
      </c>
      <c r="D27">
        <v>25</v>
      </c>
      <c r="E27">
        <v>20</v>
      </c>
      <c r="F27">
        <v>240.15</v>
      </c>
      <c r="G27">
        <v>1.42</v>
      </c>
      <c r="H27">
        <v>1.1200000000000001</v>
      </c>
      <c r="I27">
        <v>2.98</v>
      </c>
      <c r="J27">
        <v>13.69</v>
      </c>
      <c r="K27">
        <v>0.02</v>
      </c>
      <c r="L27">
        <v>0</v>
      </c>
      <c r="M27">
        <v>0</v>
      </c>
      <c r="N27">
        <v>0</v>
      </c>
      <c r="O27">
        <v>14.07</v>
      </c>
      <c r="P27">
        <v>15.22</v>
      </c>
      <c r="Q27" s="1">
        <v>7200</v>
      </c>
      <c r="R27">
        <v>2.11</v>
      </c>
    </row>
    <row r="28" spans="1:18" x14ac:dyDescent="0.25">
      <c r="A28" t="s">
        <v>1363</v>
      </c>
      <c r="B28" t="s">
        <v>1324</v>
      </c>
      <c r="C28" t="s">
        <v>1325</v>
      </c>
      <c r="D28">
        <v>26</v>
      </c>
      <c r="E28">
        <v>21</v>
      </c>
      <c r="F28">
        <v>266.23</v>
      </c>
      <c r="G28">
        <v>1.43</v>
      </c>
      <c r="H28">
        <v>1.1000000000000001</v>
      </c>
      <c r="I28">
        <v>1.46</v>
      </c>
      <c r="J28">
        <v>1</v>
      </c>
      <c r="K28">
        <v>0</v>
      </c>
      <c r="L28">
        <v>0</v>
      </c>
      <c r="M28">
        <v>0</v>
      </c>
      <c r="N28">
        <v>0</v>
      </c>
      <c r="O28">
        <v>14.06</v>
      </c>
      <c r="P28">
        <v>15.17</v>
      </c>
      <c r="Q28" s="1">
        <v>8600</v>
      </c>
      <c r="R28">
        <v>1.76</v>
      </c>
    </row>
    <row r="29" spans="1:18" x14ac:dyDescent="0.25">
      <c r="A29" t="s">
        <v>1364</v>
      </c>
      <c r="B29" t="s">
        <v>28</v>
      </c>
      <c r="C29" t="s">
        <v>1323</v>
      </c>
      <c r="D29">
        <v>27</v>
      </c>
      <c r="E29">
        <v>6</v>
      </c>
      <c r="F29">
        <v>0</v>
      </c>
      <c r="G29">
        <v>0</v>
      </c>
      <c r="H29">
        <v>0</v>
      </c>
      <c r="I29">
        <v>18.739999999999998</v>
      </c>
      <c r="J29">
        <v>82.94</v>
      </c>
      <c r="K29">
        <v>0.5</v>
      </c>
      <c r="L29">
        <v>3.19</v>
      </c>
      <c r="M29">
        <v>22.8</v>
      </c>
      <c r="N29">
        <v>0.09</v>
      </c>
      <c r="O29">
        <v>14.04</v>
      </c>
      <c r="P29">
        <v>15.63</v>
      </c>
      <c r="Q29" s="1">
        <v>9200</v>
      </c>
      <c r="R29">
        <v>1.7</v>
      </c>
    </row>
    <row r="30" spans="1:18" x14ac:dyDescent="0.25">
      <c r="A30" t="s">
        <v>1365</v>
      </c>
      <c r="B30" t="s">
        <v>115</v>
      </c>
      <c r="C30" t="s">
        <v>1326</v>
      </c>
      <c r="D30">
        <v>28</v>
      </c>
      <c r="E30">
        <v>22</v>
      </c>
      <c r="F30">
        <v>211.1</v>
      </c>
      <c r="G30">
        <v>1.1499999999999999</v>
      </c>
      <c r="H30">
        <v>0.77</v>
      </c>
      <c r="I30">
        <v>3.11</v>
      </c>
      <c r="J30">
        <v>12.33</v>
      </c>
      <c r="K30">
        <v>0.17</v>
      </c>
      <c r="L30">
        <v>0</v>
      </c>
      <c r="M30">
        <v>0</v>
      </c>
      <c r="N30">
        <v>0</v>
      </c>
      <c r="O30">
        <v>13.56</v>
      </c>
      <c r="P30">
        <v>14.33</v>
      </c>
      <c r="Q30" s="1">
        <v>6900</v>
      </c>
      <c r="R30">
        <v>2.08</v>
      </c>
    </row>
    <row r="31" spans="1:18" x14ac:dyDescent="0.25">
      <c r="A31" t="s">
        <v>1366</v>
      </c>
      <c r="B31" t="s">
        <v>58</v>
      </c>
      <c r="C31" t="s">
        <v>1317</v>
      </c>
      <c r="D31">
        <v>29</v>
      </c>
      <c r="E31">
        <v>1</v>
      </c>
      <c r="F31">
        <v>0</v>
      </c>
      <c r="G31">
        <v>0</v>
      </c>
      <c r="H31">
        <v>0</v>
      </c>
      <c r="I31">
        <v>0.11</v>
      </c>
      <c r="J31">
        <v>0.59</v>
      </c>
      <c r="K31">
        <v>0</v>
      </c>
      <c r="L31">
        <v>6.97</v>
      </c>
      <c r="M31">
        <v>100.77</v>
      </c>
      <c r="N31">
        <v>0.57999999999999996</v>
      </c>
      <c r="O31">
        <v>13.55</v>
      </c>
      <c r="P31">
        <v>17.02</v>
      </c>
      <c r="Q31" s="1">
        <v>8900</v>
      </c>
      <c r="R31">
        <v>1.91</v>
      </c>
    </row>
    <row r="32" spans="1:18" x14ac:dyDescent="0.25">
      <c r="A32" t="s">
        <v>1367</v>
      </c>
      <c r="B32" t="s">
        <v>17</v>
      </c>
      <c r="C32" t="s">
        <v>1300</v>
      </c>
      <c r="D32">
        <v>30</v>
      </c>
      <c r="E32">
        <v>2</v>
      </c>
      <c r="F32">
        <v>0</v>
      </c>
      <c r="G32">
        <v>0</v>
      </c>
      <c r="H32">
        <v>0</v>
      </c>
      <c r="I32">
        <v>0.39</v>
      </c>
      <c r="J32">
        <v>3.14</v>
      </c>
      <c r="K32">
        <v>0.02</v>
      </c>
      <c r="L32">
        <v>6.25</v>
      </c>
      <c r="M32">
        <v>87.93</v>
      </c>
      <c r="N32">
        <v>0.74</v>
      </c>
      <c r="O32">
        <v>13.51</v>
      </c>
      <c r="P32">
        <v>16.63</v>
      </c>
      <c r="Q32" s="1">
        <v>8400</v>
      </c>
      <c r="R32">
        <v>1.98</v>
      </c>
    </row>
    <row r="33" spans="1:18" x14ac:dyDescent="0.25">
      <c r="A33" t="s">
        <v>1368</v>
      </c>
      <c r="B33" t="s">
        <v>90</v>
      </c>
      <c r="C33" t="s">
        <v>1306</v>
      </c>
      <c r="D33">
        <v>31</v>
      </c>
      <c r="E33">
        <v>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5.61</v>
      </c>
      <c r="M33">
        <v>92.91</v>
      </c>
      <c r="N33">
        <v>0.68</v>
      </c>
      <c r="O33">
        <v>13.43</v>
      </c>
      <c r="P33">
        <v>16.22</v>
      </c>
      <c r="Q33" s="1">
        <v>8500</v>
      </c>
      <c r="R33">
        <v>1.91</v>
      </c>
    </row>
    <row r="34" spans="1:18" x14ac:dyDescent="0.25">
      <c r="A34" t="s">
        <v>1369</v>
      </c>
      <c r="B34" t="s">
        <v>168</v>
      </c>
      <c r="C34" t="s">
        <v>1327</v>
      </c>
      <c r="D34">
        <v>32</v>
      </c>
      <c r="E34">
        <v>23</v>
      </c>
      <c r="F34">
        <v>207.59</v>
      </c>
      <c r="G34">
        <v>1.32</v>
      </c>
      <c r="H34">
        <v>1.04</v>
      </c>
      <c r="I34">
        <v>3.32</v>
      </c>
      <c r="J34">
        <v>13.5</v>
      </c>
      <c r="K34">
        <v>0.14000000000000001</v>
      </c>
      <c r="L34">
        <v>0.02</v>
      </c>
      <c r="M34">
        <v>-0.14000000000000001</v>
      </c>
      <c r="N34">
        <v>0</v>
      </c>
      <c r="O34">
        <v>13.24</v>
      </c>
      <c r="P34">
        <v>14.27</v>
      </c>
      <c r="Q34" s="1">
        <v>6300</v>
      </c>
      <c r="R34">
        <v>2.27</v>
      </c>
    </row>
    <row r="35" spans="1:18" x14ac:dyDescent="0.25">
      <c r="A35" t="s">
        <v>1370</v>
      </c>
      <c r="B35" t="s">
        <v>1324</v>
      </c>
      <c r="C35" t="s">
        <v>1325</v>
      </c>
      <c r="D35">
        <v>33</v>
      </c>
      <c r="E35">
        <v>4</v>
      </c>
      <c r="F35">
        <v>0.06</v>
      </c>
      <c r="G35">
        <v>0.02</v>
      </c>
      <c r="H35">
        <v>0</v>
      </c>
      <c r="I35">
        <v>0.36</v>
      </c>
      <c r="J35">
        <v>1.36</v>
      </c>
      <c r="K35">
        <v>0</v>
      </c>
      <c r="L35">
        <v>7.13</v>
      </c>
      <c r="M35">
        <v>95.77</v>
      </c>
      <c r="N35">
        <v>0.56000000000000005</v>
      </c>
      <c r="O35">
        <v>13.16</v>
      </c>
      <c r="P35">
        <v>16.72</v>
      </c>
      <c r="Q35" s="1">
        <v>9300</v>
      </c>
      <c r="R35">
        <v>1.8</v>
      </c>
    </row>
    <row r="36" spans="1:18" x14ac:dyDescent="0.25">
      <c r="A36" t="s">
        <v>1371</v>
      </c>
      <c r="B36" t="s">
        <v>33</v>
      </c>
      <c r="C36" t="s">
        <v>1310</v>
      </c>
      <c r="D36">
        <v>34</v>
      </c>
      <c r="E36">
        <v>7</v>
      </c>
      <c r="F36">
        <v>0</v>
      </c>
      <c r="G36">
        <v>0</v>
      </c>
      <c r="H36">
        <v>0</v>
      </c>
      <c r="I36">
        <v>12.65</v>
      </c>
      <c r="J36">
        <v>55.32</v>
      </c>
      <c r="K36">
        <v>0.6</v>
      </c>
      <c r="L36">
        <v>2.98</v>
      </c>
      <c r="M36">
        <v>27.11</v>
      </c>
      <c r="N36">
        <v>0.14000000000000001</v>
      </c>
      <c r="O36">
        <v>12.58</v>
      </c>
      <c r="P36">
        <v>14.09</v>
      </c>
      <c r="Q36" s="1">
        <v>8400</v>
      </c>
      <c r="R36">
        <v>1.68</v>
      </c>
    </row>
    <row r="37" spans="1:18" x14ac:dyDescent="0.25">
      <c r="A37" t="s">
        <v>1372</v>
      </c>
      <c r="B37" t="s">
        <v>83</v>
      </c>
      <c r="C37" t="s">
        <v>1321</v>
      </c>
      <c r="D37">
        <v>35</v>
      </c>
      <c r="E37">
        <v>5</v>
      </c>
      <c r="F37">
        <v>0</v>
      </c>
      <c r="G37">
        <v>0</v>
      </c>
      <c r="H37">
        <v>0</v>
      </c>
      <c r="I37">
        <v>0.15</v>
      </c>
      <c r="J37">
        <v>1.07</v>
      </c>
      <c r="K37">
        <v>0</v>
      </c>
      <c r="L37">
        <v>6.46</v>
      </c>
      <c r="M37">
        <v>94.24</v>
      </c>
      <c r="N37">
        <v>0.52</v>
      </c>
      <c r="O37">
        <v>12.54</v>
      </c>
      <c r="P37">
        <v>15.8</v>
      </c>
      <c r="Q37" s="1">
        <v>8300</v>
      </c>
      <c r="R37">
        <v>1.9</v>
      </c>
    </row>
    <row r="38" spans="1:18" x14ac:dyDescent="0.25">
      <c r="A38" t="s">
        <v>1373</v>
      </c>
      <c r="B38" t="s">
        <v>21</v>
      </c>
      <c r="C38" t="s">
        <v>1328</v>
      </c>
      <c r="D38">
        <v>36</v>
      </c>
      <c r="E38">
        <v>8</v>
      </c>
      <c r="F38">
        <v>0</v>
      </c>
      <c r="G38">
        <v>0</v>
      </c>
      <c r="H38">
        <v>0</v>
      </c>
      <c r="I38">
        <v>20.2</v>
      </c>
      <c r="J38">
        <v>85.34</v>
      </c>
      <c r="K38">
        <v>0.36</v>
      </c>
      <c r="L38">
        <v>2.94</v>
      </c>
      <c r="M38">
        <v>17.16</v>
      </c>
      <c r="N38">
        <v>0.06</v>
      </c>
      <c r="O38">
        <v>12.53</v>
      </c>
      <c r="P38">
        <v>14</v>
      </c>
      <c r="Q38" s="1">
        <v>8400</v>
      </c>
      <c r="R38">
        <v>1.67</v>
      </c>
    </row>
    <row r="39" spans="1:18" x14ac:dyDescent="0.25">
      <c r="A39" t="s">
        <v>1374</v>
      </c>
      <c r="B39" t="s">
        <v>128</v>
      </c>
      <c r="C39" t="s">
        <v>1329</v>
      </c>
      <c r="D39">
        <v>37</v>
      </c>
      <c r="E39">
        <v>24</v>
      </c>
      <c r="F39">
        <v>191.06</v>
      </c>
      <c r="G39">
        <v>1.33</v>
      </c>
      <c r="H39">
        <v>0.67</v>
      </c>
      <c r="I39">
        <v>2.5499999999999998</v>
      </c>
      <c r="J39">
        <v>11.2</v>
      </c>
      <c r="K39">
        <v>0</v>
      </c>
      <c r="L39">
        <v>0.04</v>
      </c>
      <c r="M39">
        <v>0.71</v>
      </c>
      <c r="N39">
        <v>0.02</v>
      </c>
      <c r="O39">
        <v>12.52</v>
      </c>
      <c r="P39">
        <v>13.32</v>
      </c>
      <c r="Q39" s="1">
        <v>6000</v>
      </c>
      <c r="R39">
        <v>2.2200000000000002</v>
      </c>
    </row>
    <row r="40" spans="1:18" x14ac:dyDescent="0.25">
      <c r="A40" t="s">
        <v>1375</v>
      </c>
      <c r="B40" t="s">
        <v>37</v>
      </c>
      <c r="C40" t="s">
        <v>1316</v>
      </c>
      <c r="D40">
        <v>38</v>
      </c>
      <c r="E40">
        <v>25</v>
      </c>
      <c r="F40">
        <v>197.07</v>
      </c>
      <c r="G40">
        <v>1.1299999999999999</v>
      </c>
      <c r="H40">
        <v>0.98</v>
      </c>
      <c r="I40">
        <v>3.18</v>
      </c>
      <c r="J40">
        <v>12.27</v>
      </c>
      <c r="K40">
        <v>0.14000000000000001</v>
      </c>
      <c r="L40">
        <v>0.02</v>
      </c>
      <c r="M40">
        <v>0.32</v>
      </c>
      <c r="N40">
        <v>0.02</v>
      </c>
      <c r="O40">
        <v>12.3</v>
      </c>
      <c r="P40">
        <v>13.25</v>
      </c>
      <c r="Q40" s="1">
        <v>6600</v>
      </c>
      <c r="R40">
        <v>2.0099999999999998</v>
      </c>
    </row>
    <row r="41" spans="1:18" x14ac:dyDescent="0.25">
      <c r="A41" t="s">
        <v>1376</v>
      </c>
      <c r="B41" t="s">
        <v>33</v>
      </c>
      <c r="C41" t="s">
        <v>1310</v>
      </c>
      <c r="D41">
        <v>40</v>
      </c>
      <c r="E41">
        <v>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6.15</v>
      </c>
      <c r="M41">
        <v>82.8</v>
      </c>
      <c r="N41">
        <v>0.57999999999999996</v>
      </c>
      <c r="O41">
        <v>11.74</v>
      </c>
      <c r="P41">
        <v>14.8</v>
      </c>
      <c r="Q41" s="1">
        <v>8800</v>
      </c>
      <c r="R41">
        <v>1.68</v>
      </c>
    </row>
    <row r="42" spans="1:18" x14ac:dyDescent="0.25">
      <c r="A42" t="s">
        <v>1377</v>
      </c>
      <c r="B42" t="s">
        <v>1307</v>
      </c>
      <c r="C42" t="s">
        <v>1308</v>
      </c>
      <c r="D42">
        <v>39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5.81</v>
      </c>
      <c r="M42">
        <v>72.36</v>
      </c>
      <c r="N42">
        <v>0.75</v>
      </c>
      <c r="O42">
        <v>11.74</v>
      </c>
      <c r="P42">
        <v>14.64</v>
      </c>
      <c r="Q42" s="1">
        <v>8100</v>
      </c>
      <c r="R42">
        <v>1.81</v>
      </c>
    </row>
    <row r="43" spans="1:18" x14ac:dyDescent="0.25">
      <c r="A43" t="s">
        <v>1378</v>
      </c>
      <c r="B43" t="s">
        <v>57</v>
      </c>
      <c r="C43" t="s">
        <v>1311</v>
      </c>
      <c r="D43">
        <v>41</v>
      </c>
      <c r="E43">
        <v>7</v>
      </c>
      <c r="F43">
        <v>0</v>
      </c>
      <c r="G43">
        <v>0</v>
      </c>
      <c r="H43">
        <v>0</v>
      </c>
      <c r="I43">
        <v>0.02</v>
      </c>
      <c r="J43">
        <v>-0.02</v>
      </c>
      <c r="K43">
        <v>0</v>
      </c>
      <c r="L43">
        <v>5.64</v>
      </c>
      <c r="M43">
        <v>82.44</v>
      </c>
      <c r="N43">
        <v>0.57999999999999996</v>
      </c>
      <c r="O43">
        <v>11.69</v>
      </c>
      <c r="P43">
        <v>14.5</v>
      </c>
      <c r="Q43" s="1">
        <v>8700</v>
      </c>
      <c r="R43">
        <v>1.67</v>
      </c>
    </row>
    <row r="44" spans="1:18" x14ac:dyDescent="0.25">
      <c r="A44" t="s">
        <v>1379</v>
      </c>
      <c r="B44" t="s">
        <v>21</v>
      </c>
      <c r="C44" t="s">
        <v>1328</v>
      </c>
      <c r="D44">
        <v>42</v>
      </c>
      <c r="E44">
        <v>26</v>
      </c>
      <c r="F44">
        <v>188.98</v>
      </c>
      <c r="G44">
        <v>0.96</v>
      </c>
      <c r="H44">
        <v>1.43</v>
      </c>
      <c r="I44">
        <v>6.15</v>
      </c>
      <c r="J44">
        <v>27.84</v>
      </c>
      <c r="K44">
        <v>0.12</v>
      </c>
      <c r="L44">
        <v>0</v>
      </c>
      <c r="M44">
        <v>0</v>
      </c>
      <c r="N44">
        <v>0</v>
      </c>
      <c r="O44">
        <v>11.64</v>
      </c>
      <c r="P44">
        <v>13.15</v>
      </c>
      <c r="Q44" s="1">
        <v>5000</v>
      </c>
      <c r="R44">
        <v>2.63</v>
      </c>
    </row>
    <row r="45" spans="1:18" x14ac:dyDescent="0.25">
      <c r="A45" t="s">
        <v>1380</v>
      </c>
      <c r="B45" t="s">
        <v>169</v>
      </c>
      <c r="C45" t="s">
        <v>1330</v>
      </c>
      <c r="D45">
        <v>43</v>
      </c>
      <c r="E45">
        <v>27</v>
      </c>
      <c r="F45">
        <v>173.16</v>
      </c>
      <c r="G45">
        <v>1.0900000000000001</v>
      </c>
      <c r="H45">
        <v>0.68</v>
      </c>
      <c r="I45">
        <v>3.02</v>
      </c>
      <c r="J45">
        <v>12.64</v>
      </c>
      <c r="K45">
        <v>0.05</v>
      </c>
      <c r="L45">
        <v>0</v>
      </c>
      <c r="M45">
        <v>0</v>
      </c>
      <c r="N45">
        <v>0</v>
      </c>
      <c r="O45">
        <v>11.4</v>
      </c>
      <c r="P45">
        <v>12.13</v>
      </c>
      <c r="Q45" s="1">
        <v>6800</v>
      </c>
      <c r="R45">
        <v>1.78</v>
      </c>
    </row>
    <row r="46" spans="1:18" x14ac:dyDescent="0.25">
      <c r="A46" t="s">
        <v>1381</v>
      </c>
      <c r="B46" t="s">
        <v>169</v>
      </c>
      <c r="C46" t="s">
        <v>1330</v>
      </c>
      <c r="D46">
        <v>44</v>
      </c>
      <c r="E46">
        <v>9</v>
      </c>
      <c r="F46">
        <v>0</v>
      </c>
      <c r="G46">
        <v>0</v>
      </c>
      <c r="H46">
        <v>0</v>
      </c>
      <c r="I46">
        <v>15.28</v>
      </c>
      <c r="J46">
        <v>67.69</v>
      </c>
      <c r="K46">
        <v>0.48</v>
      </c>
      <c r="L46">
        <v>1.8</v>
      </c>
      <c r="M46">
        <v>11.09</v>
      </c>
      <c r="N46">
        <v>7.0000000000000007E-2</v>
      </c>
      <c r="O46">
        <v>11.05</v>
      </c>
      <c r="P46">
        <v>11.98</v>
      </c>
      <c r="Q46" s="1">
        <v>6400</v>
      </c>
      <c r="R46">
        <v>1.87</v>
      </c>
    </row>
    <row r="47" spans="1:18" x14ac:dyDescent="0.25">
      <c r="A47" t="s">
        <v>1382</v>
      </c>
      <c r="B47" t="s">
        <v>50</v>
      </c>
      <c r="C47" t="s">
        <v>1313</v>
      </c>
      <c r="D47">
        <v>45</v>
      </c>
      <c r="E47">
        <v>10</v>
      </c>
      <c r="F47">
        <v>0</v>
      </c>
      <c r="G47">
        <v>0</v>
      </c>
      <c r="H47">
        <v>0</v>
      </c>
      <c r="I47">
        <v>12.07</v>
      </c>
      <c r="J47">
        <v>56</v>
      </c>
      <c r="K47">
        <v>0.3</v>
      </c>
      <c r="L47">
        <v>3.38</v>
      </c>
      <c r="M47">
        <v>29.51</v>
      </c>
      <c r="N47">
        <v>0.09</v>
      </c>
      <c r="O47">
        <v>10.87</v>
      </c>
      <c r="P47">
        <v>12.58</v>
      </c>
      <c r="Q47" s="1">
        <v>7900</v>
      </c>
      <c r="R47">
        <v>1.59</v>
      </c>
    </row>
    <row r="48" spans="1:18" x14ac:dyDescent="0.25">
      <c r="A48" t="s">
        <v>1383</v>
      </c>
      <c r="B48" t="s">
        <v>115</v>
      </c>
      <c r="C48" t="s">
        <v>1326</v>
      </c>
      <c r="D48">
        <v>46</v>
      </c>
      <c r="E48">
        <v>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4.93</v>
      </c>
      <c r="M48">
        <v>72.569999999999993</v>
      </c>
      <c r="N48">
        <v>0.6</v>
      </c>
      <c r="O48">
        <v>10.85</v>
      </c>
      <c r="P48">
        <v>13.32</v>
      </c>
      <c r="Q48" s="1">
        <v>8300</v>
      </c>
      <c r="R48">
        <v>1.6</v>
      </c>
    </row>
    <row r="49" spans="1:18" x14ac:dyDescent="0.25">
      <c r="A49" t="s">
        <v>1384</v>
      </c>
      <c r="B49" t="s">
        <v>16</v>
      </c>
      <c r="C49" t="s">
        <v>1318</v>
      </c>
      <c r="D49">
        <v>47</v>
      </c>
      <c r="E49">
        <v>9</v>
      </c>
      <c r="F49">
        <v>0</v>
      </c>
      <c r="G49">
        <v>0</v>
      </c>
      <c r="H49">
        <v>0</v>
      </c>
      <c r="I49">
        <v>0.06</v>
      </c>
      <c r="J49">
        <v>0.32</v>
      </c>
      <c r="K49">
        <v>0</v>
      </c>
      <c r="L49">
        <v>5.63</v>
      </c>
      <c r="M49">
        <v>76.209999999999994</v>
      </c>
      <c r="N49">
        <v>0.54</v>
      </c>
      <c r="O49">
        <v>10.84</v>
      </c>
      <c r="P49">
        <v>13.67</v>
      </c>
      <c r="Q49" s="1">
        <v>8400</v>
      </c>
      <c r="R49">
        <v>1.63</v>
      </c>
    </row>
    <row r="50" spans="1:18" x14ac:dyDescent="0.25">
      <c r="A50" t="s">
        <v>1385</v>
      </c>
      <c r="B50" t="s">
        <v>46</v>
      </c>
      <c r="C50" t="s">
        <v>1309</v>
      </c>
      <c r="D50">
        <v>48</v>
      </c>
      <c r="E50">
        <v>10</v>
      </c>
      <c r="F50">
        <v>0</v>
      </c>
      <c r="G50">
        <v>0</v>
      </c>
      <c r="H50">
        <v>0</v>
      </c>
      <c r="I50">
        <v>0.06</v>
      </c>
      <c r="J50">
        <v>0.14000000000000001</v>
      </c>
      <c r="K50">
        <v>0</v>
      </c>
      <c r="L50">
        <v>6.28</v>
      </c>
      <c r="M50">
        <v>79.349999999999994</v>
      </c>
      <c r="N50">
        <v>0.47</v>
      </c>
      <c r="O50">
        <v>10.78</v>
      </c>
      <c r="P50">
        <v>13.91</v>
      </c>
      <c r="Q50" s="1">
        <v>9000</v>
      </c>
      <c r="R50">
        <v>1.55</v>
      </c>
    </row>
    <row r="51" spans="1:18" x14ac:dyDescent="0.25">
      <c r="A51" t="s">
        <v>1386</v>
      </c>
      <c r="B51" t="s">
        <v>1302</v>
      </c>
      <c r="C51" t="s">
        <v>1303</v>
      </c>
      <c r="D51">
        <v>49</v>
      </c>
      <c r="E51">
        <v>11</v>
      </c>
      <c r="F51">
        <v>0</v>
      </c>
      <c r="G51">
        <v>0</v>
      </c>
      <c r="H51">
        <v>0</v>
      </c>
      <c r="I51">
        <v>12.37</v>
      </c>
      <c r="J51">
        <v>57.23</v>
      </c>
      <c r="K51">
        <v>0.6</v>
      </c>
      <c r="L51">
        <v>2.37</v>
      </c>
      <c r="M51">
        <v>14.93</v>
      </c>
      <c r="N51">
        <v>0.02</v>
      </c>
      <c r="O51">
        <v>10.74</v>
      </c>
      <c r="P51">
        <v>11.98</v>
      </c>
      <c r="Q51" s="1">
        <v>7300</v>
      </c>
      <c r="R51">
        <v>1.64</v>
      </c>
    </row>
    <row r="52" spans="1:18" x14ac:dyDescent="0.25">
      <c r="A52" t="s">
        <v>1387</v>
      </c>
      <c r="B52" t="s">
        <v>105</v>
      </c>
      <c r="C52" t="s">
        <v>1314</v>
      </c>
      <c r="D52">
        <v>50</v>
      </c>
      <c r="E52">
        <v>12</v>
      </c>
      <c r="F52">
        <v>0.57999999999999996</v>
      </c>
      <c r="G52">
        <v>0.02</v>
      </c>
      <c r="H52">
        <v>0</v>
      </c>
      <c r="I52">
        <v>13.63</v>
      </c>
      <c r="J52">
        <v>56.87</v>
      </c>
      <c r="K52">
        <v>0.42</v>
      </c>
      <c r="L52">
        <v>2.2799999999999998</v>
      </c>
      <c r="M52">
        <v>16.559999999999999</v>
      </c>
      <c r="N52">
        <v>0.15</v>
      </c>
      <c r="O52">
        <v>10.71</v>
      </c>
      <c r="P52">
        <v>11.89</v>
      </c>
      <c r="Q52" s="1">
        <v>7100</v>
      </c>
      <c r="R52">
        <v>1.67</v>
      </c>
    </row>
    <row r="53" spans="1:18" x14ac:dyDescent="0.25">
      <c r="A53" t="s">
        <v>1388</v>
      </c>
      <c r="B53" t="s">
        <v>27</v>
      </c>
      <c r="C53" t="s">
        <v>1320</v>
      </c>
      <c r="D53">
        <v>51</v>
      </c>
      <c r="E53">
        <v>13</v>
      </c>
      <c r="F53">
        <v>0.67</v>
      </c>
      <c r="G53">
        <v>0</v>
      </c>
      <c r="H53">
        <v>0</v>
      </c>
      <c r="I53">
        <v>16.920000000000002</v>
      </c>
      <c r="J53">
        <v>69.510000000000005</v>
      </c>
      <c r="K53">
        <v>0.44</v>
      </c>
      <c r="L53">
        <v>1.77</v>
      </c>
      <c r="M53">
        <v>11.72</v>
      </c>
      <c r="N53">
        <v>0.02</v>
      </c>
      <c r="O53">
        <v>10.7</v>
      </c>
      <c r="P53">
        <v>11.57</v>
      </c>
      <c r="Q53" s="1">
        <v>7300</v>
      </c>
      <c r="R53">
        <v>1.58</v>
      </c>
    </row>
    <row r="54" spans="1:18" x14ac:dyDescent="0.25">
      <c r="A54" t="s">
        <v>1389</v>
      </c>
      <c r="B54" t="s">
        <v>104</v>
      </c>
      <c r="C54" t="s">
        <v>1331</v>
      </c>
      <c r="D54">
        <v>52</v>
      </c>
      <c r="E54">
        <v>28</v>
      </c>
      <c r="F54">
        <v>196.23</v>
      </c>
      <c r="G54">
        <v>1.05</v>
      </c>
      <c r="H54">
        <v>1.23</v>
      </c>
      <c r="I54">
        <v>2.59</v>
      </c>
      <c r="J54">
        <v>11.71</v>
      </c>
      <c r="K54">
        <v>0.06</v>
      </c>
      <c r="L54">
        <v>0.02</v>
      </c>
      <c r="M54">
        <v>-0.11</v>
      </c>
      <c r="N54">
        <v>0</v>
      </c>
      <c r="O54">
        <v>10.51</v>
      </c>
      <c r="P54">
        <v>11.75</v>
      </c>
      <c r="Q54" s="1">
        <v>6400</v>
      </c>
      <c r="R54">
        <v>1.84</v>
      </c>
    </row>
    <row r="55" spans="1:18" x14ac:dyDescent="0.25">
      <c r="A55" t="s">
        <v>1390</v>
      </c>
      <c r="B55" t="s">
        <v>83</v>
      </c>
      <c r="C55" t="s">
        <v>1321</v>
      </c>
      <c r="D55">
        <v>53</v>
      </c>
      <c r="E55">
        <v>14</v>
      </c>
      <c r="F55">
        <v>0</v>
      </c>
      <c r="G55">
        <v>0</v>
      </c>
      <c r="H55">
        <v>0</v>
      </c>
      <c r="I55">
        <v>13.59</v>
      </c>
      <c r="J55">
        <v>58.8</v>
      </c>
      <c r="K55">
        <v>0.46</v>
      </c>
      <c r="L55">
        <v>2.4500000000000002</v>
      </c>
      <c r="M55">
        <v>16.41</v>
      </c>
      <c r="N55">
        <v>0.04</v>
      </c>
      <c r="O55">
        <v>10.44</v>
      </c>
      <c r="P55">
        <v>11.63</v>
      </c>
      <c r="Q55" s="1">
        <v>8600</v>
      </c>
      <c r="R55">
        <v>1.35</v>
      </c>
    </row>
    <row r="56" spans="1:18" x14ac:dyDescent="0.25">
      <c r="A56" t="s">
        <v>1391</v>
      </c>
      <c r="B56" t="s">
        <v>82</v>
      </c>
      <c r="C56" t="s">
        <v>1332</v>
      </c>
      <c r="D56">
        <v>54</v>
      </c>
      <c r="E56">
        <v>29</v>
      </c>
      <c r="F56">
        <v>218.98</v>
      </c>
      <c r="G56">
        <v>1.07</v>
      </c>
      <c r="H56">
        <v>1.32</v>
      </c>
      <c r="I56">
        <v>1.69</v>
      </c>
      <c r="J56">
        <v>4.49</v>
      </c>
      <c r="K56">
        <v>0</v>
      </c>
      <c r="L56">
        <v>0</v>
      </c>
      <c r="M56">
        <v>0</v>
      </c>
      <c r="N56">
        <v>0</v>
      </c>
      <c r="O56">
        <v>10.41</v>
      </c>
      <c r="P56">
        <v>11.73</v>
      </c>
      <c r="Q56" s="1">
        <v>6300</v>
      </c>
      <c r="R56">
        <v>1.86</v>
      </c>
    </row>
    <row r="57" spans="1:18" x14ac:dyDescent="0.25">
      <c r="A57" t="s">
        <v>1392</v>
      </c>
      <c r="B57" t="s">
        <v>62</v>
      </c>
      <c r="C57" t="s">
        <v>1333</v>
      </c>
      <c r="D57">
        <v>55</v>
      </c>
      <c r="E57">
        <v>30</v>
      </c>
      <c r="F57">
        <v>209.71</v>
      </c>
      <c r="G57">
        <v>0.85</v>
      </c>
      <c r="H57">
        <v>1.1200000000000001</v>
      </c>
      <c r="I57">
        <v>2.83</v>
      </c>
      <c r="J57">
        <v>12.84</v>
      </c>
      <c r="K57">
        <v>0</v>
      </c>
      <c r="L57">
        <v>0</v>
      </c>
      <c r="M57">
        <v>0</v>
      </c>
      <c r="N57">
        <v>0</v>
      </c>
      <c r="O57">
        <v>10.33</v>
      </c>
      <c r="P57">
        <v>11.43</v>
      </c>
      <c r="Q57" s="1">
        <v>6400</v>
      </c>
      <c r="R57">
        <v>1.79</v>
      </c>
    </row>
    <row r="58" spans="1:18" x14ac:dyDescent="0.25">
      <c r="A58" t="s">
        <v>1393</v>
      </c>
      <c r="B58" t="s">
        <v>90</v>
      </c>
      <c r="C58" t="s">
        <v>1306</v>
      </c>
      <c r="D58">
        <v>56</v>
      </c>
      <c r="E58">
        <v>11</v>
      </c>
      <c r="F58">
        <v>0</v>
      </c>
      <c r="G58">
        <v>0</v>
      </c>
      <c r="H58">
        <v>0</v>
      </c>
      <c r="I58">
        <v>0.16</v>
      </c>
      <c r="J58">
        <v>0.36</v>
      </c>
      <c r="K58">
        <v>0</v>
      </c>
      <c r="L58">
        <v>5.35</v>
      </c>
      <c r="M58">
        <v>69.709999999999994</v>
      </c>
      <c r="N58">
        <v>0.52</v>
      </c>
      <c r="O58">
        <v>10.09</v>
      </c>
      <c r="P58">
        <v>12.74</v>
      </c>
      <c r="Q58" s="1">
        <v>7100</v>
      </c>
      <c r="R58">
        <v>1.79</v>
      </c>
    </row>
    <row r="59" spans="1:18" x14ac:dyDescent="0.25">
      <c r="A59" t="s">
        <v>1394</v>
      </c>
      <c r="B59" t="s">
        <v>51</v>
      </c>
      <c r="C59" t="s">
        <v>1304</v>
      </c>
      <c r="D59">
        <v>57</v>
      </c>
      <c r="E59">
        <v>12</v>
      </c>
      <c r="F59">
        <v>0</v>
      </c>
      <c r="G59">
        <v>0</v>
      </c>
      <c r="H59">
        <v>0</v>
      </c>
      <c r="I59">
        <v>0.2</v>
      </c>
      <c r="J59">
        <v>2.88</v>
      </c>
      <c r="K59">
        <v>0</v>
      </c>
      <c r="L59">
        <v>7.04</v>
      </c>
      <c r="M59">
        <v>72.56</v>
      </c>
      <c r="N59">
        <v>0.41</v>
      </c>
      <c r="O59">
        <v>9.9</v>
      </c>
      <c r="P59">
        <v>13.52</v>
      </c>
      <c r="Q59" s="1">
        <v>7400</v>
      </c>
      <c r="R59">
        <v>1.83</v>
      </c>
    </row>
    <row r="60" spans="1:18" x14ac:dyDescent="0.25">
      <c r="A60" t="s">
        <v>1395</v>
      </c>
      <c r="B60" t="s">
        <v>63</v>
      </c>
      <c r="C60" t="s">
        <v>1301</v>
      </c>
      <c r="D60">
        <v>58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5.64</v>
      </c>
      <c r="M60">
        <v>61.5</v>
      </c>
      <c r="N60">
        <v>0.62</v>
      </c>
      <c r="O60">
        <v>9.89</v>
      </c>
      <c r="P60">
        <v>12.69</v>
      </c>
      <c r="Q60" s="1">
        <v>6900</v>
      </c>
      <c r="R60">
        <v>1.84</v>
      </c>
    </row>
    <row r="61" spans="1:18" x14ac:dyDescent="0.25">
      <c r="A61" t="s">
        <v>1396</v>
      </c>
      <c r="B61" t="s">
        <v>128</v>
      </c>
      <c r="C61" t="s">
        <v>1329</v>
      </c>
      <c r="D61">
        <v>59</v>
      </c>
      <c r="E61">
        <v>15</v>
      </c>
      <c r="F61">
        <v>0</v>
      </c>
      <c r="G61">
        <v>0</v>
      </c>
      <c r="H61">
        <v>0</v>
      </c>
      <c r="I61">
        <v>14.29</v>
      </c>
      <c r="J61">
        <v>65.7</v>
      </c>
      <c r="K61">
        <v>0.34</v>
      </c>
      <c r="L61">
        <v>1.54</v>
      </c>
      <c r="M61">
        <v>9.08</v>
      </c>
      <c r="N61">
        <v>7.0000000000000007E-2</v>
      </c>
      <c r="O61">
        <v>9.76</v>
      </c>
      <c r="P61">
        <v>10.51</v>
      </c>
      <c r="Q61" s="1">
        <v>7400</v>
      </c>
      <c r="R61">
        <v>1.42</v>
      </c>
    </row>
    <row r="62" spans="1:18" x14ac:dyDescent="0.25">
      <c r="A62" t="s">
        <v>1397</v>
      </c>
      <c r="B62" t="s">
        <v>58</v>
      </c>
      <c r="C62" t="s">
        <v>1317</v>
      </c>
      <c r="D62">
        <v>59</v>
      </c>
      <c r="E62">
        <v>15</v>
      </c>
      <c r="F62">
        <v>0</v>
      </c>
      <c r="G62">
        <v>0</v>
      </c>
      <c r="H62">
        <v>0</v>
      </c>
      <c r="I62">
        <v>11.92</v>
      </c>
      <c r="J62">
        <v>55.2</v>
      </c>
      <c r="K62">
        <v>0.38</v>
      </c>
      <c r="L62">
        <v>2.57</v>
      </c>
      <c r="M62">
        <v>20.59</v>
      </c>
      <c r="N62">
        <v>0.02</v>
      </c>
      <c r="O62">
        <v>9.76</v>
      </c>
      <c r="P62">
        <v>11.06</v>
      </c>
      <c r="Q62" s="1">
        <v>6600</v>
      </c>
      <c r="R62">
        <v>1.68</v>
      </c>
    </row>
    <row r="63" spans="1:18" x14ac:dyDescent="0.25">
      <c r="A63" t="s">
        <v>1398</v>
      </c>
      <c r="B63" t="s">
        <v>38</v>
      </c>
      <c r="C63" t="s">
        <v>1334</v>
      </c>
      <c r="D63">
        <v>60</v>
      </c>
      <c r="E63">
        <v>31</v>
      </c>
      <c r="F63">
        <v>189.21</v>
      </c>
      <c r="G63">
        <v>0.94</v>
      </c>
      <c r="H63">
        <v>1.1499999999999999</v>
      </c>
      <c r="I63">
        <v>1.99</v>
      </c>
      <c r="J63">
        <v>6.38</v>
      </c>
      <c r="K63">
        <v>0</v>
      </c>
      <c r="L63">
        <v>0</v>
      </c>
      <c r="M63">
        <v>0</v>
      </c>
      <c r="N63">
        <v>0</v>
      </c>
      <c r="O63">
        <v>9.15</v>
      </c>
      <c r="P63">
        <v>10.32</v>
      </c>
      <c r="Q63" s="1">
        <v>6500</v>
      </c>
      <c r="R63">
        <v>1.59</v>
      </c>
    </row>
    <row r="64" spans="1:18" x14ac:dyDescent="0.25">
      <c r="A64" t="s">
        <v>1399</v>
      </c>
      <c r="B64" t="s">
        <v>27</v>
      </c>
      <c r="C64" t="s">
        <v>1320</v>
      </c>
      <c r="D64">
        <v>61</v>
      </c>
      <c r="E64">
        <v>13</v>
      </c>
      <c r="F64">
        <v>0</v>
      </c>
      <c r="G64">
        <v>0</v>
      </c>
      <c r="H64">
        <v>0</v>
      </c>
      <c r="I64">
        <v>0.05</v>
      </c>
      <c r="J64">
        <v>0.17</v>
      </c>
      <c r="K64">
        <v>0</v>
      </c>
      <c r="L64">
        <v>5.32</v>
      </c>
      <c r="M64">
        <v>73.28</v>
      </c>
      <c r="N64">
        <v>0.31</v>
      </c>
      <c r="O64">
        <v>9.15</v>
      </c>
      <c r="P64">
        <v>11.83</v>
      </c>
      <c r="Q64" s="1">
        <v>6600</v>
      </c>
      <c r="R64">
        <v>1.79</v>
      </c>
    </row>
    <row r="65" spans="1:18" x14ac:dyDescent="0.25">
      <c r="A65" t="s">
        <v>1400</v>
      </c>
      <c r="B65" t="s">
        <v>89</v>
      </c>
      <c r="C65" t="s">
        <v>1305</v>
      </c>
      <c r="D65">
        <v>62</v>
      </c>
      <c r="E65">
        <v>16</v>
      </c>
      <c r="F65">
        <v>0</v>
      </c>
      <c r="G65">
        <v>0</v>
      </c>
      <c r="H65">
        <v>0</v>
      </c>
      <c r="I65">
        <v>13.07</v>
      </c>
      <c r="J65">
        <v>47.59</v>
      </c>
      <c r="K65">
        <v>0.28999999999999998</v>
      </c>
      <c r="L65">
        <v>2.16</v>
      </c>
      <c r="M65">
        <v>21.41</v>
      </c>
      <c r="N65">
        <v>0.11</v>
      </c>
      <c r="O65">
        <v>9.09</v>
      </c>
      <c r="P65">
        <v>10.18</v>
      </c>
      <c r="Q65" s="1">
        <v>7100</v>
      </c>
      <c r="R65">
        <v>1.43</v>
      </c>
    </row>
    <row r="66" spans="1:18" x14ac:dyDescent="0.25">
      <c r="A66" t="s">
        <v>1401</v>
      </c>
      <c r="B66" t="s">
        <v>45</v>
      </c>
      <c r="C66" t="s">
        <v>1315</v>
      </c>
      <c r="D66">
        <v>63</v>
      </c>
      <c r="E66">
        <v>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5.08</v>
      </c>
      <c r="M66">
        <v>63.91</v>
      </c>
      <c r="N66">
        <v>0.45</v>
      </c>
      <c r="O66">
        <v>9.09</v>
      </c>
      <c r="P66">
        <v>11.63</v>
      </c>
      <c r="Q66" s="1">
        <v>6800</v>
      </c>
      <c r="R66">
        <v>1.71</v>
      </c>
    </row>
    <row r="67" spans="1:18" x14ac:dyDescent="0.25">
      <c r="A67" t="s">
        <v>1402</v>
      </c>
      <c r="B67" t="s">
        <v>32</v>
      </c>
      <c r="C67" t="s">
        <v>1319</v>
      </c>
      <c r="D67">
        <v>64</v>
      </c>
      <c r="E67">
        <v>17</v>
      </c>
      <c r="F67">
        <v>0</v>
      </c>
      <c r="G67">
        <v>0</v>
      </c>
      <c r="H67">
        <v>0</v>
      </c>
      <c r="I67">
        <v>12.26</v>
      </c>
      <c r="J67">
        <v>50.37</v>
      </c>
      <c r="K67">
        <v>0.28999999999999998</v>
      </c>
      <c r="L67">
        <v>3.39</v>
      </c>
      <c r="M67">
        <v>19.98</v>
      </c>
      <c r="N67">
        <v>0.06</v>
      </c>
      <c r="O67">
        <v>8.9600000000000009</v>
      </c>
      <c r="P67">
        <v>10.65</v>
      </c>
      <c r="Q67" s="1">
        <v>7800</v>
      </c>
      <c r="R67">
        <v>1.37</v>
      </c>
    </row>
    <row r="68" spans="1:18" x14ac:dyDescent="0.25">
      <c r="A68" t="s">
        <v>1403</v>
      </c>
      <c r="B68" t="s">
        <v>17</v>
      </c>
      <c r="C68" t="s">
        <v>1300</v>
      </c>
      <c r="D68">
        <v>65</v>
      </c>
      <c r="E68">
        <v>15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4.5</v>
      </c>
      <c r="M68">
        <v>55.02</v>
      </c>
      <c r="N68">
        <v>0.56000000000000005</v>
      </c>
      <c r="O68">
        <v>8.86</v>
      </c>
      <c r="P68">
        <v>11.11</v>
      </c>
      <c r="Q68" s="1">
        <v>5500</v>
      </c>
      <c r="R68">
        <v>2.02</v>
      </c>
    </row>
    <row r="69" spans="1:18" x14ac:dyDescent="0.25">
      <c r="A69" t="s">
        <v>1404</v>
      </c>
      <c r="B69" t="s">
        <v>22</v>
      </c>
      <c r="C69" t="s">
        <v>1312</v>
      </c>
      <c r="D69">
        <v>66</v>
      </c>
      <c r="E69">
        <v>16</v>
      </c>
      <c r="F69">
        <v>0</v>
      </c>
      <c r="G69">
        <v>0</v>
      </c>
      <c r="H69">
        <v>0</v>
      </c>
      <c r="I69">
        <v>0.08</v>
      </c>
      <c r="J69">
        <v>0.34</v>
      </c>
      <c r="K69">
        <v>0</v>
      </c>
      <c r="L69">
        <v>5.25</v>
      </c>
      <c r="M69">
        <v>68.540000000000006</v>
      </c>
      <c r="N69">
        <v>0.33</v>
      </c>
      <c r="O69">
        <v>8.8000000000000007</v>
      </c>
      <c r="P69">
        <v>11.41</v>
      </c>
      <c r="Q69" s="1">
        <v>7800</v>
      </c>
      <c r="R69">
        <v>1.46</v>
      </c>
    </row>
    <row r="70" spans="1:18" x14ac:dyDescent="0.25">
      <c r="A70" t="s">
        <v>1405</v>
      </c>
      <c r="B70" t="s">
        <v>128</v>
      </c>
      <c r="C70" t="s">
        <v>1329</v>
      </c>
      <c r="D70">
        <v>67</v>
      </c>
      <c r="E70">
        <v>17</v>
      </c>
      <c r="F70">
        <v>0</v>
      </c>
      <c r="G70">
        <v>0</v>
      </c>
      <c r="H70">
        <v>0</v>
      </c>
      <c r="I70">
        <v>0.34</v>
      </c>
      <c r="J70">
        <v>0.97</v>
      </c>
      <c r="K70">
        <v>0</v>
      </c>
      <c r="L70">
        <v>3.93</v>
      </c>
      <c r="M70">
        <v>63.18</v>
      </c>
      <c r="N70">
        <v>0.39</v>
      </c>
      <c r="O70">
        <v>8.74</v>
      </c>
      <c r="P70">
        <v>10.72</v>
      </c>
      <c r="Q70" s="1">
        <v>7100</v>
      </c>
      <c r="R70">
        <v>1.51</v>
      </c>
    </row>
    <row r="71" spans="1:18" x14ac:dyDescent="0.25">
      <c r="A71" t="s">
        <v>1406</v>
      </c>
      <c r="B71" t="s">
        <v>38</v>
      </c>
      <c r="C71" t="s">
        <v>1334</v>
      </c>
      <c r="D71">
        <v>68</v>
      </c>
      <c r="E71">
        <v>18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5.03</v>
      </c>
      <c r="M71">
        <v>65.27</v>
      </c>
      <c r="N71">
        <v>0.38</v>
      </c>
      <c r="O71">
        <v>8.73</v>
      </c>
      <c r="P71">
        <v>11.24</v>
      </c>
      <c r="Q71" s="1">
        <v>7800</v>
      </c>
      <c r="R71">
        <v>1.44</v>
      </c>
    </row>
    <row r="72" spans="1:18" x14ac:dyDescent="0.25">
      <c r="A72" t="s">
        <v>1407</v>
      </c>
      <c r="B72" t="s">
        <v>104</v>
      </c>
      <c r="C72" t="s">
        <v>1331</v>
      </c>
      <c r="D72">
        <v>69</v>
      </c>
      <c r="E72">
        <v>18</v>
      </c>
      <c r="F72">
        <v>0</v>
      </c>
      <c r="G72">
        <v>0</v>
      </c>
      <c r="H72">
        <v>0</v>
      </c>
      <c r="I72">
        <v>11.74</v>
      </c>
      <c r="J72">
        <v>50.74</v>
      </c>
      <c r="K72">
        <v>0.2</v>
      </c>
      <c r="L72">
        <v>2.66</v>
      </c>
      <c r="M72">
        <v>19.54</v>
      </c>
      <c r="N72">
        <v>0.09</v>
      </c>
      <c r="O72">
        <v>8.68</v>
      </c>
      <c r="P72">
        <v>10.02</v>
      </c>
      <c r="Q72" s="1">
        <v>7000</v>
      </c>
      <c r="R72">
        <v>1.43</v>
      </c>
    </row>
    <row r="73" spans="1:18" x14ac:dyDescent="0.25">
      <c r="A73" t="s">
        <v>1408</v>
      </c>
      <c r="B73" t="s">
        <v>1307</v>
      </c>
      <c r="C73" t="s">
        <v>1308</v>
      </c>
      <c r="D73">
        <v>70</v>
      </c>
      <c r="E73">
        <v>19</v>
      </c>
      <c r="F73">
        <v>0</v>
      </c>
      <c r="G73">
        <v>0</v>
      </c>
      <c r="H73">
        <v>0</v>
      </c>
      <c r="I73">
        <v>0.3</v>
      </c>
      <c r="J73">
        <v>1.84</v>
      </c>
      <c r="K73">
        <v>0</v>
      </c>
      <c r="L73">
        <v>5.64</v>
      </c>
      <c r="M73">
        <v>65.459999999999994</v>
      </c>
      <c r="N73">
        <v>0.3</v>
      </c>
      <c r="O73">
        <v>8.5</v>
      </c>
      <c r="P73">
        <v>11.31</v>
      </c>
      <c r="Q73" s="1">
        <v>7700</v>
      </c>
      <c r="R73">
        <v>1.47</v>
      </c>
    </row>
    <row r="74" spans="1:18" x14ac:dyDescent="0.25">
      <c r="A74" t="s">
        <v>1409</v>
      </c>
      <c r="B74" t="s">
        <v>57</v>
      </c>
      <c r="C74" t="s">
        <v>1311</v>
      </c>
      <c r="D74">
        <v>71</v>
      </c>
      <c r="E74">
        <v>19</v>
      </c>
      <c r="F74">
        <v>0</v>
      </c>
      <c r="G74">
        <v>0</v>
      </c>
      <c r="H74">
        <v>0</v>
      </c>
      <c r="I74">
        <v>11.81</v>
      </c>
      <c r="J74">
        <v>55.27</v>
      </c>
      <c r="K74">
        <v>0.4</v>
      </c>
      <c r="L74">
        <v>0.87</v>
      </c>
      <c r="M74">
        <v>6.62</v>
      </c>
      <c r="N74">
        <v>0</v>
      </c>
      <c r="O74">
        <v>8.4600000000000009</v>
      </c>
      <c r="P74">
        <v>8.92</v>
      </c>
      <c r="Q74" s="1">
        <v>6900</v>
      </c>
      <c r="R74">
        <v>1.29</v>
      </c>
    </row>
    <row r="75" spans="1:18" x14ac:dyDescent="0.25">
      <c r="A75" t="s">
        <v>1410</v>
      </c>
      <c r="B75" t="s">
        <v>38</v>
      </c>
      <c r="C75" t="s">
        <v>1334</v>
      </c>
      <c r="D75">
        <v>72</v>
      </c>
      <c r="E75">
        <v>20</v>
      </c>
      <c r="F75">
        <v>0.7</v>
      </c>
      <c r="G75">
        <v>0</v>
      </c>
      <c r="H75">
        <v>0</v>
      </c>
      <c r="I75">
        <v>12.1</v>
      </c>
      <c r="J75">
        <v>45.41</v>
      </c>
      <c r="K75">
        <v>0.28999999999999998</v>
      </c>
      <c r="L75">
        <v>2.4</v>
      </c>
      <c r="M75">
        <v>20.71</v>
      </c>
      <c r="N75">
        <v>0.05</v>
      </c>
      <c r="O75">
        <v>8.42</v>
      </c>
      <c r="P75">
        <v>9.64</v>
      </c>
      <c r="Q75" s="1">
        <v>5800</v>
      </c>
      <c r="R75">
        <v>1.66</v>
      </c>
    </row>
    <row r="76" spans="1:18" x14ac:dyDescent="0.25">
      <c r="A76" t="s">
        <v>1411</v>
      </c>
      <c r="B76" t="s">
        <v>82</v>
      </c>
      <c r="C76" t="s">
        <v>1332</v>
      </c>
      <c r="D76">
        <v>73</v>
      </c>
      <c r="E76">
        <v>21</v>
      </c>
      <c r="F76">
        <v>0</v>
      </c>
      <c r="G76">
        <v>0</v>
      </c>
      <c r="H76">
        <v>0</v>
      </c>
      <c r="I76">
        <v>11.91</v>
      </c>
      <c r="J76">
        <v>49.32</v>
      </c>
      <c r="K76">
        <v>0.22</v>
      </c>
      <c r="L76">
        <v>2.72</v>
      </c>
      <c r="M76">
        <v>18.989999999999998</v>
      </c>
      <c r="N76">
        <v>0.04</v>
      </c>
      <c r="O76">
        <v>8.3699999999999992</v>
      </c>
      <c r="P76">
        <v>9.7100000000000009</v>
      </c>
      <c r="Q76" s="1">
        <v>7400</v>
      </c>
      <c r="R76">
        <v>1.31</v>
      </c>
    </row>
    <row r="77" spans="1:18" x14ac:dyDescent="0.25">
      <c r="A77" t="s">
        <v>1412</v>
      </c>
      <c r="B77" t="s">
        <v>50</v>
      </c>
      <c r="C77" t="s">
        <v>1313</v>
      </c>
      <c r="D77">
        <v>74</v>
      </c>
      <c r="E77">
        <v>20</v>
      </c>
      <c r="F77">
        <v>0</v>
      </c>
      <c r="G77">
        <v>0</v>
      </c>
      <c r="H77">
        <v>0</v>
      </c>
      <c r="I77">
        <v>0.06</v>
      </c>
      <c r="J77">
        <v>0.52</v>
      </c>
      <c r="K77">
        <v>0.02</v>
      </c>
      <c r="L77">
        <v>4.4800000000000004</v>
      </c>
      <c r="M77">
        <v>60.01</v>
      </c>
      <c r="N77">
        <v>0.36</v>
      </c>
      <c r="O77">
        <v>8.27</v>
      </c>
      <c r="P77">
        <v>10.49</v>
      </c>
      <c r="Q77" s="1">
        <v>6000</v>
      </c>
      <c r="R77">
        <v>1.75</v>
      </c>
    </row>
    <row r="78" spans="1:18" x14ac:dyDescent="0.25">
      <c r="A78" t="s">
        <v>1413</v>
      </c>
      <c r="B78" t="s">
        <v>51</v>
      </c>
      <c r="C78" t="s">
        <v>1304</v>
      </c>
      <c r="D78">
        <v>75</v>
      </c>
      <c r="E78">
        <v>22</v>
      </c>
      <c r="F78">
        <v>0</v>
      </c>
      <c r="G78">
        <v>0</v>
      </c>
      <c r="H78">
        <v>0</v>
      </c>
      <c r="I78">
        <v>14.02</v>
      </c>
      <c r="J78">
        <v>58.64</v>
      </c>
      <c r="K78">
        <v>0.34</v>
      </c>
      <c r="L78">
        <v>0.98</v>
      </c>
      <c r="M78">
        <v>6.15</v>
      </c>
      <c r="N78">
        <v>0.01</v>
      </c>
      <c r="O78">
        <v>8.19</v>
      </c>
      <c r="P78">
        <v>8.67</v>
      </c>
      <c r="Q78" s="1">
        <v>7800</v>
      </c>
      <c r="R78">
        <v>1.1100000000000001</v>
      </c>
    </row>
    <row r="79" spans="1:18" x14ac:dyDescent="0.25">
      <c r="A79" t="s">
        <v>1414</v>
      </c>
      <c r="B79" t="s">
        <v>32</v>
      </c>
      <c r="C79" t="s">
        <v>1319</v>
      </c>
      <c r="D79">
        <v>76</v>
      </c>
      <c r="E79">
        <v>21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4.75</v>
      </c>
      <c r="M79">
        <v>63.6</v>
      </c>
      <c r="N79">
        <v>0.31</v>
      </c>
      <c r="O79">
        <v>8.1</v>
      </c>
      <c r="P79">
        <v>10.48</v>
      </c>
      <c r="Q79" s="1">
        <v>6700</v>
      </c>
      <c r="R79">
        <v>1.56</v>
      </c>
    </row>
    <row r="80" spans="1:18" x14ac:dyDescent="0.25">
      <c r="A80" t="s">
        <v>1415</v>
      </c>
      <c r="B80" t="s">
        <v>21</v>
      </c>
      <c r="C80" t="s">
        <v>1328</v>
      </c>
      <c r="D80">
        <v>77</v>
      </c>
      <c r="E80">
        <v>22</v>
      </c>
      <c r="F80">
        <v>0</v>
      </c>
      <c r="G80">
        <v>0</v>
      </c>
      <c r="H80">
        <v>0</v>
      </c>
      <c r="I80">
        <v>0.08</v>
      </c>
      <c r="J80">
        <v>0.18</v>
      </c>
      <c r="K80">
        <v>0</v>
      </c>
      <c r="L80">
        <v>4.57</v>
      </c>
      <c r="M80">
        <v>63.58</v>
      </c>
      <c r="N80">
        <v>0.31</v>
      </c>
      <c r="O80">
        <v>8.09</v>
      </c>
      <c r="P80">
        <v>10.4</v>
      </c>
      <c r="Q80" s="1">
        <v>7600</v>
      </c>
      <c r="R80">
        <v>1.37</v>
      </c>
    </row>
    <row r="81" spans="1:18" x14ac:dyDescent="0.25">
      <c r="A81" t="s">
        <v>1416</v>
      </c>
      <c r="B81" t="s">
        <v>33</v>
      </c>
      <c r="C81" t="s">
        <v>1310</v>
      </c>
      <c r="D81">
        <v>78</v>
      </c>
      <c r="E81">
        <v>23</v>
      </c>
      <c r="F81">
        <v>0.27</v>
      </c>
      <c r="G81">
        <v>0</v>
      </c>
      <c r="H81">
        <v>0</v>
      </c>
      <c r="I81">
        <v>7.0000000000000007E-2</v>
      </c>
      <c r="J81">
        <v>0.23</v>
      </c>
      <c r="K81">
        <v>0</v>
      </c>
      <c r="L81">
        <v>4.9400000000000004</v>
      </c>
      <c r="M81">
        <v>60.69</v>
      </c>
      <c r="N81">
        <v>0.34</v>
      </c>
      <c r="O81">
        <v>8.07</v>
      </c>
      <c r="P81">
        <v>10.53</v>
      </c>
      <c r="Q81" s="1">
        <v>8200</v>
      </c>
      <c r="R81">
        <v>1.28</v>
      </c>
    </row>
    <row r="82" spans="1:18" x14ac:dyDescent="0.25">
      <c r="A82" t="s">
        <v>1417</v>
      </c>
      <c r="B82" t="s">
        <v>46</v>
      </c>
      <c r="C82" t="s">
        <v>1309</v>
      </c>
      <c r="D82">
        <v>79</v>
      </c>
      <c r="E82">
        <v>24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4.79</v>
      </c>
      <c r="M82">
        <v>58.91</v>
      </c>
      <c r="N82">
        <v>0.39</v>
      </c>
      <c r="O82">
        <v>8.0299999999999994</v>
      </c>
      <c r="P82">
        <v>10.45</v>
      </c>
      <c r="Q82" s="1">
        <v>7600</v>
      </c>
      <c r="R82">
        <v>1.38</v>
      </c>
    </row>
    <row r="83" spans="1:18" x14ac:dyDescent="0.25">
      <c r="A83" t="s">
        <v>1418</v>
      </c>
      <c r="B83" t="s">
        <v>37</v>
      </c>
      <c r="C83" t="s">
        <v>1316</v>
      </c>
      <c r="D83">
        <v>80</v>
      </c>
      <c r="E83">
        <v>25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4.3</v>
      </c>
      <c r="M83">
        <v>56.66</v>
      </c>
      <c r="N83">
        <v>0.37</v>
      </c>
      <c r="O83">
        <v>7.89</v>
      </c>
      <c r="P83">
        <v>10.039999999999999</v>
      </c>
      <c r="Q83" s="1">
        <v>7600</v>
      </c>
      <c r="R83">
        <v>1.32</v>
      </c>
    </row>
    <row r="84" spans="1:18" x14ac:dyDescent="0.25">
      <c r="A84" t="s">
        <v>1419</v>
      </c>
      <c r="B84" t="s">
        <v>37</v>
      </c>
      <c r="C84" t="s">
        <v>1316</v>
      </c>
      <c r="D84">
        <v>81</v>
      </c>
      <c r="E84">
        <v>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4.97</v>
      </c>
      <c r="M84">
        <v>56.61</v>
      </c>
      <c r="N84">
        <v>0.36</v>
      </c>
      <c r="O84">
        <v>7.88</v>
      </c>
      <c r="P84">
        <v>10.35</v>
      </c>
      <c r="Q84" s="1">
        <v>6000</v>
      </c>
      <c r="R84">
        <v>1.73</v>
      </c>
    </row>
    <row r="85" spans="1:18" x14ac:dyDescent="0.25">
      <c r="A85" t="s">
        <v>1420</v>
      </c>
      <c r="B85" t="s">
        <v>90</v>
      </c>
      <c r="C85" t="s">
        <v>1306</v>
      </c>
      <c r="D85">
        <v>82</v>
      </c>
      <c r="E85">
        <v>23</v>
      </c>
      <c r="F85">
        <v>0</v>
      </c>
      <c r="G85">
        <v>0</v>
      </c>
      <c r="H85">
        <v>0</v>
      </c>
      <c r="I85">
        <v>9.41</v>
      </c>
      <c r="J85">
        <v>37.43</v>
      </c>
      <c r="K85">
        <v>0.28999999999999998</v>
      </c>
      <c r="L85">
        <v>2.15</v>
      </c>
      <c r="M85">
        <v>20.79</v>
      </c>
      <c r="N85">
        <v>0.09</v>
      </c>
      <c r="O85">
        <v>7.86</v>
      </c>
      <c r="P85">
        <v>8.98</v>
      </c>
      <c r="Q85" s="1">
        <v>6500</v>
      </c>
      <c r="R85">
        <v>1.38</v>
      </c>
    </row>
    <row r="86" spans="1:18" x14ac:dyDescent="0.25">
      <c r="A86" t="s">
        <v>1421</v>
      </c>
      <c r="B86" t="s">
        <v>168</v>
      </c>
      <c r="C86" t="s">
        <v>1327</v>
      </c>
      <c r="D86">
        <v>83</v>
      </c>
      <c r="E86">
        <v>24</v>
      </c>
      <c r="F86">
        <v>0</v>
      </c>
      <c r="G86">
        <v>0</v>
      </c>
      <c r="H86">
        <v>0</v>
      </c>
      <c r="I86">
        <v>10.45</v>
      </c>
      <c r="J86">
        <v>46.38</v>
      </c>
      <c r="K86">
        <v>0.35</v>
      </c>
      <c r="L86">
        <v>1.58</v>
      </c>
      <c r="M86">
        <v>12.14</v>
      </c>
      <c r="N86">
        <v>0</v>
      </c>
      <c r="O86">
        <v>7.82</v>
      </c>
      <c r="P86">
        <v>8.6</v>
      </c>
      <c r="Q86" s="1">
        <v>6100</v>
      </c>
      <c r="R86">
        <v>1.41</v>
      </c>
    </row>
    <row r="87" spans="1:18" x14ac:dyDescent="0.25">
      <c r="A87" t="s">
        <v>1422</v>
      </c>
      <c r="B87" t="s">
        <v>169</v>
      </c>
      <c r="C87" t="s">
        <v>1330</v>
      </c>
      <c r="D87">
        <v>84</v>
      </c>
      <c r="E87">
        <v>26</v>
      </c>
      <c r="F87">
        <v>0</v>
      </c>
      <c r="G87">
        <v>0</v>
      </c>
      <c r="H87">
        <v>0</v>
      </c>
      <c r="I87">
        <v>0.04</v>
      </c>
      <c r="J87">
        <v>0.02</v>
      </c>
      <c r="K87">
        <v>0</v>
      </c>
      <c r="L87">
        <v>4.8899999999999997</v>
      </c>
      <c r="M87">
        <v>65.45</v>
      </c>
      <c r="N87">
        <v>0.22</v>
      </c>
      <c r="O87">
        <v>7.73</v>
      </c>
      <c r="P87">
        <v>10.19</v>
      </c>
      <c r="Q87" s="1">
        <v>7400</v>
      </c>
      <c r="R87">
        <v>1.38</v>
      </c>
    </row>
    <row r="88" spans="1:18" x14ac:dyDescent="0.25">
      <c r="A88" t="s">
        <v>1423</v>
      </c>
      <c r="B88" t="s">
        <v>22</v>
      </c>
      <c r="C88" t="s">
        <v>1312</v>
      </c>
      <c r="D88">
        <v>85</v>
      </c>
      <c r="E88">
        <v>25</v>
      </c>
      <c r="F88">
        <v>0</v>
      </c>
      <c r="G88">
        <v>0</v>
      </c>
      <c r="H88">
        <v>0</v>
      </c>
      <c r="I88">
        <v>12.26</v>
      </c>
      <c r="J88">
        <v>47.86</v>
      </c>
      <c r="K88">
        <v>0.2</v>
      </c>
      <c r="L88">
        <v>2.02</v>
      </c>
      <c r="M88">
        <v>15.88</v>
      </c>
      <c r="N88">
        <v>0.05</v>
      </c>
      <c r="O88">
        <v>7.69</v>
      </c>
      <c r="P88">
        <v>8.68</v>
      </c>
      <c r="Q88" s="1">
        <v>7500</v>
      </c>
      <c r="R88">
        <v>1.1599999999999999</v>
      </c>
    </row>
    <row r="89" spans="1:18" x14ac:dyDescent="0.25">
      <c r="A89" t="s">
        <v>1424</v>
      </c>
      <c r="B89" t="s">
        <v>22</v>
      </c>
      <c r="C89" t="s">
        <v>1312</v>
      </c>
      <c r="D89">
        <v>86</v>
      </c>
      <c r="E89">
        <v>27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5.76</v>
      </c>
      <c r="M89">
        <v>64.72</v>
      </c>
      <c r="N89">
        <v>0.21</v>
      </c>
      <c r="O89">
        <v>7.66</v>
      </c>
      <c r="P89">
        <v>10.55</v>
      </c>
      <c r="Q89" s="1">
        <v>6900</v>
      </c>
      <c r="R89">
        <v>1.53</v>
      </c>
    </row>
    <row r="90" spans="1:18" x14ac:dyDescent="0.25">
      <c r="A90" t="s">
        <v>1425</v>
      </c>
      <c r="B90" t="s">
        <v>28</v>
      </c>
      <c r="C90" t="s">
        <v>1323</v>
      </c>
      <c r="D90">
        <v>87</v>
      </c>
      <c r="E90">
        <v>28</v>
      </c>
      <c r="F90">
        <v>0</v>
      </c>
      <c r="G90">
        <v>0</v>
      </c>
      <c r="H90">
        <v>0</v>
      </c>
      <c r="I90">
        <v>0.05</v>
      </c>
      <c r="J90">
        <v>0.53</v>
      </c>
      <c r="K90">
        <v>0</v>
      </c>
      <c r="L90">
        <v>4.3499999999999996</v>
      </c>
      <c r="M90">
        <v>58.81</v>
      </c>
      <c r="N90">
        <v>0.31</v>
      </c>
      <c r="O90">
        <v>7.63</v>
      </c>
      <c r="P90">
        <v>9.83</v>
      </c>
      <c r="Q90" s="1">
        <v>6400</v>
      </c>
      <c r="R90">
        <v>1.54</v>
      </c>
    </row>
    <row r="91" spans="1:18" x14ac:dyDescent="0.25">
      <c r="A91" t="s">
        <v>1426</v>
      </c>
      <c r="B91" t="s">
        <v>50</v>
      </c>
      <c r="C91" t="s">
        <v>1313</v>
      </c>
      <c r="D91">
        <v>88</v>
      </c>
      <c r="E91">
        <v>29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3.3</v>
      </c>
      <c r="M91">
        <v>52.31</v>
      </c>
      <c r="N91">
        <v>0.39</v>
      </c>
      <c r="O91">
        <v>7.54</v>
      </c>
      <c r="P91">
        <v>9.18</v>
      </c>
      <c r="Q91" s="1">
        <v>6100</v>
      </c>
      <c r="R91">
        <v>1.5</v>
      </c>
    </row>
    <row r="92" spans="1:18" x14ac:dyDescent="0.25">
      <c r="A92" t="s">
        <v>1427</v>
      </c>
      <c r="B92" t="s">
        <v>90</v>
      </c>
      <c r="C92" t="s">
        <v>1306</v>
      </c>
      <c r="D92">
        <v>89</v>
      </c>
      <c r="E92">
        <v>26</v>
      </c>
      <c r="F92">
        <v>0.11</v>
      </c>
      <c r="G92">
        <v>0.03</v>
      </c>
      <c r="H92">
        <v>0</v>
      </c>
      <c r="I92">
        <v>8.23</v>
      </c>
      <c r="J92">
        <v>32.18</v>
      </c>
      <c r="K92">
        <v>0.28999999999999998</v>
      </c>
      <c r="L92">
        <v>2.2000000000000002</v>
      </c>
      <c r="M92">
        <v>15.81</v>
      </c>
      <c r="N92">
        <v>0.16</v>
      </c>
      <c r="O92">
        <v>7.4</v>
      </c>
      <c r="P92">
        <v>8.5399999999999991</v>
      </c>
      <c r="Q92" s="1">
        <v>5900</v>
      </c>
      <c r="R92">
        <v>1.45</v>
      </c>
    </row>
    <row r="93" spans="1:18" x14ac:dyDescent="0.25">
      <c r="A93" t="s">
        <v>1428</v>
      </c>
      <c r="B93" t="s">
        <v>57</v>
      </c>
      <c r="C93" t="s">
        <v>1311</v>
      </c>
      <c r="D93">
        <v>90</v>
      </c>
      <c r="E93">
        <v>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4.49</v>
      </c>
      <c r="M93">
        <v>50.41</v>
      </c>
      <c r="N93">
        <v>0.4</v>
      </c>
      <c r="O93">
        <v>7.4</v>
      </c>
      <c r="P93">
        <v>9.65</v>
      </c>
      <c r="Q93" s="1">
        <v>5800</v>
      </c>
      <c r="R93">
        <v>1.66</v>
      </c>
    </row>
    <row r="94" spans="1:18" x14ac:dyDescent="0.25">
      <c r="A94" t="s">
        <v>1429</v>
      </c>
      <c r="B94" t="s">
        <v>45</v>
      </c>
      <c r="C94" t="s">
        <v>1315</v>
      </c>
      <c r="D94">
        <v>91</v>
      </c>
      <c r="E94">
        <v>5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3.88</v>
      </c>
      <c r="M94">
        <v>50.8</v>
      </c>
      <c r="N94">
        <v>0.4</v>
      </c>
      <c r="O94">
        <v>7.39</v>
      </c>
      <c r="P94">
        <v>9.34</v>
      </c>
      <c r="Q94" s="1">
        <v>5400</v>
      </c>
      <c r="R94">
        <v>1.73</v>
      </c>
    </row>
    <row r="95" spans="1:18" x14ac:dyDescent="0.25">
      <c r="A95" t="s">
        <v>1430</v>
      </c>
      <c r="B95" t="s">
        <v>16</v>
      </c>
      <c r="C95" t="s">
        <v>1318</v>
      </c>
      <c r="D95">
        <v>92</v>
      </c>
      <c r="E95">
        <v>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5.15</v>
      </c>
      <c r="M95">
        <v>55.85</v>
      </c>
      <c r="N95">
        <v>0.32</v>
      </c>
      <c r="O95">
        <v>7.37</v>
      </c>
      <c r="P95">
        <v>9.9600000000000009</v>
      </c>
      <c r="Q95" s="1">
        <v>6200</v>
      </c>
      <c r="R95">
        <v>1.61</v>
      </c>
    </row>
    <row r="96" spans="1:18" x14ac:dyDescent="0.25">
      <c r="A96" t="s">
        <v>1431</v>
      </c>
      <c r="B96" t="s">
        <v>105</v>
      </c>
      <c r="C96" t="s">
        <v>1314</v>
      </c>
      <c r="D96">
        <v>93</v>
      </c>
      <c r="E96">
        <v>7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4.8099999999999996</v>
      </c>
      <c r="M96">
        <v>56.25</v>
      </c>
      <c r="N96">
        <v>0.28999999999999998</v>
      </c>
      <c r="O96">
        <v>7.3</v>
      </c>
      <c r="P96">
        <v>9.73</v>
      </c>
      <c r="Q96" s="1">
        <v>5900</v>
      </c>
      <c r="R96">
        <v>1.65</v>
      </c>
    </row>
    <row r="97" spans="1:18" x14ac:dyDescent="0.25">
      <c r="A97" t="s">
        <v>1432</v>
      </c>
      <c r="B97" t="s">
        <v>62</v>
      </c>
      <c r="C97" t="s">
        <v>1333</v>
      </c>
      <c r="D97">
        <v>94</v>
      </c>
      <c r="E97">
        <v>27</v>
      </c>
      <c r="F97">
        <v>0</v>
      </c>
      <c r="G97">
        <v>0</v>
      </c>
      <c r="H97">
        <v>0.03</v>
      </c>
      <c r="I97">
        <v>9.06</v>
      </c>
      <c r="J97">
        <v>33.76</v>
      </c>
      <c r="K97">
        <v>0.15</v>
      </c>
      <c r="L97">
        <v>3.61</v>
      </c>
      <c r="M97">
        <v>28.03</v>
      </c>
      <c r="N97">
        <v>0.04</v>
      </c>
      <c r="O97">
        <v>7.23</v>
      </c>
      <c r="P97">
        <v>9.0299999999999994</v>
      </c>
      <c r="Q97" s="1">
        <v>5100</v>
      </c>
      <c r="R97">
        <v>1.77</v>
      </c>
    </row>
    <row r="98" spans="1:18" x14ac:dyDescent="0.25">
      <c r="A98" t="s">
        <v>1433</v>
      </c>
      <c r="B98" t="s">
        <v>115</v>
      </c>
      <c r="C98" t="s">
        <v>1326</v>
      </c>
      <c r="D98">
        <v>95</v>
      </c>
      <c r="E98">
        <v>30</v>
      </c>
      <c r="F98">
        <v>0</v>
      </c>
      <c r="G98">
        <v>0</v>
      </c>
      <c r="H98">
        <v>0</v>
      </c>
      <c r="I98">
        <v>0.02</v>
      </c>
      <c r="J98">
        <v>-0.09</v>
      </c>
      <c r="K98">
        <v>0</v>
      </c>
      <c r="L98">
        <v>4.04</v>
      </c>
      <c r="M98">
        <v>55.78</v>
      </c>
      <c r="N98">
        <v>0.28000000000000003</v>
      </c>
      <c r="O98">
        <v>7.21</v>
      </c>
      <c r="P98">
        <v>9.27</v>
      </c>
      <c r="Q98" s="1">
        <v>7200</v>
      </c>
      <c r="R98">
        <v>1.29</v>
      </c>
    </row>
    <row r="99" spans="1:18" x14ac:dyDescent="0.25">
      <c r="A99" t="s">
        <v>1434</v>
      </c>
      <c r="B99" t="s">
        <v>51</v>
      </c>
      <c r="C99" t="s">
        <v>1304</v>
      </c>
      <c r="D99">
        <v>96</v>
      </c>
      <c r="E99">
        <v>28</v>
      </c>
      <c r="F99">
        <v>0</v>
      </c>
      <c r="G99">
        <v>0</v>
      </c>
      <c r="H99">
        <v>0</v>
      </c>
      <c r="I99">
        <v>8.2100000000000009</v>
      </c>
      <c r="J99">
        <v>26.4</v>
      </c>
      <c r="K99">
        <v>0.1</v>
      </c>
      <c r="L99">
        <v>3.78</v>
      </c>
      <c r="M99">
        <v>27.21</v>
      </c>
      <c r="N99">
        <v>0.19</v>
      </c>
      <c r="O99">
        <v>7.08</v>
      </c>
      <c r="P99">
        <v>8.9700000000000006</v>
      </c>
      <c r="Q99" s="1">
        <v>6300</v>
      </c>
      <c r="R99">
        <v>1.42</v>
      </c>
    </row>
    <row r="100" spans="1:18" x14ac:dyDescent="0.25">
      <c r="A100" t="s">
        <v>1435</v>
      </c>
      <c r="B100" t="s">
        <v>1302</v>
      </c>
      <c r="C100" t="s">
        <v>1303</v>
      </c>
      <c r="D100">
        <v>97</v>
      </c>
      <c r="E100">
        <v>31</v>
      </c>
      <c r="F100">
        <v>0</v>
      </c>
      <c r="G100">
        <v>0</v>
      </c>
      <c r="H100">
        <v>0</v>
      </c>
      <c r="I100">
        <v>0.08</v>
      </c>
      <c r="J100">
        <v>0.01</v>
      </c>
      <c r="K100">
        <v>0</v>
      </c>
      <c r="L100">
        <v>4.4800000000000004</v>
      </c>
      <c r="M100">
        <v>49.48</v>
      </c>
      <c r="N100">
        <v>0.39</v>
      </c>
      <c r="O100">
        <v>7.06</v>
      </c>
      <c r="P100">
        <v>9.31</v>
      </c>
      <c r="Q100" s="1">
        <v>6900</v>
      </c>
      <c r="R100">
        <v>1.35</v>
      </c>
    </row>
    <row r="101" spans="1:18" x14ac:dyDescent="0.25">
      <c r="A101" t="s">
        <v>1436</v>
      </c>
      <c r="B101" t="s">
        <v>27</v>
      </c>
      <c r="C101" t="s">
        <v>1320</v>
      </c>
      <c r="D101">
        <v>98</v>
      </c>
      <c r="E101">
        <v>32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3.48</v>
      </c>
      <c r="M101">
        <v>50.33</v>
      </c>
      <c r="N101">
        <v>0.33</v>
      </c>
      <c r="O101">
        <v>6.97</v>
      </c>
      <c r="P101">
        <v>8.7100000000000009</v>
      </c>
      <c r="Q101" s="1">
        <v>6100</v>
      </c>
      <c r="R101">
        <v>1.43</v>
      </c>
    </row>
    <row r="102" spans="1:18" x14ac:dyDescent="0.25">
      <c r="A102" t="s">
        <v>1437</v>
      </c>
      <c r="B102" t="s">
        <v>89</v>
      </c>
      <c r="C102" t="s">
        <v>1305</v>
      </c>
      <c r="D102">
        <v>99</v>
      </c>
      <c r="E102">
        <v>33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4.79</v>
      </c>
      <c r="M102">
        <v>53.43</v>
      </c>
      <c r="N102">
        <v>0.28000000000000003</v>
      </c>
      <c r="O102">
        <v>6.94</v>
      </c>
      <c r="P102">
        <v>9.32</v>
      </c>
      <c r="Q102" s="1">
        <v>7900</v>
      </c>
      <c r="R102">
        <v>1.18</v>
      </c>
    </row>
    <row r="103" spans="1:18" x14ac:dyDescent="0.25">
      <c r="A103" t="s">
        <v>1438</v>
      </c>
      <c r="B103" t="s">
        <v>1324</v>
      </c>
      <c r="C103" t="s">
        <v>1325</v>
      </c>
      <c r="D103">
        <v>100</v>
      </c>
      <c r="E103">
        <v>29</v>
      </c>
      <c r="F103">
        <v>0</v>
      </c>
      <c r="G103">
        <v>0</v>
      </c>
      <c r="H103">
        <v>0</v>
      </c>
      <c r="I103">
        <v>11.25</v>
      </c>
      <c r="J103">
        <v>39.909999999999997</v>
      </c>
      <c r="K103">
        <v>0.24</v>
      </c>
      <c r="L103">
        <v>1.91</v>
      </c>
      <c r="M103">
        <v>15.6</v>
      </c>
      <c r="N103">
        <v>0</v>
      </c>
      <c r="O103">
        <v>6.92</v>
      </c>
      <c r="P103">
        <v>7.87</v>
      </c>
      <c r="Q103" s="1">
        <v>7600</v>
      </c>
      <c r="R103">
        <v>1.04</v>
      </c>
    </row>
    <row r="104" spans="1:18" x14ac:dyDescent="0.25">
      <c r="A104" t="s">
        <v>1439</v>
      </c>
      <c r="B104" t="s">
        <v>45</v>
      </c>
      <c r="C104" t="s">
        <v>1315</v>
      </c>
      <c r="D104">
        <v>101</v>
      </c>
      <c r="E104">
        <v>34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4.08</v>
      </c>
      <c r="M104">
        <v>52.95</v>
      </c>
      <c r="N104">
        <v>0.25</v>
      </c>
      <c r="O104">
        <v>6.85</v>
      </c>
      <c r="P104">
        <v>8.8800000000000008</v>
      </c>
      <c r="Q104" s="1">
        <v>5500</v>
      </c>
      <c r="R104">
        <v>1.61</v>
      </c>
    </row>
    <row r="105" spans="1:18" x14ac:dyDescent="0.25">
      <c r="A105" t="s">
        <v>1440</v>
      </c>
      <c r="B105" t="s">
        <v>115</v>
      </c>
      <c r="C105" t="s">
        <v>1326</v>
      </c>
      <c r="D105">
        <v>102</v>
      </c>
      <c r="E105">
        <v>30</v>
      </c>
      <c r="F105">
        <v>0</v>
      </c>
      <c r="G105">
        <v>0</v>
      </c>
      <c r="H105">
        <v>0</v>
      </c>
      <c r="I105">
        <v>10.130000000000001</v>
      </c>
      <c r="J105">
        <v>41.25</v>
      </c>
      <c r="K105">
        <v>0.31</v>
      </c>
      <c r="L105">
        <v>1.8</v>
      </c>
      <c r="M105">
        <v>9.81</v>
      </c>
      <c r="N105">
        <v>0</v>
      </c>
      <c r="O105">
        <v>6.78</v>
      </c>
      <c r="P105">
        <v>7.71</v>
      </c>
      <c r="Q105" s="1">
        <v>6900</v>
      </c>
      <c r="R105">
        <v>1.1200000000000001</v>
      </c>
    </row>
    <row r="106" spans="1:18" x14ac:dyDescent="0.25">
      <c r="A106" t="s">
        <v>1441</v>
      </c>
      <c r="B106" t="s">
        <v>89</v>
      </c>
      <c r="C106" t="s">
        <v>1305</v>
      </c>
      <c r="D106">
        <v>103</v>
      </c>
      <c r="E106">
        <v>8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3.77</v>
      </c>
      <c r="M106">
        <v>42.46</v>
      </c>
      <c r="N106">
        <v>0.41</v>
      </c>
      <c r="O106">
        <v>6.69</v>
      </c>
      <c r="P106">
        <v>8.7100000000000009</v>
      </c>
      <c r="Q106" s="1">
        <v>5700</v>
      </c>
      <c r="R106">
        <v>1.53</v>
      </c>
    </row>
    <row r="107" spans="1:18" x14ac:dyDescent="0.25">
      <c r="A107" t="s">
        <v>1442</v>
      </c>
      <c r="B107" t="s">
        <v>114</v>
      </c>
      <c r="C107" t="s">
        <v>1322</v>
      </c>
      <c r="D107">
        <v>104</v>
      </c>
      <c r="E107">
        <v>35</v>
      </c>
      <c r="F107">
        <v>0</v>
      </c>
      <c r="G107">
        <v>0</v>
      </c>
      <c r="H107">
        <v>0</v>
      </c>
      <c r="I107">
        <v>0.16</v>
      </c>
      <c r="J107">
        <v>0.64</v>
      </c>
      <c r="K107">
        <v>0</v>
      </c>
      <c r="L107">
        <v>4.84</v>
      </c>
      <c r="M107">
        <v>51.58</v>
      </c>
      <c r="N107">
        <v>0.26</v>
      </c>
      <c r="O107">
        <v>6.64</v>
      </c>
      <c r="P107">
        <v>9.08</v>
      </c>
      <c r="Q107" s="1">
        <v>5800</v>
      </c>
      <c r="R107">
        <v>1.57</v>
      </c>
    </row>
    <row r="108" spans="1:18" x14ac:dyDescent="0.25">
      <c r="A108" t="s">
        <v>1443</v>
      </c>
      <c r="B108" t="s">
        <v>28</v>
      </c>
      <c r="C108" t="s">
        <v>1323</v>
      </c>
      <c r="D108">
        <v>105</v>
      </c>
      <c r="E108">
        <v>36</v>
      </c>
      <c r="F108">
        <v>0</v>
      </c>
      <c r="G108">
        <v>0</v>
      </c>
      <c r="H108">
        <v>0</v>
      </c>
      <c r="I108">
        <v>0.1</v>
      </c>
      <c r="J108">
        <v>0.24</v>
      </c>
      <c r="K108">
        <v>0</v>
      </c>
      <c r="L108">
        <v>3.23</v>
      </c>
      <c r="M108">
        <v>46.56</v>
      </c>
      <c r="N108">
        <v>0.31</v>
      </c>
      <c r="O108">
        <v>6.62</v>
      </c>
      <c r="P108">
        <v>8.26</v>
      </c>
      <c r="Q108" s="1">
        <v>5600</v>
      </c>
      <c r="R108">
        <v>1.48</v>
      </c>
    </row>
    <row r="109" spans="1:18" x14ac:dyDescent="0.25">
      <c r="A109" t="s">
        <v>1444</v>
      </c>
      <c r="B109" t="s">
        <v>1324</v>
      </c>
      <c r="C109" t="s">
        <v>1325</v>
      </c>
      <c r="D109">
        <v>106</v>
      </c>
      <c r="E109">
        <v>37</v>
      </c>
      <c r="F109">
        <v>0</v>
      </c>
      <c r="G109">
        <v>0</v>
      </c>
      <c r="H109">
        <v>0</v>
      </c>
      <c r="I109">
        <v>0.1</v>
      </c>
      <c r="J109">
        <v>-0.15</v>
      </c>
      <c r="K109">
        <v>0</v>
      </c>
      <c r="L109">
        <v>4.3600000000000003</v>
      </c>
      <c r="M109">
        <v>50.68</v>
      </c>
      <c r="N109">
        <v>0.24</v>
      </c>
      <c r="O109">
        <v>6.49</v>
      </c>
      <c r="P109">
        <v>8.67</v>
      </c>
      <c r="Q109" s="1">
        <v>5700</v>
      </c>
      <c r="R109">
        <v>1.52</v>
      </c>
    </row>
    <row r="110" spans="1:18" x14ac:dyDescent="0.25">
      <c r="A110" t="s">
        <v>1445</v>
      </c>
      <c r="B110" t="s">
        <v>83</v>
      </c>
      <c r="C110" t="s">
        <v>1321</v>
      </c>
      <c r="D110">
        <v>107</v>
      </c>
      <c r="E110">
        <v>31</v>
      </c>
      <c r="F110">
        <v>0.08</v>
      </c>
      <c r="G110">
        <v>0.02</v>
      </c>
      <c r="H110">
        <v>0</v>
      </c>
      <c r="I110">
        <v>7.82</v>
      </c>
      <c r="J110">
        <v>35.74</v>
      </c>
      <c r="K110">
        <v>0.1</v>
      </c>
      <c r="L110">
        <v>2.37</v>
      </c>
      <c r="M110">
        <v>20.38</v>
      </c>
      <c r="N110">
        <v>0.06</v>
      </c>
      <c r="O110">
        <v>6.45</v>
      </c>
      <c r="P110">
        <v>7.66</v>
      </c>
      <c r="Q110" s="1">
        <v>7200</v>
      </c>
      <c r="R110">
        <v>1.06</v>
      </c>
    </row>
    <row r="111" spans="1:18" x14ac:dyDescent="0.25">
      <c r="A111" t="s">
        <v>1446</v>
      </c>
      <c r="B111" t="s">
        <v>168</v>
      </c>
      <c r="C111" t="s">
        <v>1327</v>
      </c>
      <c r="D111">
        <v>108</v>
      </c>
      <c r="E111">
        <v>38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4.0199999999999996</v>
      </c>
      <c r="M111">
        <v>50.61</v>
      </c>
      <c r="N111">
        <v>0.24</v>
      </c>
      <c r="O111">
        <v>6.45</v>
      </c>
      <c r="P111">
        <v>8.4700000000000006</v>
      </c>
      <c r="Q111" s="1">
        <v>5400</v>
      </c>
      <c r="R111">
        <v>1.57</v>
      </c>
    </row>
    <row r="112" spans="1:18" x14ac:dyDescent="0.25">
      <c r="A112" t="s">
        <v>1447</v>
      </c>
      <c r="B112" t="s">
        <v>51</v>
      </c>
      <c r="C112" t="s">
        <v>1304</v>
      </c>
      <c r="D112">
        <v>109</v>
      </c>
      <c r="E112">
        <v>39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3.28</v>
      </c>
      <c r="M112">
        <v>47.14</v>
      </c>
      <c r="N112">
        <v>0.28999999999999998</v>
      </c>
      <c r="O112">
        <v>6.41</v>
      </c>
      <c r="P112">
        <v>8.07</v>
      </c>
      <c r="Q112" s="1">
        <v>5500</v>
      </c>
      <c r="R112">
        <v>1.47</v>
      </c>
    </row>
    <row r="113" spans="1:18" x14ac:dyDescent="0.25">
      <c r="A113" t="s">
        <v>1448</v>
      </c>
      <c r="B113" t="s">
        <v>50</v>
      </c>
      <c r="C113" t="s">
        <v>1313</v>
      </c>
      <c r="D113">
        <v>110</v>
      </c>
      <c r="E113">
        <v>40</v>
      </c>
      <c r="F113">
        <v>0</v>
      </c>
      <c r="G113">
        <v>0</v>
      </c>
      <c r="H113">
        <v>0</v>
      </c>
      <c r="I113">
        <v>0.15</v>
      </c>
      <c r="J113">
        <v>0.33</v>
      </c>
      <c r="K113">
        <v>0</v>
      </c>
      <c r="L113">
        <v>3.2</v>
      </c>
      <c r="M113">
        <v>50.51</v>
      </c>
      <c r="N113">
        <v>0.23</v>
      </c>
      <c r="O113">
        <v>6.4</v>
      </c>
      <c r="P113">
        <v>7.98</v>
      </c>
      <c r="Q113" s="1">
        <v>6000</v>
      </c>
      <c r="R113">
        <v>1.33</v>
      </c>
    </row>
    <row r="114" spans="1:18" x14ac:dyDescent="0.25">
      <c r="A114" t="s">
        <v>1449</v>
      </c>
      <c r="B114" t="s">
        <v>1307</v>
      </c>
      <c r="C114" t="s">
        <v>1308</v>
      </c>
      <c r="D114">
        <v>111</v>
      </c>
      <c r="E114">
        <v>32</v>
      </c>
      <c r="F114">
        <v>0</v>
      </c>
      <c r="G114">
        <v>0</v>
      </c>
      <c r="H114">
        <v>0</v>
      </c>
      <c r="I114">
        <v>9.2200000000000006</v>
      </c>
      <c r="J114">
        <v>34.14</v>
      </c>
      <c r="K114">
        <v>0.4</v>
      </c>
      <c r="L114">
        <v>1.1399999999999999</v>
      </c>
      <c r="M114">
        <v>6.28</v>
      </c>
      <c r="N114">
        <v>0</v>
      </c>
      <c r="O114">
        <v>6.36</v>
      </c>
      <c r="P114">
        <v>6.93</v>
      </c>
      <c r="Q114" s="1">
        <v>6500</v>
      </c>
      <c r="R114">
        <v>1.07</v>
      </c>
    </row>
    <row r="115" spans="1:18" x14ac:dyDescent="0.25">
      <c r="A115" t="s">
        <v>1450</v>
      </c>
      <c r="B115" t="s">
        <v>82</v>
      </c>
      <c r="C115" t="s">
        <v>1332</v>
      </c>
      <c r="D115">
        <v>112</v>
      </c>
      <c r="E115">
        <v>41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3.6</v>
      </c>
      <c r="M115">
        <v>46.96</v>
      </c>
      <c r="N115">
        <v>0.26</v>
      </c>
      <c r="O115">
        <v>6.32</v>
      </c>
      <c r="P115">
        <v>8.1</v>
      </c>
      <c r="Q115" s="1">
        <v>7100</v>
      </c>
      <c r="R115">
        <v>1.1399999999999999</v>
      </c>
    </row>
    <row r="116" spans="1:18" x14ac:dyDescent="0.25">
      <c r="A116" t="s">
        <v>1451</v>
      </c>
      <c r="B116" t="s">
        <v>169</v>
      </c>
      <c r="C116" t="s">
        <v>1330</v>
      </c>
      <c r="D116">
        <v>113</v>
      </c>
      <c r="E116">
        <v>42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3.73</v>
      </c>
      <c r="M116">
        <v>49.63</v>
      </c>
      <c r="N116">
        <v>0.22</v>
      </c>
      <c r="O116">
        <v>6.28</v>
      </c>
      <c r="P116">
        <v>8.15</v>
      </c>
      <c r="Q116" s="1">
        <v>6000</v>
      </c>
      <c r="R116">
        <v>1.36</v>
      </c>
    </row>
    <row r="117" spans="1:18" x14ac:dyDescent="0.25">
      <c r="A117" t="s">
        <v>1452</v>
      </c>
      <c r="B117" t="s">
        <v>46</v>
      </c>
      <c r="C117" t="s">
        <v>1309</v>
      </c>
      <c r="D117">
        <v>114</v>
      </c>
      <c r="E117">
        <v>33</v>
      </c>
      <c r="F117">
        <v>0</v>
      </c>
      <c r="G117">
        <v>0</v>
      </c>
      <c r="H117">
        <v>0</v>
      </c>
      <c r="I117">
        <v>8.73</v>
      </c>
      <c r="J117">
        <v>30.18</v>
      </c>
      <c r="K117">
        <v>0.18</v>
      </c>
      <c r="L117">
        <v>2.97</v>
      </c>
      <c r="M117">
        <v>18.96</v>
      </c>
      <c r="N117">
        <v>0.05</v>
      </c>
      <c r="O117">
        <v>6.23</v>
      </c>
      <c r="P117">
        <v>7.74</v>
      </c>
      <c r="Q117" s="1">
        <v>6700</v>
      </c>
      <c r="R117">
        <v>1.1599999999999999</v>
      </c>
    </row>
    <row r="118" spans="1:18" x14ac:dyDescent="0.25">
      <c r="A118" t="s">
        <v>1453</v>
      </c>
      <c r="B118" t="s">
        <v>45</v>
      </c>
      <c r="C118" t="s">
        <v>1315</v>
      </c>
      <c r="D118">
        <v>116</v>
      </c>
      <c r="E118">
        <v>34</v>
      </c>
      <c r="F118">
        <v>0</v>
      </c>
      <c r="G118">
        <v>0</v>
      </c>
      <c r="H118">
        <v>0</v>
      </c>
      <c r="I118">
        <v>5.92</v>
      </c>
      <c r="J118">
        <v>28.54</v>
      </c>
      <c r="K118">
        <v>0.3</v>
      </c>
      <c r="L118">
        <v>1.19</v>
      </c>
      <c r="M118">
        <v>10.87</v>
      </c>
      <c r="N118">
        <v>0.06</v>
      </c>
      <c r="O118">
        <v>6.11</v>
      </c>
      <c r="P118">
        <v>6.7</v>
      </c>
      <c r="Q118" s="1">
        <v>5900</v>
      </c>
      <c r="R118">
        <v>1.1399999999999999</v>
      </c>
    </row>
    <row r="119" spans="1:18" x14ac:dyDescent="0.25">
      <c r="A119" t="s">
        <v>1454</v>
      </c>
      <c r="B119" t="s">
        <v>105</v>
      </c>
      <c r="C119" t="s">
        <v>1314</v>
      </c>
      <c r="D119">
        <v>115</v>
      </c>
      <c r="E119">
        <v>43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3.53</v>
      </c>
      <c r="M119">
        <v>43.86</v>
      </c>
      <c r="N119">
        <v>0.28999999999999998</v>
      </c>
      <c r="O119">
        <v>6.11</v>
      </c>
      <c r="P119">
        <v>7.89</v>
      </c>
      <c r="Q119" s="1">
        <v>4600</v>
      </c>
      <c r="R119">
        <v>1.72</v>
      </c>
    </row>
    <row r="120" spans="1:18" x14ac:dyDescent="0.25">
      <c r="A120" t="s">
        <v>1455</v>
      </c>
      <c r="B120" t="s">
        <v>63</v>
      </c>
      <c r="C120" t="s">
        <v>1301</v>
      </c>
      <c r="D120">
        <v>117</v>
      </c>
      <c r="E120">
        <v>44</v>
      </c>
      <c r="F120">
        <v>0</v>
      </c>
      <c r="G120">
        <v>0</v>
      </c>
      <c r="H120">
        <v>0</v>
      </c>
      <c r="I120">
        <v>0.05</v>
      </c>
      <c r="J120">
        <v>0.34</v>
      </c>
      <c r="K120">
        <v>0</v>
      </c>
      <c r="L120">
        <v>3.21</v>
      </c>
      <c r="M120">
        <v>40.450000000000003</v>
      </c>
      <c r="N120">
        <v>0.33</v>
      </c>
      <c r="O120">
        <v>6.08</v>
      </c>
      <c r="P120">
        <v>7.8</v>
      </c>
      <c r="Q120" s="1">
        <v>6100</v>
      </c>
      <c r="R120">
        <v>1.28</v>
      </c>
    </row>
    <row r="121" spans="1:18" x14ac:dyDescent="0.25">
      <c r="A121" t="s">
        <v>1456</v>
      </c>
      <c r="B121" t="s">
        <v>16</v>
      </c>
      <c r="C121" t="s">
        <v>1318</v>
      </c>
      <c r="D121">
        <v>117</v>
      </c>
      <c r="E121">
        <v>44</v>
      </c>
      <c r="F121">
        <v>0</v>
      </c>
      <c r="G121">
        <v>0</v>
      </c>
      <c r="H121">
        <v>0</v>
      </c>
      <c r="I121">
        <v>0.2</v>
      </c>
      <c r="J121">
        <v>2.13</v>
      </c>
      <c r="K121">
        <v>0</v>
      </c>
      <c r="L121">
        <v>2.97</v>
      </c>
      <c r="M121">
        <v>39.92</v>
      </c>
      <c r="N121">
        <v>0.32</v>
      </c>
      <c r="O121">
        <v>6.08</v>
      </c>
      <c r="P121">
        <v>7.59</v>
      </c>
      <c r="Q121" s="1">
        <v>5000</v>
      </c>
      <c r="R121">
        <v>1.52</v>
      </c>
    </row>
    <row r="122" spans="1:18" x14ac:dyDescent="0.25">
      <c r="A122" t="s">
        <v>1457</v>
      </c>
      <c r="B122" t="s">
        <v>89</v>
      </c>
      <c r="C122" t="s">
        <v>1305</v>
      </c>
      <c r="D122">
        <v>118</v>
      </c>
      <c r="E122">
        <v>45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2.85</v>
      </c>
      <c r="M122">
        <v>45.77</v>
      </c>
      <c r="N122">
        <v>0.24</v>
      </c>
      <c r="O122">
        <v>6.07</v>
      </c>
      <c r="P122">
        <v>7.48</v>
      </c>
      <c r="Q122" s="1">
        <v>5900</v>
      </c>
      <c r="R122">
        <v>1.27</v>
      </c>
    </row>
    <row r="123" spans="1:18" x14ac:dyDescent="0.25">
      <c r="A123" t="s">
        <v>1458</v>
      </c>
      <c r="B123" t="s">
        <v>168</v>
      </c>
      <c r="C123" t="s">
        <v>1327</v>
      </c>
      <c r="D123">
        <v>119</v>
      </c>
      <c r="E123">
        <v>46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3.45</v>
      </c>
      <c r="M123">
        <v>47.05</v>
      </c>
      <c r="N123">
        <v>0.22</v>
      </c>
      <c r="O123">
        <v>6.04</v>
      </c>
      <c r="P123">
        <v>7.75</v>
      </c>
      <c r="Q123" s="1">
        <v>4500</v>
      </c>
      <c r="R123">
        <v>1.72</v>
      </c>
    </row>
    <row r="124" spans="1:18" x14ac:dyDescent="0.25">
      <c r="A124" t="s">
        <v>1459</v>
      </c>
      <c r="B124" t="s">
        <v>1307</v>
      </c>
      <c r="C124" t="s">
        <v>1308</v>
      </c>
      <c r="D124">
        <v>120</v>
      </c>
      <c r="E124">
        <v>47</v>
      </c>
      <c r="F124">
        <v>0</v>
      </c>
      <c r="G124">
        <v>0</v>
      </c>
      <c r="H124">
        <v>0</v>
      </c>
      <c r="I124">
        <v>0.04</v>
      </c>
      <c r="J124">
        <v>0.06</v>
      </c>
      <c r="K124">
        <v>0</v>
      </c>
      <c r="L124">
        <v>4.47</v>
      </c>
      <c r="M124">
        <v>44.83</v>
      </c>
      <c r="N124">
        <v>0.26</v>
      </c>
      <c r="O124">
        <v>5.98</v>
      </c>
      <c r="P124">
        <v>8.1999999999999993</v>
      </c>
      <c r="Q124" s="1">
        <v>5600</v>
      </c>
      <c r="R124">
        <v>1.46</v>
      </c>
    </row>
    <row r="125" spans="1:18" x14ac:dyDescent="0.25">
      <c r="A125" t="s">
        <v>1460</v>
      </c>
      <c r="B125" t="s">
        <v>114</v>
      </c>
      <c r="C125" t="s">
        <v>1322</v>
      </c>
      <c r="D125">
        <v>121</v>
      </c>
      <c r="E125">
        <v>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3.11</v>
      </c>
      <c r="M125">
        <v>37.96</v>
      </c>
      <c r="N125">
        <v>0.36</v>
      </c>
      <c r="O125">
        <v>5.92</v>
      </c>
      <c r="P125">
        <v>7.47</v>
      </c>
      <c r="Q125" s="1">
        <v>5400</v>
      </c>
      <c r="R125">
        <v>1.38</v>
      </c>
    </row>
    <row r="126" spans="1:18" x14ac:dyDescent="0.25">
      <c r="A126" t="s">
        <v>1461</v>
      </c>
      <c r="B126" t="s">
        <v>21</v>
      </c>
      <c r="C126" t="s">
        <v>1328</v>
      </c>
      <c r="D126">
        <v>122</v>
      </c>
      <c r="E126">
        <v>48</v>
      </c>
      <c r="F126">
        <v>-0.15</v>
      </c>
      <c r="G126">
        <v>0</v>
      </c>
      <c r="H126">
        <v>0</v>
      </c>
      <c r="I126">
        <v>0.28000000000000003</v>
      </c>
      <c r="J126">
        <v>1.02</v>
      </c>
      <c r="K126">
        <v>0</v>
      </c>
      <c r="L126">
        <v>3.48</v>
      </c>
      <c r="M126">
        <v>42.8</v>
      </c>
      <c r="N126">
        <v>0.28000000000000003</v>
      </c>
      <c r="O126">
        <v>5.91</v>
      </c>
      <c r="P126">
        <v>7.68</v>
      </c>
      <c r="Q126" s="1">
        <v>5600</v>
      </c>
      <c r="R126">
        <v>1.37</v>
      </c>
    </row>
    <row r="127" spans="1:18" x14ac:dyDescent="0.25">
      <c r="A127" t="s">
        <v>1462</v>
      </c>
      <c r="B127" t="s">
        <v>1302</v>
      </c>
      <c r="C127" t="s">
        <v>1303</v>
      </c>
      <c r="D127">
        <v>123</v>
      </c>
      <c r="E127">
        <v>49</v>
      </c>
      <c r="F127">
        <v>0</v>
      </c>
      <c r="G127">
        <v>0</v>
      </c>
      <c r="H127">
        <v>0</v>
      </c>
      <c r="I127">
        <v>0.03</v>
      </c>
      <c r="J127">
        <v>7.0000000000000007E-2</v>
      </c>
      <c r="K127">
        <v>0</v>
      </c>
      <c r="L127">
        <v>3.08</v>
      </c>
      <c r="M127">
        <v>44.91</v>
      </c>
      <c r="N127">
        <v>0.23</v>
      </c>
      <c r="O127">
        <v>5.88</v>
      </c>
      <c r="P127">
        <v>7.42</v>
      </c>
      <c r="Q127" s="1">
        <v>5400</v>
      </c>
      <c r="R127">
        <v>1.37</v>
      </c>
    </row>
    <row r="128" spans="1:18" x14ac:dyDescent="0.25">
      <c r="A128" t="s">
        <v>1463</v>
      </c>
      <c r="B128" t="s">
        <v>50</v>
      </c>
      <c r="C128" t="s">
        <v>1313</v>
      </c>
      <c r="D128">
        <v>124</v>
      </c>
      <c r="E128">
        <v>35</v>
      </c>
      <c r="F128">
        <v>0.09</v>
      </c>
      <c r="G128">
        <v>0.02</v>
      </c>
      <c r="H128">
        <v>0</v>
      </c>
      <c r="I128">
        <v>5.82</v>
      </c>
      <c r="J128">
        <v>26.77</v>
      </c>
      <c r="K128">
        <v>0.22</v>
      </c>
      <c r="L128">
        <v>1.74</v>
      </c>
      <c r="M128">
        <v>16.18</v>
      </c>
      <c r="N128">
        <v>0.03</v>
      </c>
      <c r="O128">
        <v>5.84</v>
      </c>
      <c r="P128">
        <v>6.69</v>
      </c>
      <c r="Q128" s="1">
        <v>5300</v>
      </c>
      <c r="R128">
        <v>1.26</v>
      </c>
    </row>
    <row r="129" spans="1:18" x14ac:dyDescent="0.25">
      <c r="A129" t="s">
        <v>1464</v>
      </c>
      <c r="B129" t="s">
        <v>57</v>
      </c>
      <c r="C129" t="s">
        <v>1311</v>
      </c>
      <c r="D129">
        <v>125</v>
      </c>
      <c r="E129">
        <v>50</v>
      </c>
      <c r="F129">
        <v>0</v>
      </c>
      <c r="G129">
        <v>0</v>
      </c>
      <c r="H129">
        <v>0</v>
      </c>
      <c r="I129">
        <v>0.02</v>
      </c>
      <c r="J129">
        <v>0.23</v>
      </c>
      <c r="K129">
        <v>0</v>
      </c>
      <c r="L129">
        <v>2.42</v>
      </c>
      <c r="M129">
        <v>37.71</v>
      </c>
      <c r="N129">
        <v>0.31</v>
      </c>
      <c r="O129">
        <v>5.65</v>
      </c>
      <c r="P129">
        <v>6.86</v>
      </c>
      <c r="Q129" s="1">
        <v>5300</v>
      </c>
      <c r="R129">
        <v>1.29</v>
      </c>
    </row>
    <row r="130" spans="1:18" x14ac:dyDescent="0.25">
      <c r="A130" t="s">
        <v>1465</v>
      </c>
      <c r="B130" t="s">
        <v>62</v>
      </c>
      <c r="C130" t="s">
        <v>1333</v>
      </c>
      <c r="D130">
        <v>126</v>
      </c>
      <c r="E130">
        <v>51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3.3</v>
      </c>
      <c r="M130">
        <v>45.55</v>
      </c>
      <c r="N130">
        <v>0.18</v>
      </c>
      <c r="O130">
        <v>5.64</v>
      </c>
      <c r="P130">
        <v>7.29</v>
      </c>
      <c r="Q130" s="1">
        <v>5400</v>
      </c>
      <c r="R130">
        <v>1.35</v>
      </c>
    </row>
    <row r="131" spans="1:18" x14ac:dyDescent="0.25">
      <c r="A131" t="s">
        <v>1466</v>
      </c>
      <c r="B131" t="s">
        <v>33</v>
      </c>
      <c r="C131" t="s">
        <v>1310</v>
      </c>
      <c r="D131">
        <v>127</v>
      </c>
      <c r="E131">
        <v>10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3.2</v>
      </c>
      <c r="M131">
        <v>38.840000000000003</v>
      </c>
      <c r="N131">
        <v>0.28999999999999998</v>
      </c>
      <c r="O131">
        <v>5.54</v>
      </c>
      <c r="P131">
        <v>7.14</v>
      </c>
      <c r="Q131" s="1">
        <v>5500</v>
      </c>
      <c r="R131">
        <v>1.3</v>
      </c>
    </row>
    <row r="132" spans="1:18" x14ac:dyDescent="0.25">
      <c r="A132" t="s">
        <v>1467</v>
      </c>
      <c r="B132" t="s">
        <v>115</v>
      </c>
      <c r="C132" t="s">
        <v>1326</v>
      </c>
      <c r="D132">
        <v>128</v>
      </c>
      <c r="E132">
        <v>36</v>
      </c>
      <c r="F132">
        <v>0</v>
      </c>
      <c r="G132">
        <v>0</v>
      </c>
      <c r="H132">
        <v>0</v>
      </c>
      <c r="I132">
        <v>6.32</v>
      </c>
      <c r="J132">
        <v>20.62</v>
      </c>
      <c r="K132">
        <v>0.14000000000000001</v>
      </c>
      <c r="L132">
        <v>2.08</v>
      </c>
      <c r="M132">
        <v>19.72</v>
      </c>
      <c r="N132">
        <v>0.1</v>
      </c>
      <c r="O132">
        <v>5.4</v>
      </c>
      <c r="P132">
        <v>6.43</v>
      </c>
      <c r="Q132" s="1">
        <v>6200</v>
      </c>
      <c r="R132">
        <v>1.04</v>
      </c>
    </row>
    <row r="133" spans="1:18" x14ac:dyDescent="0.25">
      <c r="A133" t="s">
        <v>1468</v>
      </c>
      <c r="B133" t="s">
        <v>128</v>
      </c>
      <c r="C133" t="s">
        <v>1329</v>
      </c>
      <c r="D133">
        <v>129</v>
      </c>
      <c r="E133">
        <v>11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4.74</v>
      </c>
      <c r="M133">
        <v>40.630000000000003</v>
      </c>
      <c r="N133">
        <v>0.23</v>
      </c>
      <c r="O133">
        <v>5.36</v>
      </c>
      <c r="P133">
        <v>7.73</v>
      </c>
      <c r="Q133" s="1">
        <v>5000</v>
      </c>
      <c r="R133">
        <v>1.55</v>
      </c>
    </row>
    <row r="134" spans="1:18" x14ac:dyDescent="0.25">
      <c r="A134" t="s">
        <v>1469</v>
      </c>
      <c r="B134" t="s">
        <v>114</v>
      </c>
      <c r="C134" t="s">
        <v>1322</v>
      </c>
      <c r="D134">
        <v>130</v>
      </c>
      <c r="E134">
        <v>37</v>
      </c>
      <c r="F134">
        <v>0</v>
      </c>
      <c r="G134">
        <v>0</v>
      </c>
      <c r="H134">
        <v>0</v>
      </c>
      <c r="I134">
        <v>8.43</v>
      </c>
      <c r="J134">
        <v>31.51</v>
      </c>
      <c r="K134">
        <v>0.12</v>
      </c>
      <c r="L134">
        <v>1.67</v>
      </c>
      <c r="M134">
        <v>14.19</v>
      </c>
      <c r="N134">
        <v>0.05</v>
      </c>
      <c r="O134">
        <v>5.33</v>
      </c>
      <c r="P134">
        <v>6.21</v>
      </c>
      <c r="Q134" s="1">
        <v>6300</v>
      </c>
      <c r="R134">
        <v>0.99</v>
      </c>
    </row>
    <row r="135" spans="1:18" x14ac:dyDescent="0.25">
      <c r="A135" t="s">
        <v>1470</v>
      </c>
      <c r="B135" t="s">
        <v>128</v>
      </c>
      <c r="C135" t="s">
        <v>1329</v>
      </c>
      <c r="D135">
        <v>131</v>
      </c>
      <c r="E135">
        <v>52</v>
      </c>
      <c r="F135">
        <v>0.5</v>
      </c>
      <c r="G135">
        <v>0</v>
      </c>
      <c r="H135">
        <v>0.02</v>
      </c>
      <c r="I135">
        <v>0</v>
      </c>
      <c r="J135">
        <v>0</v>
      </c>
      <c r="K135">
        <v>0</v>
      </c>
      <c r="L135">
        <v>4.0599999999999996</v>
      </c>
      <c r="M135">
        <v>43.45</v>
      </c>
      <c r="N135">
        <v>0.18</v>
      </c>
      <c r="O135">
        <v>5.31</v>
      </c>
      <c r="P135">
        <v>7.4</v>
      </c>
      <c r="Q135" s="1">
        <v>5500</v>
      </c>
      <c r="R135">
        <v>1.35</v>
      </c>
    </row>
    <row r="136" spans="1:18" x14ac:dyDescent="0.25">
      <c r="A136" t="s">
        <v>1471</v>
      </c>
      <c r="B136" t="s">
        <v>105</v>
      </c>
      <c r="C136" t="s">
        <v>1314</v>
      </c>
      <c r="D136">
        <v>132</v>
      </c>
      <c r="E136">
        <v>53</v>
      </c>
      <c r="F136">
        <v>0</v>
      </c>
      <c r="G136">
        <v>0</v>
      </c>
      <c r="H136">
        <v>0</v>
      </c>
      <c r="I136">
        <v>0.01</v>
      </c>
      <c r="J136">
        <v>0.36</v>
      </c>
      <c r="K136">
        <v>0</v>
      </c>
      <c r="L136">
        <v>3.28</v>
      </c>
      <c r="M136">
        <v>39.15</v>
      </c>
      <c r="N136">
        <v>0.21</v>
      </c>
      <c r="O136">
        <v>5.21</v>
      </c>
      <c r="P136">
        <v>6.85</v>
      </c>
      <c r="Q136" s="1">
        <v>4600</v>
      </c>
      <c r="R136">
        <v>1.49</v>
      </c>
    </row>
    <row r="137" spans="1:18" x14ac:dyDescent="0.25">
      <c r="A137" t="s">
        <v>1472</v>
      </c>
      <c r="B137" t="s">
        <v>17</v>
      </c>
      <c r="C137" t="s">
        <v>1300</v>
      </c>
      <c r="D137">
        <v>133</v>
      </c>
      <c r="E137">
        <v>54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3.45</v>
      </c>
      <c r="M137">
        <v>36.96</v>
      </c>
      <c r="N137">
        <v>0.24</v>
      </c>
      <c r="O137">
        <v>5.14</v>
      </c>
      <c r="P137">
        <v>6.86</v>
      </c>
      <c r="Q137" s="1">
        <v>0</v>
      </c>
      <c r="R137">
        <v>0</v>
      </c>
    </row>
    <row r="138" spans="1:18" x14ac:dyDescent="0.25">
      <c r="A138" t="s">
        <v>1473</v>
      </c>
      <c r="B138" t="s">
        <v>22</v>
      </c>
      <c r="C138" t="s">
        <v>1312</v>
      </c>
      <c r="D138">
        <v>134</v>
      </c>
      <c r="E138">
        <v>12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2.41</v>
      </c>
      <c r="M138">
        <v>31.75</v>
      </c>
      <c r="N138">
        <v>0.33</v>
      </c>
      <c r="O138">
        <v>5.1100000000000003</v>
      </c>
      <c r="P138">
        <v>6.32</v>
      </c>
      <c r="Q138" s="1">
        <v>5400</v>
      </c>
      <c r="R138">
        <v>1.17</v>
      </c>
    </row>
    <row r="139" spans="1:18" x14ac:dyDescent="0.25">
      <c r="A139" t="s">
        <v>1474</v>
      </c>
      <c r="B139" t="s">
        <v>1302</v>
      </c>
      <c r="C139" t="s">
        <v>1303</v>
      </c>
      <c r="D139">
        <v>135</v>
      </c>
      <c r="E139">
        <v>13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3.71</v>
      </c>
      <c r="M139">
        <v>34.28</v>
      </c>
      <c r="N139">
        <v>0.28999999999999998</v>
      </c>
      <c r="O139">
        <v>5.0599999999999996</v>
      </c>
      <c r="P139">
        <v>6.94</v>
      </c>
      <c r="Q139" s="1">
        <v>5500</v>
      </c>
      <c r="R139">
        <v>1.26</v>
      </c>
    </row>
    <row r="140" spans="1:18" x14ac:dyDescent="0.25">
      <c r="A140" t="s">
        <v>1475</v>
      </c>
      <c r="B140" t="s">
        <v>45</v>
      </c>
      <c r="C140" t="s">
        <v>1315</v>
      </c>
      <c r="D140">
        <v>136</v>
      </c>
      <c r="E140">
        <v>38</v>
      </c>
      <c r="F140">
        <v>0</v>
      </c>
      <c r="G140">
        <v>0</v>
      </c>
      <c r="H140">
        <v>0</v>
      </c>
      <c r="I140">
        <v>1.64</v>
      </c>
      <c r="J140">
        <v>9.92</v>
      </c>
      <c r="K140">
        <v>0.11</v>
      </c>
      <c r="L140">
        <v>2.68</v>
      </c>
      <c r="M140">
        <v>25.17</v>
      </c>
      <c r="N140">
        <v>0.15</v>
      </c>
      <c r="O140">
        <v>5.03</v>
      </c>
      <c r="P140">
        <v>6.41</v>
      </c>
      <c r="Q140" s="1">
        <v>5800</v>
      </c>
      <c r="R140">
        <v>1.1100000000000001</v>
      </c>
    </row>
    <row r="141" spans="1:18" x14ac:dyDescent="0.25">
      <c r="A141" t="s">
        <v>1476</v>
      </c>
      <c r="B141" t="s">
        <v>58</v>
      </c>
      <c r="C141" t="s">
        <v>1317</v>
      </c>
      <c r="D141">
        <v>137</v>
      </c>
      <c r="E141">
        <v>39</v>
      </c>
      <c r="F141">
        <v>0</v>
      </c>
      <c r="G141">
        <v>0</v>
      </c>
      <c r="H141">
        <v>0</v>
      </c>
      <c r="I141">
        <v>4.01</v>
      </c>
      <c r="J141">
        <v>16.329999999999998</v>
      </c>
      <c r="K141">
        <v>0.12</v>
      </c>
      <c r="L141">
        <v>2.48</v>
      </c>
      <c r="M141">
        <v>22.78</v>
      </c>
      <c r="N141">
        <v>0.06</v>
      </c>
      <c r="O141">
        <v>5.0199999999999996</v>
      </c>
      <c r="P141">
        <v>6.25</v>
      </c>
      <c r="Q141" s="1">
        <v>6500</v>
      </c>
      <c r="R141">
        <v>0.96</v>
      </c>
    </row>
    <row r="142" spans="1:18" x14ac:dyDescent="0.25">
      <c r="A142" t="s">
        <v>1477</v>
      </c>
      <c r="B142" t="s">
        <v>17</v>
      </c>
      <c r="C142" t="s">
        <v>1300</v>
      </c>
      <c r="D142">
        <v>139</v>
      </c>
      <c r="E142">
        <v>40</v>
      </c>
      <c r="F142">
        <v>0</v>
      </c>
      <c r="G142">
        <v>0</v>
      </c>
      <c r="H142">
        <v>0</v>
      </c>
      <c r="I142">
        <v>5.73</v>
      </c>
      <c r="J142">
        <v>24.37</v>
      </c>
      <c r="K142">
        <v>0.13</v>
      </c>
      <c r="L142">
        <v>1.77</v>
      </c>
      <c r="M142">
        <v>14.98</v>
      </c>
      <c r="N142">
        <v>0.05</v>
      </c>
      <c r="O142">
        <v>5.01</v>
      </c>
      <c r="P142">
        <v>5.88</v>
      </c>
      <c r="Q142" s="1">
        <v>5400</v>
      </c>
      <c r="R142">
        <v>1.0900000000000001</v>
      </c>
    </row>
    <row r="143" spans="1:18" x14ac:dyDescent="0.25">
      <c r="A143" t="s">
        <v>1478</v>
      </c>
      <c r="B143" t="s">
        <v>83</v>
      </c>
      <c r="C143" t="s">
        <v>1321</v>
      </c>
      <c r="D143">
        <v>138</v>
      </c>
      <c r="E143">
        <v>55</v>
      </c>
      <c r="F143">
        <v>0</v>
      </c>
      <c r="G143">
        <v>0</v>
      </c>
      <c r="H143">
        <v>0</v>
      </c>
      <c r="I143">
        <v>0.03</v>
      </c>
      <c r="J143">
        <v>0.02</v>
      </c>
      <c r="K143">
        <v>0</v>
      </c>
      <c r="L143">
        <v>2.74</v>
      </c>
      <c r="M143">
        <v>37.200000000000003</v>
      </c>
      <c r="N143">
        <v>0.22</v>
      </c>
      <c r="O143">
        <v>5.01</v>
      </c>
      <c r="P143">
        <v>6.37</v>
      </c>
      <c r="Q143" s="1">
        <v>4500</v>
      </c>
      <c r="R143">
        <v>1.42</v>
      </c>
    </row>
    <row r="144" spans="1:18" x14ac:dyDescent="0.25">
      <c r="A144" t="s">
        <v>1479</v>
      </c>
      <c r="B144" t="s">
        <v>104</v>
      </c>
      <c r="C144" t="s">
        <v>1331</v>
      </c>
      <c r="D144">
        <v>140</v>
      </c>
      <c r="E144">
        <v>56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3.96</v>
      </c>
      <c r="M144">
        <v>39.07</v>
      </c>
      <c r="N144">
        <v>0.18</v>
      </c>
      <c r="O144">
        <v>4.99</v>
      </c>
      <c r="P144">
        <v>6.97</v>
      </c>
      <c r="Q144" s="1">
        <v>6100</v>
      </c>
      <c r="R144">
        <v>1.1399999999999999</v>
      </c>
    </row>
    <row r="145" spans="1:18" x14ac:dyDescent="0.25">
      <c r="A145" t="s">
        <v>1480</v>
      </c>
      <c r="B145" t="s">
        <v>62</v>
      </c>
      <c r="C145" t="s">
        <v>1333</v>
      </c>
      <c r="D145">
        <v>140</v>
      </c>
      <c r="E145">
        <v>56</v>
      </c>
      <c r="F145">
        <v>0</v>
      </c>
      <c r="G145">
        <v>0</v>
      </c>
      <c r="H145">
        <v>0</v>
      </c>
      <c r="I145">
        <v>0.03</v>
      </c>
      <c r="J145">
        <v>0.1</v>
      </c>
      <c r="K145">
        <v>0</v>
      </c>
      <c r="L145">
        <v>3.16</v>
      </c>
      <c r="M145">
        <v>41.22</v>
      </c>
      <c r="N145">
        <v>0.15</v>
      </c>
      <c r="O145">
        <v>4.99</v>
      </c>
      <c r="P145">
        <v>6.55</v>
      </c>
      <c r="Q145" s="1">
        <v>5400</v>
      </c>
      <c r="R145">
        <v>1.21</v>
      </c>
    </row>
    <row r="146" spans="1:18" x14ac:dyDescent="0.25">
      <c r="A146" t="s">
        <v>1481</v>
      </c>
      <c r="B146" t="s">
        <v>114</v>
      </c>
      <c r="C146" t="s">
        <v>1322</v>
      </c>
      <c r="D146">
        <v>141</v>
      </c>
      <c r="E146">
        <v>57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2.0499999999999998</v>
      </c>
      <c r="M146">
        <v>37.65</v>
      </c>
      <c r="N146">
        <v>0.19</v>
      </c>
      <c r="O146">
        <v>4.8899999999999997</v>
      </c>
      <c r="P146">
        <v>5.93</v>
      </c>
      <c r="Q146" s="1">
        <v>4700</v>
      </c>
      <c r="R146">
        <v>1.26</v>
      </c>
    </row>
    <row r="147" spans="1:18" x14ac:dyDescent="0.25">
      <c r="A147" t="s">
        <v>1482</v>
      </c>
      <c r="B147" t="s">
        <v>1302</v>
      </c>
      <c r="C147" t="s">
        <v>1303</v>
      </c>
      <c r="D147">
        <v>142</v>
      </c>
      <c r="E147">
        <v>58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2.52</v>
      </c>
      <c r="M147">
        <v>30.83</v>
      </c>
      <c r="N147">
        <v>0.3</v>
      </c>
      <c r="O147">
        <v>4.8600000000000003</v>
      </c>
      <c r="P147">
        <v>6.14</v>
      </c>
      <c r="Q147" s="1">
        <v>4900</v>
      </c>
      <c r="R147">
        <v>1.25</v>
      </c>
    </row>
    <row r="148" spans="1:18" x14ac:dyDescent="0.25">
      <c r="A148" t="s">
        <v>1483</v>
      </c>
      <c r="B148" t="s">
        <v>46</v>
      </c>
      <c r="C148" t="s">
        <v>1309</v>
      </c>
      <c r="D148">
        <v>143</v>
      </c>
      <c r="E148">
        <v>41</v>
      </c>
      <c r="F148">
        <v>0</v>
      </c>
      <c r="G148">
        <v>0</v>
      </c>
      <c r="H148">
        <v>0</v>
      </c>
      <c r="I148">
        <v>8.01</v>
      </c>
      <c r="J148">
        <v>25.3</v>
      </c>
      <c r="K148">
        <v>0.05</v>
      </c>
      <c r="L148">
        <v>2.2799999999999998</v>
      </c>
      <c r="M148">
        <v>18.27</v>
      </c>
      <c r="N148">
        <v>0.05</v>
      </c>
      <c r="O148">
        <v>4.8099999999999996</v>
      </c>
      <c r="P148">
        <v>5.96</v>
      </c>
      <c r="Q148" s="1">
        <v>6500</v>
      </c>
      <c r="R148">
        <v>0.92</v>
      </c>
    </row>
    <row r="149" spans="1:18" x14ac:dyDescent="0.25">
      <c r="A149" t="s">
        <v>1484</v>
      </c>
      <c r="B149" t="s">
        <v>1307</v>
      </c>
      <c r="C149" t="s">
        <v>1308</v>
      </c>
      <c r="D149">
        <v>144</v>
      </c>
      <c r="E149">
        <v>42</v>
      </c>
      <c r="F149">
        <v>0</v>
      </c>
      <c r="G149">
        <v>0</v>
      </c>
      <c r="H149">
        <v>0</v>
      </c>
      <c r="I149">
        <v>6.15</v>
      </c>
      <c r="J149">
        <v>24.9</v>
      </c>
      <c r="K149">
        <v>0</v>
      </c>
      <c r="L149">
        <v>3.06</v>
      </c>
      <c r="M149">
        <v>19.829999999999998</v>
      </c>
      <c r="N149">
        <v>0.06</v>
      </c>
      <c r="O149">
        <v>4.71</v>
      </c>
      <c r="P149">
        <v>6.24</v>
      </c>
      <c r="Q149" s="1">
        <v>6200</v>
      </c>
      <c r="R149">
        <v>1.01</v>
      </c>
    </row>
    <row r="150" spans="1:18" x14ac:dyDescent="0.25">
      <c r="A150" t="s">
        <v>1485</v>
      </c>
      <c r="B150" t="s">
        <v>1324</v>
      </c>
      <c r="C150" t="s">
        <v>1325</v>
      </c>
      <c r="D150">
        <v>145</v>
      </c>
      <c r="E150">
        <v>14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3.5</v>
      </c>
      <c r="M150">
        <v>35.520000000000003</v>
      </c>
      <c r="N150">
        <v>0.2</v>
      </c>
      <c r="O150">
        <v>4.6500000000000004</v>
      </c>
      <c r="P150">
        <v>6.42</v>
      </c>
      <c r="Q150" s="1">
        <v>5500</v>
      </c>
      <c r="R150">
        <v>1.17</v>
      </c>
    </row>
    <row r="151" spans="1:18" x14ac:dyDescent="0.25">
      <c r="A151" t="s">
        <v>1486</v>
      </c>
      <c r="B151" t="s">
        <v>57</v>
      </c>
      <c r="C151" t="s">
        <v>1311</v>
      </c>
      <c r="D151">
        <v>146</v>
      </c>
      <c r="E151">
        <v>43</v>
      </c>
      <c r="F151">
        <v>0</v>
      </c>
      <c r="G151">
        <v>0</v>
      </c>
      <c r="H151">
        <v>0</v>
      </c>
      <c r="I151">
        <v>7.48</v>
      </c>
      <c r="J151">
        <v>27.17</v>
      </c>
      <c r="K151">
        <v>0.14000000000000001</v>
      </c>
      <c r="L151">
        <v>1.28</v>
      </c>
      <c r="M151">
        <v>8.81</v>
      </c>
      <c r="N151">
        <v>0.05</v>
      </c>
      <c r="O151">
        <v>4.6399999999999997</v>
      </c>
      <c r="P151">
        <v>5.28</v>
      </c>
      <c r="Q151" s="1">
        <v>6600</v>
      </c>
      <c r="R151">
        <v>0.8</v>
      </c>
    </row>
    <row r="152" spans="1:18" x14ac:dyDescent="0.25">
      <c r="A152" t="s">
        <v>1487</v>
      </c>
      <c r="B152" t="s">
        <v>128</v>
      </c>
      <c r="C152" t="s">
        <v>1329</v>
      </c>
      <c r="D152">
        <v>147</v>
      </c>
      <c r="E152">
        <v>44</v>
      </c>
      <c r="F152">
        <v>0.08</v>
      </c>
      <c r="G152">
        <v>0.02</v>
      </c>
      <c r="H152">
        <v>0</v>
      </c>
      <c r="I152">
        <v>5.67</v>
      </c>
      <c r="J152">
        <v>22.55</v>
      </c>
      <c r="K152">
        <v>0.12</v>
      </c>
      <c r="L152">
        <v>1.86</v>
      </c>
      <c r="M152">
        <v>13.34</v>
      </c>
      <c r="N152">
        <v>0.06</v>
      </c>
      <c r="O152">
        <v>4.5999999999999996</v>
      </c>
      <c r="P152">
        <v>5.56</v>
      </c>
      <c r="Q152" s="1">
        <v>5500</v>
      </c>
      <c r="R152">
        <v>1.01</v>
      </c>
    </row>
    <row r="153" spans="1:18" x14ac:dyDescent="0.25">
      <c r="A153" t="s">
        <v>1488</v>
      </c>
      <c r="B153" t="s">
        <v>51</v>
      </c>
      <c r="C153" t="s">
        <v>1304</v>
      </c>
      <c r="D153">
        <v>148</v>
      </c>
      <c r="E153">
        <v>59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2.88</v>
      </c>
      <c r="M153">
        <v>36.340000000000003</v>
      </c>
      <c r="N153">
        <v>0.16</v>
      </c>
      <c r="O153">
        <v>4.59</v>
      </c>
      <c r="P153">
        <v>6.03</v>
      </c>
      <c r="Q153" s="1">
        <v>4500</v>
      </c>
      <c r="R153">
        <v>1.34</v>
      </c>
    </row>
    <row r="154" spans="1:18" x14ac:dyDescent="0.25">
      <c r="A154" t="s">
        <v>1489</v>
      </c>
      <c r="B154" t="s">
        <v>104</v>
      </c>
      <c r="C154" t="s">
        <v>1331</v>
      </c>
      <c r="D154">
        <v>148</v>
      </c>
      <c r="E154">
        <v>59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3.06</v>
      </c>
      <c r="M154">
        <v>33.29</v>
      </c>
      <c r="N154">
        <v>0.23</v>
      </c>
      <c r="O154">
        <v>4.59</v>
      </c>
      <c r="P154">
        <v>6.1</v>
      </c>
      <c r="Q154" s="1">
        <v>4600</v>
      </c>
      <c r="R154">
        <v>1.33</v>
      </c>
    </row>
    <row r="155" spans="1:18" x14ac:dyDescent="0.25">
      <c r="A155" t="s">
        <v>1490</v>
      </c>
      <c r="B155" t="s">
        <v>63</v>
      </c>
      <c r="C155" t="s">
        <v>1301</v>
      </c>
      <c r="D155">
        <v>149</v>
      </c>
      <c r="E155">
        <v>60</v>
      </c>
      <c r="F155">
        <v>0</v>
      </c>
      <c r="G155">
        <v>0</v>
      </c>
      <c r="H155">
        <v>0</v>
      </c>
      <c r="I155">
        <v>0.1</v>
      </c>
      <c r="J155">
        <v>1.33</v>
      </c>
      <c r="K155">
        <v>0.02</v>
      </c>
      <c r="L155">
        <v>2.5</v>
      </c>
      <c r="M155">
        <v>35.14</v>
      </c>
      <c r="N155">
        <v>0.15</v>
      </c>
      <c r="O155">
        <v>4.57</v>
      </c>
      <c r="P155">
        <v>5.82</v>
      </c>
      <c r="Q155" s="1">
        <v>5300</v>
      </c>
      <c r="R155">
        <v>1.1000000000000001</v>
      </c>
    </row>
    <row r="156" spans="1:18" x14ac:dyDescent="0.25">
      <c r="A156" t="s">
        <v>1491</v>
      </c>
      <c r="B156" t="s">
        <v>32</v>
      </c>
      <c r="C156" t="s">
        <v>1319</v>
      </c>
      <c r="D156">
        <v>149</v>
      </c>
      <c r="E156">
        <v>60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2.63</v>
      </c>
      <c r="M156">
        <v>33.1</v>
      </c>
      <c r="N156">
        <v>0.22</v>
      </c>
      <c r="O156">
        <v>4.57</v>
      </c>
      <c r="P156">
        <v>5.91</v>
      </c>
      <c r="Q156" s="1">
        <v>4600</v>
      </c>
      <c r="R156">
        <v>1.28</v>
      </c>
    </row>
    <row r="157" spans="1:18" x14ac:dyDescent="0.25">
      <c r="A157" t="s">
        <v>1492</v>
      </c>
      <c r="B157" t="s">
        <v>27</v>
      </c>
      <c r="C157" t="s">
        <v>1320</v>
      </c>
      <c r="D157">
        <v>150</v>
      </c>
      <c r="E157">
        <v>15</v>
      </c>
      <c r="F157">
        <v>0</v>
      </c>
      <c r="G157">
        <v>0</v>
      </c>
      <c r="H157">
        <v>0</v>
      </c>
      <c r="I157">
        <v>0.04</v>
      </c>
      <c r="J157">
        <v>0.11</v>
      </c>
      <c r="K157">
        <v>0</v>
      </c>
      <c r="L157">
        <v>2.66</v>
      </c>
      <c r="M157">
        <v>30.36</v>
      </c>
      <c r="N157">
        <v>0.26</v>
      </c>
      <c r="O157">
        <v>4.54</v>
      </c>
      <c r="P157">
        <v>5.86</v>
      </c>
      <c r="Q157" s="1">
        <v>5300</v>
      </c>
      <c r="R157">
        <v>1.1100000000000001</v>
      </c>
    </row>
    <row r="158" spans="1:18" x14ac:dyDescent="0.25">
      <c r="A158" t="s">
        <v>1493</v>
      </c>
      <c r="B158" t="s">
        <v>21</v>
      </c>
      <c r="C158" t="s">
        <v>1328</v>
      </c>
      <c r="D158">
        <v>150</v>
      </c>
      <c r="E158">
        <v>15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3.29</v>
      </c>
      <c r="M158">
        <v>35.520000000000003</v>
      </c>
      <c r="N158">
        <v>0.18</v>
      </c>
      <c r="O158">
        <v>4.54</v>
      </c>
      <c r="P158">
        <v>6.18</v>
      </c>
      <c r="Q158" s="1">
        <v>5000</v>
      </c>
      <c r="R158">
        <v>1.24</v>
      </c>
    </row>
    <row r="159" spans="1:18" x14ac:dyDescent="0.25">
      <c r="A159" t="s">
        <v>1494</v>
      </c>
      <c r="B159" t="s">
        <v>17</v>
      </c>
      <c r="C159" t="s">
        <v>1300</v>
      </c>
      <c r="D159">
        <v>151</v>
      </c>
      <c r="E159">
        <v>16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2.4700000000000002</v>
      </c>
      <c r="M159">
        <v>28.5</v>
      </c>
      <c r="N159">
        <v>0.27</v>
      </c>
      <c r="O159">
        <v>4.46</v>
      </c>
      <c r="P159">
        <v>5.67</v>
      </c>
      <c r="Q159" s="1">
        <v>5200</v>
      </c>
      <c r="R159">
        <v>1.0900000000000001</v>
      </c>
    </row>
    <row r="160" spans="1:18" x14ac:dyDescent="0.25">
      <c r="A160" t="s">
        <v>1495</v>
      </c>
      <c r="B160" t="s">
        <v>58</v>
      </c>
      <c r="C160" t="s">
        <v>1317</v>
      </c>
      <c r="D160">
        <v>151</v>
      </c>
      <c r="E160">
        <v>16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4.0599999999999996</v>
      </c>
      <c r="M160">
        <v>38.68</v>
      </c>
      <c r="N160">
        <v>0.15</v>
      </c>
      <c r="O160">
        <v>4.46</v>
      </c>
      <c r="P160">
        <v>6.46</v>
      </c>
      <c r="Q160" s="1">
        <v>5300</v>
      </c>
      <c r="R160">
        <v>1.22</v>
      </c>
    </row>
    <row r="161" spans="1:18" x14ac:dyDescent="0.25">
      <c r="A161" t="s">
        <v>1496</v>
      </c>
      <c r="B161" t="s">
        <v>89</v>
      </c>
      <c r="C161" t="s">
        <v>1305</v>
      </c>
      <c r="D161">
        <v>152</v>
      </c>
      <c r="E161">
        <v>45</v>
      </c>
      <c r="F161">
        <v>0</v>
      </c>
      <c r="G161">
        <v>0</v>
      </c>
      <c r="H161">
        <v>0</v>
      </c>
      <c r="I161">
        <v>3.24</v>
      </c>
      <c r="J161">
        <v>10.44</v>
      </c>
      <c r="K161">
        <v>0.04</v>
      </c>
      <c r="L161">
        <v>2.97</v>
      </c>
      <c r="M161">
        <v>28.86</v>
      </c>
      <c r="N161">
        <v>0.05</v>
      </c>
      <c r="O161">
        <v>4.3899999999999997</v>
      </c>
      <c r="P161">
        <v>5.86</v>
      </c>
      <c r="Q161" s="1">
        <v>6000</v>
      </c>
      <c r="R161">
        <v>0.98</v>
      </c>
    </row>
    <row r="162" spans="1:18" x14ac:dyDescent="0.25">
      <c r="A162" t="s">
        <v>1497</v>
      </c>
      <c r="B162" t="s">
        <v>38</v>
      </c>
      <c r="C162" t="s">
        <v>1334</v>
      </c>
      <c r="D162">
        <v>153</v>
      </c>
      <c r="E162">
        <v>17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2.61</v>
      </c>
      <c r="M162">
        <v>28.03</v>
      </c>
      <c r="N162">
        <v>0.26</v>
      </c>
      <c r="O162">
        <v>4.38</v>
      </c>
      <c r="P162">
        <v>5.67</v>
      </c>
      <c r="Q162" s="1">
        <v>4800</v>
      </c>
      <c r="R162">
        <v>1.18</v>
      </c>
    </row>
    <row r="163" spans="1:18" x14ac:dyDescent="0.25">
      <c r="A163" t="s">
        <v>1498</v>
      </c>
      <c r="B163" t="s">
        <v>83</v>
      </c>
      <c r="C163" t="s">
        <v>1321</v>
      </c>
      <c r="D163">
        <v>154</v>
      </c>
      <c r="E163">
        <v>18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3.51</v>
      </c>
      <c r="M163">
        <v>29.84</v>
      </c>
      <c r="N163">
        <v>0.25</v>
      </c>
      <c r="O163">
        <v>4.3</v>
      </c>
      <c r="P163">
        <v>6.04</v>
      </c>
      <c r="Q163" s="1">
        <v>5000</v>
      </c>
      <c r="R163">
        <v>1.21</v>
      </c>
    </row>
    <row r="164" spans="1:18" x14ac:dyDescent="0.25">
      <c r="A164" t="s">
        <v>1499</v>
      </c>
      <c r="B164" t="s">
        <v>115</v>
      </c>
      <c r="C164" t="s">
        <v>1326</v>
      </c>
      <c r="D164">
        <v>155</v>
      </c>
      <c r="E164">
        <v>19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2.86</v>
      </c>
      <c r="M164">
        <v>31.02</v>
      </c>
      <c r="N164">
        <v>0.2</v>
      </c>
      <c r="O164">
        <v>4.29</v>
      </c>
      <c r="P164">
        <v>5.73</v>
      </c>
      <c r="Q164" s="1">
        <v>4700</v>
      </c>
      <c r="R164">
        <v>1.22</v>
      </c>
    </row>
    <row r="165" spans="1:18" x14ac:dyDescent="0.25">
      <c r="A165" t="s">
        <v>1500</v>
      </c>
      <c r="B165" t="s">
        <v>27</v>
      </c>
      <c r="C165" t="s">
        <v>1320</v>
      </c>
      <c r="D165">
        <v>156</v>
      </c>
      <c r="E165">
        <v>46</v>
      </c>
      <c r="F165">
        <v>0</v>
      </c>
      <c r="G165">
        <v>0</v>
      </c>
      <c r="H165">
        <v>0</v>
      </c>
      <c r="I165">
        <v>6</v>
      </c>
      <c r="J165">
        <v>24.12</v>
      </c>
      <c r="K165">
        <v>0.08</v>
      </c>
      <c r="L165">
        <v>1.89</v>
      </c>
      <c r="M165">
        <v>13.85</v>
      </c>
      <c r="N165">
        <v>0.01</v>
      </c>
      <c r="O165">
        <v>4.25</v>
      </c>
      <c r="P165">
        <v>5.18</v>
      </c>
      <c r="Q165" s="1">
        <v>5500</v>
      </c>
      <c r="R165">
        <v>0.94</v>
      </c>
    </row>
    <row r="166" spans="1:18" x14ac:dyDescent="0.25">
      <c r="A166" t="s">
        <v>1501</v>
      </c>
      <c r="B166" t="s">
        <v>57</v>
      </c>
      <c r="C166" t="s">
        <v>1311</v>
      </c>
      <c r="D166">
        <v>157</v>
      </c>
      <c r="E166">
        <v>61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2.65</v>
      </c>
      <c r="M166">
        <v>27.59</v>
      </c>
      <c r="N166">
        <v>0.24</v>
      </c>
      <c r="O166">
        <v>4.21</v>
      </c>
      <c r="P166">
        <v>5.52</v>
      </c>
      <c r="Q166" s="1">
        <v>5000</v>
      </c>
      <c r="R166">
        <v>1.1000000000000001</v>
      </c>
    </row>
    <row r="167" spans="1:18" x14ac:dyDescent="0.25">
      <c r="A167" t="s">
        <v>1502</v>
      </c>
      <c r="B167" t="s">
        <v>104</v>
      </c>
      <c r="C167" t="s">
        <v>1331</v>
      </c>
      <c r="D167">
        <v>158</v>
      </c>
      <c r="E167">
        <v>47</v>
      </c>
      <c r="F167">
        <v>0</v>
      </c>
      <c r="G167">
        <v>0</v>
      </c>
      <c r="H167">
        <v>0</v>
      </c>
      <c r="I167">
        <v>7.05</v>
      </c>
      <c r="J167">
        <v>25.94</v>
      </c>
      <c r="K167">
        <v>0.14000000000000001</v>
      </c>
      <c r="L167">
        <v>1.41</v>
      </c>
      <c r="M167">
        <v>8.7799999999999994</v>
      </c>
      <c r="N167">
        <v>0</v>
      </c>
      <c r="O167">
        <v>4.17</v>
      </c>
      <c r="P167">
        <v>4.9000000000000004</v>
      </c>
      <c r="Q167" s="1">
        <v>5800</v>
      </c>
      <c r="R167">
        <v>0.84</v>
      </c>
    </row>
    <row r="168" spans="1:18" x14ac:dyDescent="0.25">
      <c r="A168" t="s">
        <v>1503</v>
      </c>
      <c r="B168" t="s">
        <v>17</v>
      </c>
      <c r="C168" t="s">
        <v>1300</v>
      </c>
      <c r="D168">
        <v>159</v>
      </c>
      <c r="E168">
        <v>20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2.19</v>
      </c>
      <c r="M168">
        <v>25.68</v>
      </c>
      <c r="N168">
        <v>0.27</v>
      </c>
      <c r="O168">
        <v>4.0999999999999996</v>
      </c>
      <c r="P168">
        <v>5.18</v>
      </c>
      <c r="Q168" s="1">
        <v>4900</v>
      </c>
      <c r="R168">
        <v>1.06</v>
      </c>
    </row>
    <row r="169" spans="1:18" x14ac:dyDescent="0.25">
      <c r="A169" t="s">
        <v>1504</v>
      </c>
      <c r="B169" t="s">
        <v>38</v>
      </c>
      <c r="C169" t="s">
        <v>1334</v>
      </c>
      <c r="D169">
        <v>160</v>
      </c>
      <c r="E169">
        <v>62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2.62</v>
      </c>
      <c r="M169">
        <v>34.909999999999997</v>
      </c>
      <c r="N169">
        <v>0.1</v>
      </c>
      <c r="O169">
        <v>4.04</v>
      </c>
      <c r="P169">
        <v>5.36</v>
      </c>
      <c r="Q169" s="1">
        <v>5400</v>
      </c>
      <c r="R169">
        <v>0.99</v>
      </c>
    </row>
    <row r="170" spans="1:18" x14ac:dyDescent="0.25">
      <c r="A170" t="s">
        <v>1505</v>
      </c>
      <c r="B170" t="s">
        <v>28</v>
      </c>
      <c r="C170" t="s">
        <v>1323</v>
      </c>
      <c r="D170">
        <v>160</v>
      </c>
      <c r="E170">
        <v>62</v>
      </c>
      <c r="F170">
        <v>0</v>
      </c>
      <c r="G170">
        <v>0</v>
      </c>
      <c r="H170">
        <v>0</v>
      </c>
      <c r="I170">
        <v>0.15</v>
      </c>
      <c r="J170">
        <v>1.96</v>
      </c>
      <c r="K170">
        <v>0.01</v>
      </c>
      <c r="L170">
        <v>2.06</v>
      </c>
      <c r="M170">
        <v>26.14</v>
      </c>
      <c r="N170">
        <v>0.19</v>
      </c>
      <c r="O170">
        <v>4.04</v>
      </c>
      <c r="P170">
        <v>5.04</v>
      </c>
      <c r="Q170" s="1">
        <v>5300</v>
      </c>
      <c r="R170">
        <v>0.95</v>
      </c>
    </row>
    <row r="171" spans="1:18" x14ac:dyDescent="0.25">
      <c r="A171" t="s">
        <v>1506</v>
      </c>
      <c r="B171" t="s">
        <v>168</v>
      </c>
      <c r="C171" t="s">
        <v>1327</v>
      </c>
      <c r="D171">
        <v>161</v>
      </c>
      <c r="E171">
        <v>63</v>
      </c>
      <c r="F171">
        <v>0</v>
      </c>
      <c r="G171">
        <v>0</v>
      </c>
      <c r="H171">
        <v>0</v>
      </c>
      <c r="I171">
        <v>0.1</v>
      </c>
      <c r="J171">
        <v>0.63</v>
      </c>
      <c r="K171">
        <v>0</v>
      </c>
      <c r="L171">
        <v>2.5099999999999998</v>
      </c>
      <c r="M171">
        <v>30.78</v>
      </c>
      <c r="N171">
        <v>0.15</v>
      </c>
      <c r="O171">
        <v>4.0199999999999996</v>
      </c>
      <c r="P171">
        <v>5.3</v>
      </c>
      <c r="Q171" s="1">
        <v>4700</v>
      </c>
      <c r="R171">
        <v>1.1299999999999999</v>
      </c>
    </row>
    <row r="172" spans="1:18" x14ac:dyDescent="0.25">
      <c r="A172" t="s">
        <v>1507</v>
      </c>
      <c r="B172" t="s">
        <v>33</v>
      </c>
      <c r="C172" t="s">
        <v>1310</v>
      </c>
      <c r="D172">
        <v>162</v>
      </c>
      <c r="E172">
        <v>48</v>
      </c>
      <c r="F172">
        <v>0</v>
      </c>
      <c r="G172">
        <v>0</v>
      </c>
      <c r="H172">
        <v>0</v>
      </c>
      <c r="I172">
        <v>4.8600000000000003</v>
      </c>
      <c r="J172">
        <v>17.18</v>
      </c>
      <c r="K172">
        <v>0.16</v>
      </c>
      <c r="L172">
        <v>1.44</v>
      </c>
      <c r="M172">
        <v>11.06</v>
      </c>
      <c r="N172">
        <v>0.04</v>
      </c>
      <c r="O172">
        <v>3.98</v>
      </c>
      <c r="P172">
        <v>4.74</v>
      </c>
      <c r="Q172" s="1">
        <v>5400</v>
      </c>
      <c r="R172">
        <v>0.88</v>
      </c>
    </row>
    <row r="173" spans="1:18" x14ac:dyDescent="0.25">
      <c r="A173" t="s">
        <v>1508</v>
      </c>
      <c r="B173" t="s">
        <v>62</v>
      </c>
      <c r="C173" t="s">
        <v>1333</v>
      </c>
      <c r="D173">
        <v>163</v>
      </c>
      <c r="E173">
        <v>64</v>
      </c>
      <c r="F173">
        <v>0</v>
      </c>
      <c r="G173">
        <v>0</v>
      </c>
      <c r="H173">
        <v>0</v>
      </c>
      <c r="I173">
        <v>0.01</v>
      </c>
      <c r="J173">
        <v>0.11</v>
      </c>
      <c r="K173">
        <v>0</v>
      </c>
      <c r="L173">
        <v>1.96</v>
      </c>
      <c r="M173">
        <v>23.94</v>
      </c>
      <c r="N173">
        <v>0.26</v>
      </c>
      <c r="O173">
        <v>3.93</v>
      </c>
      <c r="P173">
        <v>4.93</v>
      </c>
      <c r="Q173" s="1">
        <v>5000</v>
      </c>
      <c r="R173">
        <v>0.99</v>
      </c>
    </row>
    <row r="174" spans="1:18" x14ac:dyDescent="0.25">
      <c r="A174" t="s">
        <v>1509</v>
      </c>
      <c r="B174" t="s">
        <v>82</v>
      </c>
      <c r="C174" t="s">
        <v>1332</v>
      </c>
      <c r="D174">
        <v>164</v>
      </c>
      <c r="E174">
        <v>65</v>
      </c>
      <c r="F174">
        <v>0</v>
      </c>
      <c r="G174">
        <v>0</v>
      </c>
      <c r="H174">
        <v>0</v>
      </c>
      <c r="I174">
        <v>0.02</v>
      </c>
      <c r="J174">
        <v>0.05</v>
      </c>
      <c r="K174">
        <v>0</v>
      </c>
      <c r="L174">
        <v>2.84</v>
      </c>
      <c r="M174">
        <v>29.54</v>
      </c>
      <c r="N174">
        <v>0.16</v>
      </c>
      <c r="O174">
        <v>3.92</v>
      </c>
      <c r="P174">
        <v>5.34</v>
      </c>
      <c r="Q174" s="1">
        <v>5600</v>
      </c>
      <c r="R174">
        <v>0.95</v>
      </c>
    </row>
    <row r="175" spans="1:18" x14ac:dyDescent="0.25">
      <c r="A175" t="s">
        <v>1510</v>
      </c>
      <c r="B175" t="s">
        <v>22</v>
      </c>
      <c r="C175" t="s">
        <v>1312</v>
      </c>
      <c r="D175">
        <v>165</v>
      </c>
      <c r="E175">
        <v>21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2.2999999999999998</v>
      </c>
      <c r="M175">
        <v>29.94</v>
      </c>
      <c r="N175">
        <v>0.16</v>
      </c>
      <c r="O175">
        <v>3.88</v>
      </c>
      <c r="P175">
        <v>5</v>
      </c>
      <c r="Q175" s="1">
        <v>5100</v>
      </c>
      <c r="R175">
        <v>0.98</v>
      </c>
    </row>
    <row r="176" spans="1:18" x14ac:dyDescent="0.25">
      <c r="A176" t="s">
        <v>1511</v>
      </c>
      <c r="B176" t="s">
        <v>37</v>
      </c>
      <c r="C176" t="s">
        <v>1316</v>
      </c>
      <c r="D176">
        <v>166</v>
      </c>
      <c r="E176">
        <v>49</v>
      </c>
      <c r="F176">
        <v>0.24</v>
      </c>
      <c r="G176">
        <v>0.01</v>
      </c>
      <c r="H176">
        <v>0</v>
      </c>
      <c r="I176">
        <v>5.37</v>
      </c>
      <c r="J176">
        <v>16.79</v>
      </c>
      <c r="K176">
        <v>0.16</v>
      </c>
      <c r="L176">
        <v>1.38</v>
      </c>
      <c r="M176">
        <v>11.56</v>
      </c>
      <c r="N176">
        <v>0.02</v>
      </c>
      <c r="O176">
        <v>3.85</v>
      </c>
      <c r="P176">
        <v>4.53</v>
      </c>
      <c r="Q176" s="1">
        <v>6000</v>
      </c>
      <c r="R176">
        <v>0.76</v>
      </c>
    </row>
    <row r="177" spans="1:18" x14ac:dyDescent="0.25">
      <c r="A177" t="s">
        <v>1512</v>
      </c>
      <c r="B177" t="s">
        <v>62</v>
      </c>
      <c r="C177" t="s">
        <v>1333</v>
      </c>
      <c r="D177">
        <v>167</v>
      </c>
      <c r="E177">
        <v>50</v>
      </c>
      <c r="F177">
        <v>0</v>
      </c>
      <c r="G177">
        <v>0</v>
      </c>
      <c r="H177">
        <v>0</v>
      </c>
      <c r="I177">
        <v>5.63</v>
      </c>
      <c r="J177">
        <v>21.44</v>
      </c>
      <c r="K177">
        <v>0.08</v>
      </c>
      <c r="L177">
        <v>1.4</v>
      </c>
      <c r="M177">
        <v>11.75</v>
      </c>
      <c r="N177">
        <v>0.02</v>
      </c>
      <c r="O177">
        <v>3.8</v>
      </c>
      <c r="P177">
        <v>4.5199999999999996</v>
      </c>
      <c r="Q177" s="1">
        <v>7300</v>
      </c>
      <c r="R177">
        <v>0.62</v>
      </c>
    </row>
    <row r="178" spans="1:18" x14ac:dyDescent="0.25">
      <c r="A178" t="s">
        <v>1513</v>
      </c>
      <c r="B178" t="s">
        <v>58</v>
      </c>
      <c r="C178" t="s">
        <v>1317</v>
      </c>
      <c r="D178">
        <v>168</v>
      </c>
      <c r="E178">
        <v>66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2.5299999999999998</v>
      </c>
      <c r="M178">
        <v>28.02</v>
      </c>
      <c r="N178">
        <v>0.16</v>
      </c>
      <c r="O178">
        <v>3.78</v>
      </c>
      <c r="P178">
        <v>5.07</v>
      </c>
      <c r="Q178" s="1">
        <v>6300</v>
      </c>
      <c r="R178">
        <v>0.8</v>
      </c>
    </row>
    <row r="179" spans="1:18" x14ac:dyDescent="0.25">
      <c r="A179" t="s">
        <v>1514</v>
      </c>
      <c r="B179" t="s">
        <v>28</v>
      </c>
      <c r="C179" t="s">
        <v>1323</v>
      </c>
      <c r="D179">
        <v>169</v>
      </c>
      <c r="E179">
        <v>22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2.29</v>
      </c>
      <c r="M179">
        <v>25.97</v>
      </c>
      <c r="N179">
        <v>0.21</v>
      </c>
      <c r="O179">
        <v>3.76</v>
      </c>
      <c r="P179">
        <v>4.92</v>
      </c>
      <c r="Q179" s="1">
        <v>5300</v>
      </c>
      <c r="R179">
        <v>0.93</v>
      </c>
    </row>
    <row r="180" spans="1:18" x14ac:dyDescent="0.25">
      <c r="A180" t="s">
        <v>1515</v>
      </c>
      <c r="B180" t="s">
        <v>114</v>
      </c>
      <c r="C180" t="s">
        <v>1322</v>
      </c>
      <c r="D180">
        <v>170</v>
      </c>
      <c r="E180">
        <v>67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2.16</v>
      </c>
      <c r="M180">
        <v>29.82</v>
      </c>
      <c r="N180">
        <v>0.12</v>
      </c>
      <c r="O180">
        <v>3.7</v>
      </c>
      <c r="P180">
        <v>4.78</v>
      </c>
      <c r="Q180" s="1">
        <v>5100</v>
      </c>
      <c r="R180">
        <v>0.94</v>
      </c>
    </row>
    <row r="181" spans="1:18" x14ac:dyDescent="0.25">
      <c r="A181" t="s">
        <v>1516</v>
      </c>
      <c r="B181" t="s">
        <v>168</v>
      </c>
      <c r="C181" t="s">
        <v>1327</v>
      </c>
      <c r="D181">
        <v>171</v>
      </c>
      <c r="E181">
        <v>68</v>
      </c>
      <c r="F181">
        <v>0</v>
      </c>
      <c r="G181">
        <v>0</v>
      </c>
      <c r="H181">
        <v>0</v>
      </c>
      <c r="I181">
        <v>0.06</v>
      </c>
      <c r="J181">
        <v>0.93</v>
      </c>
      <c r="K181">
        <v>0</v>
      </c>
      <c r="L181">
        <v>2.04</v>
      </c>
      <c r="M181">
        <v>27.68</v>
      </c>
      <c r="N181">
        <v>0.14000000000000001</v>
      </c>
      <c r="O181">
        <v>3.68</v>
      </c>
      <c r="P181">
        <v>4.7</v>
      </c>
      <c r="Q181" s="1">
        <v>4500</v>
      </c>
      <c r="R181">
        <v>1.04</v>
      </c>
    </row>
    <row r="182" spans="1:18" x14ac:dyDescent="0.25">
      <c r="A182" t="s">
        <v>1517</v>
      </c>
      <c r="B182" t="s">
        <v>82</v>
      </c>
      <c r="C182" t="s">
        <v>1332</v>
      </c>
      <c r="D182">
        <v>172</v>
      </c>
      <c r="E182">
        <v>23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2.39</v>
      </c>
      <c r="M182">
        <v>23.06</v>
      </c>
      <c r="N182">
        <v>0.23</v>
      </c>
      <c r="O182">
        <v>3.66</v>
      </c>
      <c r="P182">
        <v>4.88</v>
      </c>
      <c r="Q182" s="1">
        <v>5100</v>
      </c>
      <c r="R182">
        <v>0.96</v>
      </c>
    </row>
    <row r="183" spans="1:18" x14ac:dyDescent="0.25">
      <c r="A183" t="s">
        <v>1518</v>
      </c>
      <c r="B183" t="s">
        <v>89</v>
      </c>
      <c r="C183" t="s">
        <v>1305</v>
      </c>
      <c r="D183">
        <v>173</v>
      </c>
      <c r="E183">
        <v>69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2.39</v>
      </c>
      <c r="M183">
        <v>31.23</v>
      </c>
      <c r="N183">
        <v>0.09</v>
      </c>
      <c r="O183">
        <v>3.63</v>
      </c>
      <c r="P183">
        <v>4.84</v>
      </c>
      <c r="Q183" s="1">
        <v>4700</v>
      </c>
      <c r="R183">
        <v>1.03</v>
      </c>
    </row>
    <row r="184" spans="1:18" x14ac:dyDescent="0.25">
      <c r="A184" t="s">
        <v>1519</v>
      </c>
      <c r="B184" t="s">
        <v>45</v>
      </c>
      <c r="C184" t="s">
        <v>1315</v>
      </c>
      <c r="D184">
        <v>175</v>
      </c>
      <c r="E184">
        <v>24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2.57</v>
      </c>
      <c r="M184">
        <v>24.5</v>
      </c>
      <c r="N184">
        <v>0.17</v>
      </c>
      <c r="O184">
        <v>3.61</v>
      </c>
      <c r="P184">
        <v>4.88</v>
      </c>
      <c r="Q184" s="1">
        <v>4500</v>
      </c>
      <c r="R184">
        <v>1.08</v>
      </c>
    </row>
    <row r="185" spans="1:18" x14ac:dyDescent="0.25">
      <c r="A185" t="s">
        <v>1520</v>
      </c>
      <c r="B185" t="s">
        <v>104</v>
      </c>
      <c r="C185" t="s">
        <v>1331</v>
      </c>
      <c r="D185">
        <v>174</v>
      </c>
      <c r="E185">
        <v>70</v>
      </c>
      <c r="F185">
        <v>0</v>
      </c>
      <c r="G185">
        <v>0</v>
      </c>
      <c r="H185">
        <v>0</v>
      </c>
      <c r="I185">
        <v>0.03</v>
      </c>
      <c r="J185">
        <v>-7.0000000000000007E-2</v>
      </c>
      <c r="K185">
        <v>0</v>
      </c>
      <c r="L185">
        <v>2.4900000000000002</v>
      </c>
      <c r="M185">
        <v>27.79</v>
      </c>
      <c r="N185">
        <v>0.15</v>
      </c>
      <c r="O185">
        <v>3.61</v>
      </c>
      <c r="P185">
        <v>4.8600000000000003</v>
      </c>
      <c r="Q185" s="1">
        <v>5600</v>
      </c>
      <c r="R185">
        <v>0.87</v>
      </c>
    </row>
    <row r="186" spans="1:18" x14ac:dyDescent="0.25">
      <c r="A186" t="s">
        <v>1521</v>
      </c>
      <c r="B186" t="s">
        <v>16</v>
      </c>
      <c r="C186" t="s">
        <v>1318</v>
      </c>
      <c r="D186">
        <v>176</v>
      </c>
      <c r="E186">
        <v>51</v>
      </c>
      <c r="F186">
        <v>0</v>
      </c>
      <c r="G186">
        <v>0</v>
      </c>
      <c r="H186">
        <v>0</v>
      </c>
      <c r="I186">
        <v>3.37</v>
      </c>
      <c r="J186">
        <v>15.75</v>
      </c>
      <c r="K186">
        <v>0.06</v>
      </c>
      <c r="L186">
        <v>1.44</v>
      </c>
      <c r="M186">
        <v>10.61</v>
      </c>
      <c r="N186">
        <v>0.08</v>
      </c>
      <c r="O186">
        <v>3.55</v>
      </c>
      <c r="P186">
        <v>4.26</v>
      </c>
      <c r="Q186" s="1">
        <v>5300</v>
      </c>
      <c r="R186">
        <v>0.8</v>
      </c>
    </row>
    <row r="187" spans="1:18" x14ac:dyDescent="0.25">
      <c r="A187" t="s">
        <v>1522</v>
      </c>
      <c r="B187" t="s">
        <v>62</v>
      </c>
      <c r="C187" t="s">
        <v>1333</v>
      </c>
      <c r="D187">
        <v>177</v>
      </c>
      <c r="E187">
        <v>25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2.57</v>
      </c>
      <c r="M187">
        <v>28.23</v>
      </c>
      <c r="N187">
        <v>0.13</v>
      </c>
      <c r="O187">
        <v>3.54</v>
      </c>
      <c r="P187">
        <v>4.8499999999999996</v>
      </c>
      <c r="Q187" s="1">
        <v>5200</v>
      </c>
      <c r="R187">
        <v>0.93</v>
      </c>
    </row>
    <row r="188" spans="1:18" x14ac:dyDescent="0.25">
      <c r="A188" t="s">
        <v>1523</v>
      </c>
      <c r="B188" t="s">
        <v>17</v>
      </c>
      <c r="C188" t="s">
        <v>1300</v>
      </c>
      <c r="D188">
        <v>178</v>
      </c>
      <c r="E188">
        <v>71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2.1</v>
      </c>
      <c r="M188">
        <v>28.14</v>
      </c>
      <c r="N188">
        <v>0.12</v>
      </c>
      <c r="O188">
        <v>3.53</v>
      </c>
      <c r="P188">
        <v>4.58</v>
      </c>
      <c r="Q188" s="1">
        <v>4500</v>
      </c>
      <c r="R188">
        <v>1.02</v>
      </c>
    </row>
    <row r="189" spans="1:18" x14ac:dyDescent="0.25">
      <c r="A189" t="s">
        <v>1524</v>
      </c>
      <c r="B189" t="s">
        <v>105</v>
      </c>
      <c r="C189" t="s">
        <v>1314</v>
      </c>
      <c r="D189">
        <v>179</v>
      </c>
      <c r="E189">
        <v>52</v>
      </c>
      <c r="F189">
        <v>7.0000000000000007E-2</v>
      </c>
      <c r="G189">
        <v>0.02</v>
      </c>
      <c r="H189">
        <v>0</v>
      </c>
      <c r="I189">
        <v>3.88</v>
      </c>
      <c r="J189">
        <v>15.44</v>
      </c>
      <c r="K189">
        <v>0.1</v>
      </c>
      <c r="L189">
        <v>1.33</v>
      </c>
      <c r="M189">
        <v>10.07</v>
      </c>
      <c r="N189">
        <v>0.05</v>
      </c>
      <c r="O189">
        <v>3.46</v>
      </c>
      <c r="P189">
        <v>4.12</v>
      </c>
      <c r="Q189" s="1">
        <v>5500</v>
      </c>
      <c r="R189">
        <v>0.75</v>
      </c>
    </row>
    <row r="190" spans="1:18" x14ac:dyDescent="0.25">
      <c r="A190" t="s">
        <v>1525</v>
      </c>
      <c r="B190" t="s">
        <v>50</v>
      </c>
      <c r="C190" t="s">
        <v>1313</v>
      </c>
      <c r="D190">
        <v>179</v>
      </c>
      <c r="E190">
        <v>52</v>
      </c>
      <c r="F190">
        <v>0</v>
      </c>
      <c r="G190">
        <v>0</v>
      </c>
      <c r="H190">
        <v>0</v>
      </c>
      <c r="I190">
        <v>4.04</v>
      </c>
      <c r="J190">
        <v>17.82</v>
      </c>
      <c r="K190">
        <v>0.11</v>
      </c>
      <c r="L190">
        <v>1.22</v>
      </c>
      <c r="M190">
        <v>8.5299999999999994</v>
      </c>
      <c r="N190">
        <v>0.05</v>
      </c>
      <c r="O190">
        <v>3.46</v>
      </c>
      <c r="P190">
        <v>4.17</v>
      </c>
      <c r="Q190" s="1">
        <v>4500</v>
      </c>
      <c r="R190">
        <v>0.93</v>
      </c>
    </row>
    <row r="191" spans="1:18" x14ac:dyDescent="0.25">
      <c r="A191" t="s">
        <v>1526</v>
      </c>
      <c r="B191" t="s">
        <v>90</v>
      </c>
      <c r="C191" t="s">
        <v>1306</v>
      </c>
      <c r="D191">
        <v>181</v>
      </c>
      <c r="E191">
        <v>26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2.3199999999999998</v>
      </c>
      <c r="M191">
        <v>24.98</v>
      </c>
      <c r="N191">
        <v>0.16</v>
      </c>
      <c r="O191">
        <v>3.43</v>
      </c>
      <c r="P191">
        <v>4.62</v>
      </c>
      <c r="Q191" s="1">
        <v>5000</v>
      </c>
      <c r="R191">
        <v>0.92</v>
      </c>
    </row>
    <row r="192" spans="1:18" x14ac:dyDescent="0.25">
      <c r="A192" t="s">
        <v>1527</v>
      </c>
      <c r="B192" t="s">
        <v>83</v>
      </c>
      <c r="C192" t="s">
        <v>1321</v>
      </c>
      <c r="D192">
        <v>182</v>
      </c>
      <c r="E192">
        <v>72</v>
      </c>
      <c r="F192">
        <v>0</v>
      </c>
      <c r="G192">
        <v>0</v>
      </c>
      <c r="H192">
        <v>0</v>
      </c>
      <c r="I192">
        <v>0</v>
      </c>
      <c r="J192">
        <v>-0.06</v>
      </c>
      <c r="K192">
        <v>0</v>
      </c>
      <c r="L192">
        <v>2.2200000000000002</v>
      </c>
      <c r="M192">
        <v>27.12</v>
      </c>
      <c r="N192">
        <v>0.12</v>
      </c>
      <c r="O192">
        <v>3.43</v>
      </c>
      <c r="P192">
        <v>4.54</v>
      </c>
      <c r="Q192" s="1">
        <v>5200</v>
      </c>
      <c r="R192">
        <v>0.87</v>
      </c>
    </row>
    <row r="193" spans="1:18" x14ac:dyDescent="0.25">
      <c r="A193" t="s">
        <v>1528</v>
      </c>
      <c r="B193" t="s">
        <v>32</v>
      </c>
      <c r="C193" t="s">
        <v>1319</v>
      </c>
      <c r="D193">
        <v>180</v>
      </c>
      <c r="E193">
        <v>53</v>
      </c>
      <c r="F193">
        <v>0</v>
      </c>
      <c r="G193">
        <v>0</v>
      </c>
      <c r="H193">
        <v>0</v>
      </c>
      <c r="I193">
        <v>2.85</v>
      </c>
      <c r="J193">
        <v>10.7</v>
      </c>
      <c r="K193">
        <v>0.12</v>
      </c>
      <c r="L193">
        <v>1.66</v>
      </c>
      <c r="M193">
        <v>13.69</v>
      </c>
      <c r="N193">
        <v>0.05</v>
      </c>
      <c r="O193">
        <v>3.43</v>
      </c>
      <c r="P193">
        <v>4.25</v>
      </c>
      <c r="Q193" s="1">
        <v>5500</v>
      </c>
      <c r="R193">
        <v>0.77</v>
      </c>
    </row>
    <row r="194" spans="1:18" x14ac:dyDescent="0.25">
      <c r="A194" t="s">
        <v>1529</v>
      </c>
      <c r="B194" t="s">
        <v>169</v>
      </c>
      <c r="C194" t="s">
        <v>1330</v>
      </c>
      <c r="D194">
        <v>183</v>
      </c>
      <c r="E194">
        <v>73</v>
      </c>
      <c r="F194">
        <v>0</v>
      </c>
      <c r="G194">
        <v>0</v>
      </c>
      <c r="H194">
        <v>0</v>
      </c>
      <c r="I194">
        <v>0.04</v>
      </c>
      <c r="J194">
        <v>0.08</v>
      </c>
      <c r="K194">
        <v>0</v>
      </c>
      <c r="L194">
        <v>1.96</v>
      </c>
      <c r="M194">
        <v>25.92</v>
      </c>
      <c r="N194">
        <v>0.14000000000000001</v>
      </c>
      <c r="O194">
        <v>3.4</v>
      </c>
      <c r="P194">
        <v>4.4000000000000004</v>
      </c>
      <c r="Q194" s="1">
        <v>4500</v>
      </c>
      <c r="R194">
        <v>0.98</v>
      </c>
    </row>
    <row r="195" spans="1:18" x14ac:dyDescent="0.25">
      <c r="A195" t="s">
        <v>1530</v>
      </c>
      <c r="B195" t="s">
        <v>169</v>
      </c>
      <c r="C195" t="s">
        <v>1330</v>
      </c>
      <c r="D195">
        <v>184</v>
      </c>
      <c r="E195">
        <v>27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2.62</v>
      </c>
      <c r="M195">
        <v>26.48</v>
      </c>
      <c r="N195">
        <v>0.11</v>
      </c>
      <c r="O195">
        <v>3.32</v>
      </c>
      <c r="P195">
        <v>4.62</v>
      </c>
      <c r="Q195" s="1">
        <v>4900</v>
      </c>
      <c r="R195">
        <v>0.94</v>
      </c>
    </row>
    <row r="196" spans="1:18" x14ac:dyDescent="0.25">
      <c r="A196" t="s">
        <v>1531</v>
      </c>
      <c r="B196" t="s">
        <v>1302</v>
      </c>
      <c r="C196" t="s">
        <v>1303</v>
      </c>
      <c r="D196">
        <v>185</v>
      </c>
      <c r="E196">
        <v>54</v>
      </c>
      <c r="F196">
        <v>0</v>
      </c>
      <c r="G196">
        <v>0</v>
      </c>
      <c r="H196">
        <v>0</v>
      </c>
      <c r="I196">
        <v>4.21</v>
      </c>
      <c r="J196">
        <v>13.46</v>
      </c>
      <c r="K196">
        <v>7.0000000000000007E-2</v>
      </c>
      <c r="L196">
        <v>1.18</v>
      </c>
      <c r="M196">
        <v>12.34</v>
      </c>
      <c r="N196">
        <v>0.05</v>
      </c>
      <c r="O196">
        <v>3.28</v>
      </c>
      <c r="P196">
        <v>3.83</v>
      </c>
      <c r="Q196" s="1">
        <v>5500</v>
      </c>
      <c r="R196">
        <v>0.7</v>
      </c>
    </row>
    <row r="197" spans="1:18" x14ac:dyDescent="0.25">
      <c r="A197" t="s">
        <v>1532</v>
      </c>
      <c r="B197" t="s">
        <v>28</v>
      </c>
      <c r="C197" t="s">
        <v>1323</v>
      </c>
      <c r="D197">
        <v>186</v>
      </c>
      <c r="E197">
        <v>55</v>
      </c>
      <c r="F197">
        <v>0</v>
      </c>
      <c r="G197">
        <v>0</v>
      </c>
      <c r="H197">
        <v>0</v>
      </c>
      <c r="I197">
        <v>5.21</v>
      </c>
      <c r="J197">
        <v>22.62</v>
      </c>
      <c r="K197">
        <v>0.04</v>
      </c>
      <c r="L197">
        <v>1.36</v>
      </c>
      <c r="M197">
        <v>8.1199999999999992</v>
      </c>
      <c r="N197">
        <v>0</v>
      </c>
      <c r="O197">
        <v>3.25</v>
      </c>
      <c r="P197">
        <v>3.89</v>
      </c>
      <c r="Q197" s="1">
        <v>5700</v>
      </c>
      <c r="R197">
        <v>0.68</v>
      </c>
    </row>
    <row r="198" spans="1:18" x14ac:dyDescent="0.25">
      <c r="A198" t="s">
        <v>1533</v>
      </c>
      <c r="B198" t="s">
        <v>45</v>
      </c>
      <c r="C198" t="s">
        <v>1315</v>
      </c>
      <c r="D198">
        <v>187</v>
      </c>
      <c r="E198">
        <v>74</v>
      </c>
      <c r="F198">
        <v>0</v>
      </c>
      <c r="G198">
        <v>0</v>
      </c>
      <c r="H198">
        <v>0</v>
      </c>
      <c r="I198">
        <v>0.13</v>
      </c>
      <c r="J198">
        <v>0.91</v>
      </c>
      <c r="K198">
        <v>0</v>
      </c>
      <c r="L198">
        <v>1.68</v>
      </c>
      <c r="M198">
        <v>23.98</v>
      </c>
      <c r="N198">
        <v>0.13</v>
      </c>
      <c r="O198">
        <v>3.24</v>
      </c>
      <c r="P198">
        <v>4.1100000000000003</v>
      </c>
      <c r="Q198" s="1">
        <v>4500</v>
      </c>
      <c r="R198">
        <v>0.91</v>
      </c>
    </row>
    <row r="199" spans="1:18" x14ac:dyDescent="0.25">
      <c r="A199" t="s">
        <v>1534</v>
      </c>
      <c r="B199" t="s">
        <v>82</v>
      </c>
      <c r="C199" t="s">
        <v>1332</v>
      </c>
      <c r="D199">
        <v>187</v>
      </c>
      <c r="E199">
        <v>74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1.78</v>
      </c>
      <c r="M199">
        <v>23.04</v>
      </c>
      <c r="N199">
        <v>0.16</v>
      </c>
      <c r="O199">
        <v>3.24</v>
      </c>
      <c r="P199">
        <v>4.13</v>
      </c>
      <c r="Q199" s="1">
        <v>5200</v>
      </c>
      <c r="R199">
        <v>0.79</v>
      </c>
    </row>
    <row r="200" spans="1:18" x14ac:dyDescent="0.25">
      <c r="A200" t="s">
        <v>1535</v>
      </c>
      <c r="B200" t="s">
        <v>168</v>
      </c>
      <c r="C200" t="s">
        <v>1327</v>
      </c>
      <c r="D200">
        <v>188</v>
      </c>
      <c r="E200">
        <v>56</v>
      </c>
      <c r="F200">
        <v>0</v>
      </c>
      <c r="G200">
        <v>0</v>
      </c>
      <c r="H200">
        <v>0</v>
      </c>
      <c r="I200">
        <v>3.17</v>
      </c>
      <c r="J200">
        <v>11.33</v>
      </c>
      <c r="K200">
        <v>0.1</v>
      </c>
      <c r="L200">
        <v>1.6</v>
      </c>
      <c r="M200">
        <v>12.32</v>
      </c>
      <c r="N200">
        <v>0.04</v>
      </c>
      <c r="O200">
        <v>3.22</v>
      </c>
      <c r="P200">
        <v>4.01</v>
      </c>
      <c r="Q200" s="1">
        <v>5800</v>
      </c>
      <c r="R200">
        <v>0.69</v>
      </c>
    </row>
    <row r="201" spans="1:18" x14ac:dyDescent="0.25">
      <c r="A201" t="s">
        <v>1536</v>
      </c>
      <c r="B201" t="s">
        <v>169</v>
      </c>
      <c r="C201" t="s">
        <v>1330</v>
      </c>
      <c r="D201">
        <v>189</v>
      </c>
      <c r="E201">
        <v>57</v>
      </c>
      <c r="F201">
        <v>0</v>
      </c>
      <c r="G201">
        <v>0</v>
      </c>
      <c r="H201">
        <v>0</v>
      </c>
      <c r="I201">
        <v>3.22</v>
      </c>
      <c r="J201">
        <v>13.11</v>
      </c>
      <c r="K201">
        <v>0.13</v>
      </c>
      <c r="L201">
        <v>1.46</v>
      </c>
      <c r="M201">
        <v>10.49</v>
      </c>
      <c r="N201">
        <v>0.01</v>
      </c>
      <c r="O201">
        <v>3.2</v>
      </c>
      <c r="P201">
        <v>3.91</v>
      </c>
      <c r="Q201" s="1">
        <v>5200</v>
      </c>
      <c r="R201">
        <v>0.75</v>
      </c>
    </row>
    <row r="202" spans="1:18" x14ac:dyDescent="0.25">
      <c r="A202" t="s">
        <v>1537</v>
      </c>
      <c r="B202" t="s">
        <v>51</v>
      </c>
      <c r="C202" t="s">
        <v>1304</v>
      </c>
      <c r="D202">
        <v>190</v>
      </c>
      <c r="E202">
        <v>28</v>
      </c>
      <c r="F202">
        <v>1.59</v>
      </c>
      <c r="G202">
        <v>0.03</v>
      </c>
      <c r="H202">
        <v>0</v>
      </c>
      <c r="I202">
        <v>0</v>
      </c>
      <c r="J202">
        <v>0</v>
      </c>
      <c r="K202">
        <v>0</v>
      </c>
      <c r="L202">
        <v>3.39</v>
      </c>
      <c r="M202">
        <v>28.99</v>
      </c>
      <c r="N202">
        <v>0.05</v>
      </c>
      <c r="O202">
        <v>3.18</v>
      </c>
      <c r="P202">
        <v>4.92</v>
      </c>
      <c r="Q202" s="1">
        <v>4600</v>
      </c>
      <c r="R202">
        <v>1.07</v>
      </c>
    </row>
    <row r="203" spans="1:18" x14ac:dyDescent="0.25">
      <c r="A203" t="s">
        <v>1538</v>
      </c>
      <c r="B203" t="s">
        <v>168</v>
      </c>
      <c r="C203" t="s">
        <v>1327</v>
      </c>
      <c r="D203">
        <v>190</v>
      </c>
      <c r="E203">
        <v>28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2.2400000000000002</v>
      </c>
      <c r="M203">
        <v>21.79</v>
      </c>
      <c r="N203">
        <v>0.15</v>
      </c>
      <c r="O203">
        <v>3.18</v>
      </c>
      <c r="P203">
        <v>4.32</v>
      </c>
      <c r="Q203" s="1">
        <v>4500</v>
      </c>
      <c r="R203">
        <v>0.96</v>
      </c>
    </row>
    <row r="204" spans="1:18" x14ac:dyDescent="0.25">
      <c r="A204" t="s">
        <v>1539</v>
      </c>
      <c r="B204" t="s">
        <v>63</v>
      </c>
      <c r="C204" t="s">
        <v>1301</v>
      </c>
      <c r="D204">
        <v>191</v>
      </c>
      <c r="E204">
        <v>58</v>
      </c>
      <c r="F204">
        <v>0</v>
      </c>
      <c r="G204">
        <v>0</v>
      </c>
      <c r="H204">
        <v>0</v>
      </c>
      <c r="I204">
        <v>3.16</v>
      </c>
      <c r="J204">
        <v>11.85</v>
      </c>
      <c r="K204">
        <v>7.0000000000000007E-2</v>
      </c>
      <c r="L204">
        <v>1.81</v>
      </c>
      <c r="M204">
        <v>12.84</v>
      </c>
      <c r="N204">
        <v>0.05</v>
      </c>
      <c r="O204">
        <v>3.14</v>
      </c>
      <c r="P204">
        <v>3.99</v>
      </c>
      <c r="Q204" s="1">
        <v>6200</v>
      </c>
      <c r="R204">
        <v>0.64</v>
      </c>
    </row>
    <row r="205" spans="1:18" x14ac:dyDescent="0.25">
      <c r="A205" t="s">
        <v>1540</v>
      </c>
      <c r="B205" t="s">
        <v>21</v>
      </c>
      <c r="C205" t="s">
        <v>1328</v>
      </c>
      <c r="D205">
        <v>192</v>
      </c>
      <c r="E205">
        <v>75</v>
      </c>
      <c r="F205">
        <v>0</v>
      </c>
      <c r="G205">
        <v>0</v>
      </c>
      <c r="H205">
        <v>0</v>
      </c>
      <c r="I205">
        <v>0.01</v>
      </c>
      <c r="J205">
        <v>0.04</v>
      </c>
      <c r="K205">
        <v>0</v>
      </c>
      <c r="L205">
        <v>2.1800000000000002</v>
      </c>
      <c r="M205">
        <v>23.81</v>
      </c>
      <c r="N205">
        <v>0.11</v>
      </c>
      <c r="O205">
        <v>3.06</v>
      </c>
      <c r="P205">
        <v>4.16</v>
      </c>
      <c r="Q205" s="1">
        <v>5400</v>
      </c>
      <c r="R205">
        <v>0.77</v>
      </c>
    </row>
    <row r="206" spans="1:18" x14ac:dyDescent="0.25">
      <c r="A206" t="s">
        <v>1541</v>
      </c>
      <c r="B206" t="s">
        <v>57</v>
      </c>
      <c r="C206" t="s">
        <v>1311</v>
      </c>
      <c r="D206">
        <v>193</v>
      </c>
      <c r="E206">
        <v>59</v>
      </c>
      <c r="F206">
        <v>0</v>
      </c>
      <c r="G206">
        <v>0</v>
      </c>
      <c r="H206">
        <v>0</v>
      </c>
      <c r="I206">
        <v>3.98</v>
      </c>
      <c r="J206">
        <v>14.17</v>
      </c>
      <c r="K206">
        <v>7.0000000000000007E-2</v>
      </c>
      <c r="L206">
        <v>1.1000000000000001</v>
      </c>
      <c r="M206">
        <v>10.59</v>
      </c>
      <c r="N206">
        <v>0.03</v>
      </c>
      <c r="O206">
        <v>3.05</v>
      </c>
      <c r="P206">
        <v>3.57</v>
      </c>
      <c r="Q206" s="1">
        <v>5000</v>
      </c>
      <c r="R206">
        <v>0.71</v>
      </c>
    </row>
    <row r="207" spans="1:18" x14ac:dyDescent="0.25">
      <c r="A207" t="s">
        <v>1542</v>
      </c>
      <c r="B207" t="s">
        <v>50</v>
      </c>
      <c r="C207" t="s">
        <v>1313</v>
      </c>
      <c r="D207">
        <v>194</v>
      </c>
      <c r="E207">
        <v>29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1.97</v>
      </c>
      <c r="M207">
        <v>19.68</v>
      </c>
      <c r="N207">
        <v>0.17</v>
      </c>
      <c r="O207">
        <v>3</v>
      </c>
      <c r="P207">
        <v>3.97</v>
      </c>
      <c r="Q207" s="1">
        <v>5000</v>
      </c>
      <c r="R207">
        <v>0.79</v>
      </c>
    </row>
    <row r="208" spans="1:18" x14ac:dyDescent="0.25">
      <c r="A208" t="s">
        <v>1543</v>
      </c>
      <c r="B208" t="s">
        <v>114</v>
      </c>
      <c r="C208" t="s">
        <v>1322</v>
      </c>
      <c r="D208">
        <v>195</v>
      </c>
      <c r="E208">
        <v>76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2.35</v>
      </c>
      <c r="M208">
        <v>24.38</v>
      </c>
      <c r="N208">
        <v>0.09</v>
      </c>
      <c r="O208">
        <v>2.95</v>
      </c>
      <c r="P208">
        <v>4.1100000000000003</v>
      </c>
      <c r="Q208" s="1">
        <v>4600</v>
      </c>
      <c r="R208">
        <v>0.89</v>
      </c>
    </row>
    <row r="209" spans="1:18" x14ac:dyDescent="0.25">
      <c r="A209" t="s">
        <v>1544</v>
      </c>
      <c r="B209" t="s">
        <v>1302</v>
      </c>
      <c r="C209" t="s">
        <v>1303</v>
      </c>
      <c r="D209">
        <v>195</v>
      </c>
      <c r="E209">
        <v>76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1.72</v>
      </c>
      <c r="M209">
        <v>22.29</v>
      </c>
      <c r="N209">
        <v>0.13</v>
      </c>
      <c r="O209">
        <v>2.95</v>
      </c>
      <c r="P209">
        <v>3.81</v>
      </c>
      <c r="Q209" s="1">
        <v>5400</v>
      </c>
      <c r="R209">
        <v>0.71</v>
      </c>
    </row>
    <row r="210" spans="1:18" x14ac:dyDescent="0.25">
      <c r="A210" t="s">
        <v>1545</v>
      </c>
      <c r="B210" t="s">
        <v>38</v>
      </c>
      <c r="C210" t="s">
        <v>1334</v>
      </c>
      <c r="D210">
        <v>196</v>
      </c>
      <c r="E210">
        <v>32</v>
      </c>
      <c r="F210">
        <v>46.04</v>
      </c>
      <c r="G210">
        <v>0.28000000000000003</v>
      </c>
      <c r="H210">
        <v>0.16</v>
      </c>
      <c r="I210">
        <v>0.68</v>
      </c>
      <c r="J210">
        <v>2.2000000000000002</v>
      </c>
      <c r="K210">
        <v>0.04</v>
      </c>
      <c r="L210">
        <v>0</v>
      </c>
      <c r="M210">
        <v>0</v>
      </c>
      <c r="N210">
        <v>0</v>
      </c>
      <c r="O210">
        <v>2.94</v>
      </c>
      <c r="P210">
        <v>3.1</v>
      </c>
      <c r="Q210" s="1">
        <v>6500</v>
      </c>
      <c r="R210">
        <v>0.48</v>
      </c>
    </row>
    <row r="211" spans="1:18" x14ac:dyDescent="0.25">
      <c r="A211" t="s">
        <v>1546</v>
      </c>
      <c r="B211" t="s">
        <v>32</v>
      </c>
      <c r="C211" t="s">
        <v>1319</v>
      </c>
      <c r="D211">
        <v>197</v>
      </c>
      <c r="E211">
        <v>77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1.81</v>
      </c>
      <c r="M211">
        <v>22.49</v>
      </c>
      <c r="N211">
        <v>0.11</v>
      </c>
      <c r="O211">
        <v>2.91</v>
      </c>
      <c r="P211">
        <v>3.81</v>
      </c>
      <c r="Q211" s="1">
        <v>4500</v>
      </c>
      <c r="R211">
        <v>0.85</v>
      </c>
    </row>
    <row r="212" spans="1:18" x14ac:dyDescent="0.25">
      <c r="A212" t="s">
        <v>1547</v>
      </c>
      <c r="B212" t="s">
        <v>38</v>
      </c>
      <c r="C212" t="s">
        <v>1334</v>
      </c>
      <c r="D212">
        <v>197</v>
      </c>
      <c r="E212">
        <v>77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1.51</v>
      </c>
      <c r="M212">
        <v>21.6</v>
      </c>
      <c r="N212">
        <v>0.12</v>
      </c>
      <c r="O212">
        <v>2.91</v>
      </c>
      <c r="P212">
        <v>3.66</v>
      </c>
      <c r="Q212" s="1">
        <v>4500</v>
      </c>
      <c r="R212">
        <v>0.81</v>
      </c>
    </row>
    <row r="213" spans="1:18" x14ac:dyDescent="0.25">
      <c r="A213" t="s">
        <v>1548</v>
      </c>
      <c r="B213" t="s">
        <v>104</v>
      </c>
      <c r="C213" t="s">
        <v>1331</v>
      </c>
      <c r="D213">
        <v>198</v>
      </c>
      <c r="E213">
        <v>60</v>
      </c>
      <c r="F213">
        <v>0</v>
      </c>
      <c r="G213">
        <v>0</v>
      </c>
      <c r="H213">
        <v>0</v>
      </c>
      <c r="I213">
        <v>3.21</v>
      </c>
      <c r="J213">
        <v>14.63</v>
      </c>
      <c r="K213">
        <v>0.11</v>
      </c>
      <c r="L213">
        <v>0.96</v>
      </c>
      <c r="M213">
        <v>7.55</v>
      </c>
      <c r="N213">
        <v>0.02</v>
      </c>
      <c r="O213">
        <v>2.9</v>
      </c>
      <c r="P213">
        <v>3.4</v>
      </c>
      <c r="Q213" s="1">
        <v>5000</v>
      </c>
      <c r="R213">
        <v>0.68</v>
      </c>
    </row>
    <row r="214" spans="1:18" x14ac:dyDescent="0.25">
      <c r="A214" t="s">
        <v>1549</v>
      </c>
      <c r="B214" t="s">
        <v>105</v>
      </c>
      <c r="C214" t="s">
        <v>1314</v>
      </c>
      <c r="D214">
        <v>199</v>
      </c>
      <c r="E214">
        <v>78</v>
      </c>
      <c r="F214">
        <v>0</v>
      </c>
      <c r="G214">
        <v>0</v>
      </c>
      <c r="H214">
        <v>0</v>
      </c>
      <c r="I214">
        <v>0.08</v>
      </c>
      <c r="J214">
        <v>0.76</v>
      </c>
      <c r="K214">
        <v>0</v>
      </c>
      <c r="L214">
        <v>1.44</v>
      </c>
      <c r="M214">
        <v>18.32</v>
      </c>
      <c r="N214">
        <v>0.16</v>
      </c>
      <c r="O214">
        <v>2.87</v>
      </c>
      <c r="P214">
        <v>3.59</v>
      </c>
      <c r="Q214" s="1">
        <v>4500</v>
      </c>
      <c r="R214">
        <v>0.8</v>
      </c>
    </row>
    <row r="215" spans="1:18" x14ac:dyDescent="0.25">
      <c r="A215" t="s">
        <v>1550</v>
      </c>
      <c r="B215" t="s">
        <v>89</v>
      </c>
      <c r="C215" t="s">
        <v>1305</v>
      </c>
      <c r="D215">
        <v>200</v>
      </c>
      <c r="E215">
        <v>61</v>
      </c>
      <c r="F215">
        <v>0</v>
      </c>
      <c r="G215">
        <v>0</v>
      </c>
      <c r="H215">
        <v>0</v>
      </c>
      <c r="I215">
        <v>4.3</v>
      </c>
      <c r="J215">
        <v>14.32</v>
      </c>
      <c r="K215">
        <v>0.05</v>
      </c>
      <c r="L215">
        <v>1.51</v>
      </c>
      <c r="M215">
        <v>11.29</v>
      </c>
      <c r="N215">
        <v>0.03</v>
      </c>
      <c r="O215">
        <v>2.83</v>
      </c>
      <c r="P215">
        <v>3.64</v>
      </c>
      <c r="Q215" s="1">
        <v>5600</v>
      </c>
      <c r="R215">
        <v>0.65</v>
      </c>
    </row>
    <row r="216" spans="1:18" x14ac:dyDescent="0.25">
      <c r="A216" t="s">
        <v>1551</v>
      </c>
      <c r="B216" t="s">
        <v>38</v>
      </c>
      <c r="C216" t="s">
        <v>1334</v>
      </c>
      <c r="D216">
        <v>201</v>
      </c>
      <c r="E216">
        <v>62</v>
      </c>
      <c r="F216">
        <v>0</v>
      </c>
      <c r="G216">
        <v>0</v>
      </c>
      <c r="H216">
        <v>0</v>
      </c>
      <c r="I216">
        <v>2.34</v>
      </c>
      <c r="J216">
        <v>12.41</v>
      </c>
      <c r="K216">
        <v>0.12</v>
      </c>
      <c r="L216">
        <v>0.81</v>
      </c>
      <c r="M216">
        <v>7.19</v>
      </c>
      <c r="N216">
        <v>0.03</v>
      </c>
      <c r="O216">
        <v>2.82</v>
      </c>
      <c r="P216">
        <v>3.23</v>
      </c>
      <c r="Q216" s="1">
        <v>4900</v>
      </c>
      <c r="R216">
        <v>0.66</v>
      </c>
    </row>
    <row r="217" spans="1:18" x14ac:dyDescent="0.25">
      <c r="A217" t="s">
        <v>1552</v>
      </c>
      <c r="B217" t="s">
        <v>22</v>
      </c>
      <c r="C217" t="s">
        <v>1312</v>
      </c>
      <c r="D217">
        <v>202</v>
      </c>
      <c r="E217">
        <v>79</v>
      </c>
      <c r="F217">
        <v>0</v>
      </c>
      <c r="G217">
        <v>0</v>
      </c>
      <c r="H217">
        <v>0</v>
      </c>
      <c r="I217">
        <v>0.04</v>
      </c>
      <c r="J217">
        <v>0.02</v>
      </c>
      <c r="K217">
        <v>0</v>
      </c>
      <c r="L217">
        <v>1.58</v>
      </c>
      <c r="M217">
        <v>20.12</v>
      </c>
      <c r="N217">
        <v>0.13</v>
      </c>
      <c r="O217">
        <v>2.81</v>
      </c>
      <c r="P217">
        <v>3.58</v>
      </c>
      <c r="Q217" s="1">
        <v>4800</v>
      </c>
      <c r="R217">
        <v>0.75</v>
      </c>
    </row>
    <row r="218" spans="1:18" x14ac:dyDescent="0.25">
      <c r="A218" t="s">
        <v>1553</v>
      </c>
      <c r="B218" t="s">
        <v>45</v>
      </c>
      <c r="C218" t="s">
        <v>1315</v>
      </c>
      <c r="D218">
        <v>203</v>
      </c>
      <c r="E218">
        <v>80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1.93</v>
      </c>
      <c r="M218">
        <v>21.65</v>
      </c>
      <c r="N218">
        <v>0.11</v>
      </c>
      <c r="O218">
        <v>2.8</v>
      </c>
      <c r="P218">
        <v>3.79</v>
      </c>
      <c r="Q218" s="1">
        <v>4900</v>
      </c>
      <c r="R218">
        <v>0.77</v>
      </c>
    </row>
    <row r="219" spans="1:18" x14ac:dyDescent="0.25">
      <c r="A219" t="s">
        <v>1554</v>
      </c>
      <c r="B219" t="s">
        <v>63</v>
      </c>
      <c r="C219" t="s">
        <v>1301</v>
      </c>
      <c r="D219">
        <v>204</v>
      </c>
      <c r="E219">
        <v>30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1.22</v>
      </c>
      <c r="M219">
        <v>15.47</v>
      </c>
      <c r="N219">
        <v>0.21</v>
      </c>
      <c r="O219">
        <v>2.79</v>
      </c>
      <c r="P219">
        <v>3.42</v>
      </c>
      <c r="Q219" s="1">
        <v>4700</v>
      </c>
      <c r="R219">
        <v>0.73</v>
      </c>
    </row>
    <row r="220" spans="1:18" x14ac:dyDescent="0.25">
      <c r="A220" t="s">
        <v>1555</v>
      </c>
      <c r="B220" t="s">
        <v>63</v>
      </c>
      <c r="C220" t="s">
        <v>1301</v>
      </c>
      <c r="D220">
        <v>205</v>
      </c>
      <c r="E220">
        <v>81</v>
      </c>
      <c r="F220">
        <v>0</v>
      </c>
      <c r="G220">
        <v>0</v>
      </c>
      <c r="H220">
        <v>0</v>
      </c>
      <c r="I220">
        <v>7.0000000000000007E-2</v>
      </c>
      <c r="J220">
        <v>0.49</v>
      </c>
      <c r="K220">
        <v>0.01</v>
      </c>
      <c r="L220">
        <v>1.38</v>
      </c>
      <c r="M220">
        <v>18.47</v>
      </c>
      <c r="N220">
        <v>0.13</v>
      </c>
      <c r="O220">
        <v>2.74</v>
      </c>
      <c r="P220">
        <v>3.43</v>
      </c>
      <c r="Q220" s="1">
        <v>4600</v>
      </c>
      <c r="R220">
        <v>0.75</v>
      </c>
    </row>
    <row r="221" spans="1:18" x14ac:dyDescent="0.25">
      <c r="A221" t="s">
        <v>1556</v>
      </c>
      <c r="B221" t="s">
        <v>169</v>
      </c>
      <c r="C221" t="s">
        <v>1330</v>
      </c>
      <c r="D221">
        <v>206</v>
      </c>
      <c r="E221">
        <v>82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1.52</v>
      </c>
      <c r="M221">
        <v>18.149999999999999</v>
      </c>
      <c r="N221">
        <v>0.15</v>
      </c>
      <c r="O221">
        <v>2.71</v>
      </c>
      <c r="P221">
        <v>3.48</v>
      </c>
      <c r="Q221" s="1">
        <v>4800</v>
      </c>
      <c r="R221">
        <v>0.73</v>
      </c>
    </row>
    <row r="222" spans="1:18" x14ac:dyDescent="0.25">
      <c r="A222" t="s">
        <v>1557</v>
      </c>
      <c r="B222" t="s">
        <v>51</v>
      </c>
      <c r="C222" t="s">
        <v>1304</v>
      </c>
      <c r="D222">
        <v>207</v>
      </c>
      <c r="E222">
        <v>31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1.69</v>
      </c>
      <c r="M222">
        <v>18.809999999999999</v>
      </c>
      <c r="N222">
        <v>0.14000000000000001</v>
      </c>
      <c r="O222">
        <v>2.69</v>
      </c>
      <c r="P222">
        <v>3.57</v>
      </c>
      <c r="Q222" s="1">
        <v>5200</v>
      </c>
      <c r="R222">
        <v>0.69</v>
      </c>
    </row>
    <row r="223" spans="1:18" x14ac:dyDescent="0.25">
      <c r="A223" t="s">
        <v>1558</v>
      </c>
      <c r="B223" t="s">
        <v>57</v>
      </c>
      <c r="C223" t="s">
        <v>1311</v>
      </c>
      <c r="D223">
        <v>208</v>
      </c>
      <c r="E223">
        <v>32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0.89</v>
      </c>
      <c r="M223">
        <v>13.81</v>
      </c>
      <c r="N223">
        <v>0.22</v>
      </c>
      <c r="O223">
        <v>2.68</v>
      </c>
      <c r="P223">
        <v>3.15</v>
      </c>
      <c r="Q223" s="1">
        <v>4500</v>
      </c>
      <c r="R223">
        <v>0.7</v>
      </c>
    </row>
    <row r="224" spans="1:18" x14ac:dyDescent="0.25">
      <c r="A224" t="s">
        <v>1559</v>
      </c>
      <c r="B224" t="s">
        <v>46</v>
      </c>
      <c r="C224" t="s">
        <v>1309</v>
      </c>
      <c r="D224">
        <v>209</v>
      </c>
      <c r="E224">
        <v>83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1.6</v>
      </c>
      <c r="M224">
        <v>19.47</v>
      </c>
      <c r="N224">
        <v>0.12</v>
      </c>
      <c r="O224">
        <v>2.67</v>
      </c>
      <c r="P224">
        <v>3.47</v>
      </c>
      <c r="Q224" s="1">
        <v>4900</v>
      </c>
      <c r="R224">
        <v>0.71</v>
      </c>
    </row>
    <row r="225" spans="1:18" x14ac:dyDescent="0.25">
      <c r="A225" t="s">
        <v>1560</v>
      </c>
      <c r="B225" t="s">
        <v>168</v>
      </c>
      <c r="C225" t="s">
        <v>1327</v>
      </c>
      <c r="D225">
        <v>210</v>
      </c>
      <c r="E225">
        <v>33</v>
      </c>
      <c r="F225">
        <v>45.44</v>
      </c>
      <c r="G225">
        <v>0.24</v>
      </c>
      <c r="H225">
        <v>0.24</v>
      </c>
      <c r="I225">
        <v>0.8</v>
      </c>
      <c r="J225">
        <v>2.68</v>
      </c>
      <c r="K225">
        <v>0.04</v>
      </c>
      <c r="L225">
        <v>0</v>
      </c>
      <c r="M225">
        <v>0</v>
      </c>
      <c r="N225">
        <v>0</v>
      </c>
      <c r="O225">
        <v>2.65</v>
      </c>
      <c r="P225">
        <v>2.89</v>
      </c>
      <c r="Q225" s="1">
        <v>5900</v>
      </c>
      <c r="R225">
        <v>0.49</v>
      </c>
    </row>
    <row r="226" spans="1:18" x14ac:dyDescent="0.25">
      <c r="A226" t="s">
        <v>1561</v>
      </c>
      <c r="B226" t="s">
        <v>63</v>
      </c>
      <c r="C226" t="s">
        <v>1301</v>
      </c>
      <c r="D226">
        <v>211</v>
      </c>
      <c r="E226">
        <v>84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1.61</v>
      </c>
      <c r="M226">
        <v>20.75</v>
      </c>
      <c r="N226">
        <v>0.08</v>
      </c>
      <c r="O226">
        <v>2.56</v>
      </c>
      <c r="P226">
        <v>3.36</v>
      </c>
      <c r="Q226" s="1">
        <v>4500</v>
      </c>
      <c r="R226">
        <v>0.75</v>
      </c>
    </row>
    <row r="227" spans="1:18" x14ac:dyDescent="0.25">
      <c r="A227" t="s">
        <v>1562</v>
      </c>
      <c r="B227" t="s">
        <v>1307</v>
      </c>
      <c r="C227" t="s">
        <v>1308</v>
      </c>
      <c r="D227">
        <v>213</v>
      </c>
      <c r="E227">
        <v>33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1.48</v>
      </c>
      <c r="M227">
        <v>16.95</v>
      </c>
      <c r="N227">
        <v>0.14000000000000001</v>
      </c>
      <c r="O227">
        <v>2.5299999999999998</v>
      </c>
      <c r="P227">
        <v>3.26</v>
      </c>
      <c r="Q227" s="1">
        <v>5100</v>
      </c>
      <c r="R227">
        <v>0.64</v>
      </c>
    </row>
    <row r="228" spans="1:18" x14ac:dyDescent="0.25">
      <c r="A228" t="s">
        <v>1563</v>
      </c>
      <c r="B228" t="s">
        <v>58</v>
      </c>
      <c r="C228" t="s">
        <v>1317</v>
      </c>
      <c r="D228">
        <v>212</v>
      </c>
      <c r="E228">
        <v>63</v>
      </c>
      <c r="F228">
        <v>0</v>
      </c>
      <c r="G228">
        <v>0</v>
      </c>
      <c r="H228">
        <v>0</v>
      </c>
      <c r="I228">
        <v>3.52</v>
      </c>
      <c r="J228">
        <v>13.08</v>
      </c>
      <c r="K228">
        <v>0.02</v>
      </c>
      <c r="L228">
        <v>1.5</v>
      </c>
      <c r="M228">
        <v>10.26</v>
      </c>
      <c r="N228">
        <v>0.02</v>
      </c>
      <c r="O228">
        <v>2.5299999999999998</v>
      </c>
      <c r="P228">
        <v>3.28</v>
      </c>
      <c r="Q228" s="1">
        <v>5500</v>
      </c>
      <c r="R228">
        <v>0.6</v>
      </c>
    </row>
    <row r="229" spans="1:18" x14ac:dyDescent="0.25">
      <c r="A229" t="s">
        <v>1564</v>
      </c>
      <c r="B229" t="s">
        <v>104</v>
      </c>
      <c r="C229" t="s">
        <v>1331</v>
      </c>
      <c r="D229">
        <v>214</v>
      </c>
      <c r="E229">
        <v>34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1.98</v>
      </c>
      <c r="M229">
        <v>18</v>
      </c>
      <c r="N229">
        <v>0.12</v>
      </c>
      <c r="O229">
        <v>2.52</v>
      </c>
      <c r="P229">
        <v>3.51</v>
      </c>
      <c r="Q229" s="1">
        <v>4500</v>
      </c>
      <c r="R229">
        <v>0.78</v>
      </c>
    </row>
    <row r="230" spans="1:18" x14ac:dyDescent="0.25">
      <c r="A230" t="s">
        <v>1565</v>
      </c>
      <c r="B230" t="s">
        <v>17</v>
      </c>
      <c r="C230" t="s">
        <v>1300</v>
      </c>
      <c r="D230">
        <v>215</v>
      </c>
      <c r="E230">
        <v>85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1.44</v>
      </c>
      <c r="M230">
        <v>15.44</v>
      </c>
      <c r="N230">
        <v>0.16</v>
      </c>
      <c r="O230">
        <v>2.5</v>
      </c>
      <c r="P230">
        <v>3.3</v>
      </c>
      <c r="Q230" s="1">
        <v>5000</v>
      </c>
      <c r="R230">
        <v>0.66</v>
      </c>
    </row>
    <row r="231" spans="1:18" x14ac:dyDescent="0.25">
      <c r="A231" t="s">
        <v>1566</v>
      </c>
      <c r="B231" t="s">
        <v>114</v>
      </c>
      <c r="C231" t="s">
        <v>1322</v>
      </c>
      <c r="D231">
        <v>216</v>
      </c>
      <c r="E231">
        <v>64</v>
      </c>
      <c r="F231">
        <v>0</v>
      </c>
      <c r="G231">
        <v>0</v>
      </c>
      <c r="H231">
        <v>0</v>
      </c>
      <c r="I231">
        <v>3.1</v>
      </c>
      <c r="J231">
        <v>9.64</v>
      </c>
      <c r="K231">
        <v>0.14000000000000001</v>
      </c>
      <c r="L231">
        <v>0.92</v>
      </c>
      <c r="M231">
        <v>5.28</v>
      </c>
      <c r="N231">
        <v>0.04</v>
      </c>
      <c r="O231">
        <v>2.4900000000000002</v>
      </c>
      <c r="P231">
        <v>2.95</v>
      </c>
      <c r="Q231" s="1">
        <v>5500</v>
      </c>
      <c r="R231">
        <v>0.54</v>
      </c>
    </row>
    <row r="232" spans="1:18" x14ac:dyDescent="0.25">
      <c r="A232" t="s">
        <v>1567</v>
      </c>
      <c r="B232" t="s">
        <v>57</v>
      </c>
      <c r="C232" t="s">
        <v>1311</v>
      </c>
      <c r="D232">
        <v>217</v>
      </c>
      <c r="E232">
        <v>65</v>
      </c>
      <c r="F232">
        <v>0</v>
      </c>
      <c r="G232">
        <v>0</v>
      </c>
      <c r="H232">
        <v>0</v>
      </c>
      <c r="I232">
        <v>2.34</v>
      </c>
      <c r="J232">
        <v>13.11</v>
      </c>
      <c r="K232">
        <v>0.12</v>
      </c>
      <c r="L232">
        <v>0.38</v>
      </c>
      <c r="M232">
        <v>3.93</v>
      </c>
      <c r="N232">
        <v>0.02</v>
      </c>
      <c r="O232">
        <v>2.48</v>
      </c>
      <c r="P232">
        <v>2.69</v>
      </c>
      <c r="Q232" s="1">
        <v>4500</v>
      </c>
      <c r="R232">
        <v>0.6</v>
      </c>
    </row>
    <row r="233" spans="1:18" x14ac:dyDescent="0.25">
      <c r="A233" t="s">
        <v>1568</v>
      </c>
      <c r="B233" t="s">
        <v>37</v>
      </c>
      <c r="C233" t="s">
        <v>1316</v>
      </c>
      <c r="D233">
        <v>218</v>
      </c>
      <c r="E233">
        <v>86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1.47</v>
      </c>
      <c r="M233">
        <v>19.36</v>
      </c>
      <c r="N233">
        <v>0.09</v>
      </c>
      <c r="O233">
        <v>2.4500000000000002</v>
      </c>
      <c r="P233">
        <v>3.21</v>
      </c>
      <c r="Q233" s="1">
        <v>4500</v>
      </c>
      <c r="R233">
        <v>0.71</v>
      </c>
    </row>
    <row r="234" spans="1:18" x14ac:dyDescent="0.25">
      <c r="A234" t="s">
        <v>1569</v>
      </c>
      <c r="B234" t="s">
        <v>38</v>
      </c>
      <c r="C234" t="s">
        <v>1334</v>
      </c>
      <c r="D234">
        <v>219</v>
      </c>
      <c r="E234">
        <v>87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1.64</v>
      </c>
      <c r="M234">
        <v>19.079999999999998</v>
      </c>
      <c r="N234">
        <v>0.08</v>
      </c>
      <c r="O234">
        <v>2.39</v>
      </c>
      <c r="P234">
        <v>3.21</v>
      </c>
      <c r="Q234" s="1">
        <v>5300</v>
      </c>
      <c r="R234">
        <v>0.61</v>
      </c>
    </row>
    <row r="235" spans="1:18" x14ac:dyDescent="0.25">
      <c r="A235" t="s">
        <v>1570</v>
      </c>
      <c r="B235" t="s">
        <v>1324</v>
      </c>
      <c r="C235" t="s">
        <v>1325</v>
      </c>
      <c r="D235">
        <v>220</v>
      </c>
      <c r="E235">
        <v>88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1.42</v>
      </c>
      <c r="M235">
        <v>17.100000000000001</v>
      </c>
      <c r="N235">
        <v>0.11</v>
      </c>
      <c r="O235">
        <v>2.38</v>
      </c>
      <c r="P235">
        <v>3.08</v>
      </c>
      <c r="Q235" s="1">
        <v>5100</v>
      </c>
      <c r="R235">
        <v>0.6</v>
      </c>
    </row>
    <row r="236" spans="1:18" x14ac:dyDescent="0.25">
      <c r="A236" t="s">
        <v>1571</v>
      </c>
      <c r="B236" t="s">
        <v>128</v>
      </c>
      <c r="C236" t="s">
        <v>1329</v>
      </c>
      <c r="D236">
        <v>221</v>
      </c>
      <c r="E236">
        <v>89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1.51</v>
      </c>
      <c r="M236">
        <v>19.559999999999999</v>
      </c>
      <c r="N236">
        <v>7.0000000000000007E-2</v>
      </c>
      <c r="O236">
        <v>2.37</v>
      </c>
      <c r="P236">
        <v>3.11</v>
      </c>
      <c r="Q236" s="1">
        <v>4500</v>
      </c>
      <c r="R236">
        <v>0.69</v>
      </c>
    </row>
    <row r="237" spans="1:18" x14ac:dyDescent="0.25">
      <c r="A237" t="s">
        <v>1572</v>
      </c>
      <c r="B237" t="s">
        <v>22</v>
      </c>
      <c r="C237" t="s">
        <v>1312</v>
      </c>
      <c r="D237">
        <v>222</v>
      </c>
      <c r="E237">
        <v>66</v>
      </c>
      <c r="F237">
        <v>0</v>
      </c>
      <c r="G237">
        <v>0</v>
      </c>
      <c r="H237">
        <v>0</v>
      </c>
      <c r="I237">
        <v>3.66</v>
      </c>
      <c r="J237">
        <v>12.64</v>
      </c>
      <c r="K237">
        <v>0.06</v>
      </c>
      <c r="L237">
        <v>1.1000000000000001</v>
      </c>
      <c r="M237">
        <v>7.3</v>
      </c>
      <c r="N237">
        <v>0.02</v>
      </c>
      <c r="O237">
        <v>2.35</v>
      </c>
      <c r="P237">
        <v>2.9</v>
      </c>
      <c r="Q237" s="1">
        <v>4600</v>
      </c>
      <c r="R237">
        <v>0.63</v>
      </c>
    </row>
    <row r="238" spans="1:18" x14ac:dyDescent="0.25">
      <c r="A238" t="s">
        <v>1573</v>
      </c>
      <c r="B238" t="s">
        <v>1324</v>
      </c>
      <c r="C238" t="s">
        <v>1325</v>
      </c>
      <c r="D238">
        <v>223</v>
      </c>
      <c r="E238">
        <v>90</v>
      </c>
      <c r="F238">
        <v>0</v>
      </c>
      <c r="G238">
        <v>0</v>
      </c>
      <c r="H238">
        <v>0</v>
      </c>
      <c r="I238">
        <v>0</v>
      </c>
      <c r="J238">
        <v>0.72</v>
      </c>
      <c r="K238">
        <v>0</v>
      </c>
      <c r="L238">
        <v>2.8</v>
      </c>
      <c r="M238">
        <v>24.08</v>
      </c>
      <c r="N238">
        <v>0</v>
      </c>
      <c r="O238">
        <v>2.3199999999999998</v>
      </c>
      <c r="P238">
        <v>3.72</v>
      </c>
      <c r="Q238" s="1">
        <v>4500</v>
      </c>
      <c r="R238">
        <v>0.83</v>
      </c>
    </row>
    <row r="239" spans="1:18" x14ac:dyDescent="0.25">
      <c r="A239" t="s">
        <v>1574</v>
      </c>
      <c r="B239" t="s">
        <v>22</v>
      </c>
      <c r="C239" t="s">
        <v>1312</v>
      </c>
      <c r="D239">
        <v>224</v>
      </c>
      <c r="E239">
        <v>91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1.34</v>
      </c>
      <c r="M239">
        <v>16.170000000000002</v>
      </c>
      <c r="N239">
        <v>0.11</v>
      </c>
      <c r="O239">
        <v>2.29</v>
      </c>
      <c r="P239">
        <v>2.95</v>
      </c>
      <c r="Q239" s="1">
        <v>4600</v>
      </c>
      <c r="R239">
        <v>0.64</v>
      </c>
    </row>
    <row r="240" spans="1:18" x14ac:dyDescent="0.25">
      <c r="A240" t="s">
        <v>1575</v>
      </c>
      <c r="B240" t="s">
        <v>58</v>
      </c>
      <c r="C240" t="s">
        <v>1317</v>
      </c>
      <c r="D240">
        <v>225</v>
      </c>
      <c r="E240">
        <v>35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1.1599999999999999</v>
      </c>
      <c r="M240">
        <v>12.08</v>
      </c>
      <c r="N240">
        <v>0.18</v>
      </c>
      <c r="O240">
        <v>2.29</v>
      </c>
      <c r="P240">
        <v>2.89</v>
      </c>
      <c r="Q240" s="1">
        <v>4500</v>
      </c>
      <c r="R240">
        <v>0.64</v>
      </c>
    </row>
    <row r="241" spans="1:18" x14ac:dyDescent="0.25">
      <c r="A241" t="s">
        <v>1576</v>
      </c>
      <c r="B241" t="s">
        <v>32</v>
      </c>
      <c r="C241" t="s">
        <v>1319</v>
      </c>
      <c r="D241">
        <v>226</v>
      </c>
      <c r="E241">
        <v>67</v>
      </c>
      <c r="F241">
        <v>0</v>
      </c>
      <c r="G241">
        <v>0</v>
      </c>
      <c r="H241">
        <v>0</v>
      </c>
      <c r="I241">
        <v>3.65</v>
      </c>
      <c r="J241">
        <v>12.09</v>
      </c>
      <c r="K241">
        <v>0.06</v>
      </c>
      <c r="L241">
        <v>1.02</v>
      </c>
      <c r="M241">
        <v>7.65</v>
      </c>
      <c r="N241">
        <v>0</v>
      </c>
      <c r="O241">
        <v>2.2799999999999998</v>
      </c>
      <c r="P241">
        <v>2.78</v>
      </c>
      <c r="Q241" s="1">
        <v>5400</v>
      </c>
      <c r="R241">
        <v>0.51</v>
      </c>
    </row>
    <row r="242" spans="1:18" x14ac:dyDescent="0.25">
      <c r="A242" t="s">
        <v>1577</v>
      </c>
      <c r="B242" t="s">
        <v>46</v>
      </c>
      <c r="C242" t="s">
        <v>1309</v>
      </c>
      <c r="D242">
        <v>227</v>
      </c>
      <c r="E242">
        <v>36</v>
      </c>
      <c r="F242">
        <v>0.28999999999999998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2.27</v>
      </c>
      <c r="M242">
        <v>19</v>
      </c>
      <c r="N242">
        <v>7.0000000000000007E-2</v>
      </c>
      <c r="O242">
        <v>2.27</v>
      </c>
      <c r="P242">
        <v>3.43</v>
      </c>
      <c r="Q242" s="1">
        <v>4900</v>
      </c>
      <c r="R242">
        <v>0.7</v>
      </c>
    </row>
    <row r="243" spans="1:18" x14ac:dyDescent="0.25">
      <c r="A243" t="s">
        <v>1578</v>
      </c>
      <c r="B243" t="s">
        <v>37</v>
      </c>
      <c r="C243" t="s">
        <v>1316</v>
      </c>
      <c r="D243">
        <v>228</v>
      </c>
      <c r="E243">
        <v>92</v>
      </c>
      <c r="F243">
        <v>0</v>
      </c>
      <c r="G243">
        <v>0</v>
      </c>
      <c r="H243">
        <v>0</v>
      </c>
      <c r="I243">
        <v>0.04</v>
      </c>
      <c r="J243">
        <v>-0.03</v>
      </c>
      <c r="K243">
        <v>0</v>
      </c>
      <c r="L243">
        <v>1.61</v>
      </c>
      <c r="M243">
        <v>17.59</v>
      </c>
      <c r="N243">
        <v>0.08</v>
      </c>
      <c r="O243">
        <v>2.23</v>
      </c>
      <c r="P243">
        <v>3.02</v>
      </c>
      <c r="Q243" s="1">
        <v>4600</v>
      </c>
      <c r="R243">
        <v>0.66</v>
      </c>
    </row>
    <row r="244" spans="1:18" x14ac:dyDescent="0.25">
      <c r="A244" t="s">
        <v>1579</v>
      </c>
      <c r="B244" t="s">
        <v>82</v>
      </c>
      <c r="C244" t="s">
        <v>1332</v>
      </c>
      <c r="D244">
        <v>230</v>
      </c>
      <c r="E244">
        <v>68</v>
      </c>
      <c r="F244">
        <v>0</v>
      </c>
      <c r="G244">
        <v>0</v>
      </c>
      <c r="H244">
        <v>0</v>
      </c>
      <c r="I244">
        <v>1.79</v>
      </c>
      <c r="J244">
        <v>9.3699999999999992</v>
      </c>
      <c r="K244">
        <v>0.02</v>
      </c>
      <c r="L244">
        <v>1.05</v>
      </c>
      <c r="M244">
        <v>9.5399999999999991</v>
      </c>
      <c r="N244">
        <v>0.04</v>
      </c>
      <c r="O244">
        <v>2.21</v>
      </c>
      <c r="P244">
        <v>2.78</v>
      </c>
      <c r="Q244" s="1">
        <v>5600</v>
      </c>
      <c r="R244">
        <v>0.5</v>
      </c>
    </row>
    <row r="245" spans="1:18" x14ac:dyDescent="0.25">
      <c r="A245" t="s">
        <v>1580</v>
      </c>
      <c r="B245" t="s">
        <v>32</v>
      </c>
      <c r="C245" t="s">
        <v>1319</v>
      </c>
      <c r="D245">
        <v>229</v>
      </c>
      <c r="E245">
        <v>37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1.34</v>
      </c>
      <c r="M245">
        <v>15.43</v>
      </c>
      <c r="N245">
        <v>0.11</v>
      </c>
      <c r="O245">
        <v>2.21</v>
      </c>
      <c r="P245">
        <v>2.87</v>
      </c>
      <c r="Q245" s="1">
        <v>4700</v>
      </c>
      <c r="R245">
        <v>0.61</v>
      </c>
    </row>
    <row r="246" spans="1:18" x14ac:dyDescent="0.25">
      <c r="A246" t="s">
        <v>1581</v>
      </c>
      <c r="B246" t="s">
        <v>90</v>
      </c>
      <c r="C246" t="s">
        <v>1306</v>
      </c>
      <c r="D246">
        <v>231</v>
      </c>
      <c r="E246">
        <v>93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0.98</v>
      </c>
      <c r="M246">
        <v>14.9</v>
      </c>
      <c r="N246">
        <v>0.11</v>
      </c>
      <c r="O246">
        <v>2.2000000000000002</v>
      </c>
      <c r="P246">
        <v>2.66</v>
      </c>
      <c r="Q246" s="1">
        <v>4500</v>
      </c>
      <c r="R246">
        <v>0.59</v>
      </c>
    </row>
    <row r="247" spans="1:18" x14ac:dyDescent="0.25">
      <c r="A247" t="s">
        <v>1582</v>
      </c>
      <c r="B247" t="s">
        <v>1324</v>
      </c>
      <c r="C247" t="s">
        <v>1325</v>
      </c>
      <c r="D247">
        <v>232</v>
      </c>
      <c r="E247">
        <v>38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1.1100000000000001</v>
      </c>
      <c r="M247">
        <v>13.75</v>
      </c>
      <c r="N247">
        <v>0.13</v>
      </c>
      <c r="O247">
        <v>2.15</v>
      </c>
      <c r="P247">
        <v>2.73</v>
      </c>
      <c r="Q247" s="1">
        <v>4500</v>
      </c>
      <c r="R247">
        <v>0.61</v>
      </c>
    </row>
    <row r="248" spans="1:18" x14ac:dyDescent="0.25">
      <c r="A248" t="s">
        <v>1583</v>
      </c>
      <c r="B248" t="s">
        <v>83</v>
      </c>
      <c r="C248" t="s">
        <v>1321</v>
      </c>
      <c r="D248">
        <v>233</v>
      </c>
      <c r="E248">
        <v>94</v>
      </c>
      <c r="F248">
        <v>0</v>
      </c>
      <c r="G248">
        <v>0</v>
      </c>
      <c r="H248">
        <v>0</v>
      </c>
      <c r="I248">
        <v>0.09</v>
      </c>
      <c r="J248">
        <v>0.37</v>
      </c>
      <c r="K248">
        <v>0</v>
      </c>
      <c r="L248">
        <v>1.33</v>
      </c>
      <c r="M248">
        <v>16.8</v>
      </c>
      <c r="N248">
        <v>7.0000000000000007E-2</v>
      </c>
      <c r="O248">
        <v>2.13</v>
      </c>
      <c r="P248">
        <v>2.8</v>
      </c>
      <c r="Q248" s="1">
        <v>4600</v>
      </c>
      <c r="R248">
        <v>0.61</v>
      </c>
    </row>
    <row r="249" spans="1:18" x14ac:dyDescent="0.25">
      <c r="A249" t="s">
        <v>1584</v>
      </c>
      <c r="B249" t="s">
        <v>62</v>
      </c>
      <c r="C249" t="s">
        <v>1333</v>
      </c>
      <c r="D249">
        <v>235</v>
      </c>
      <c r="E249">
        <v>95</v>
      </c>
      <c r="F249">
        <v>0.4</v>
      </c>
      <c r="G249">
        <v>0</v>
      </c>
      <c r="H249">
        <v>0</v>
      </c>
      <c r="I249">
        <v>0.96</v>
      </c>
      <c r="J249">
        <v>7.28</v>
      </c>
      <c r="K249">
        <v>0</v>
      </c>
      <c r="L249">
        <v>1.92</v>
      </c>
      <c r="M249">
        <v>16.96</v>
      </c>
      <c r="N249">
        <v>0</v>
      </c>
      <c r="O249">
        <v>2.12</v>
      </c>
      <c r="P249">
        <v>3.08</v>
      </c>
      <c r="Q249" s="1">
        <v>4700</v>
      </c>
      <c r="R249">
        <v>0.66</v>
      </c>
    </row>
    <row r="250" spans="1:18" x14ac:dyDescent="0.25">
      <c r="A250" t="s">
        <v>1585</v>
      </c>
      <c r="B250" t="s">
        <v>32</v>
      </c>
      <c r="C250" t="s">
        <v>1319</v>
      </c>
      <c r="D250">
        <v>234</v>
      </c>
      <c r="E250">
        <v>39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1.62</v>
      </c>
      <c r="M250">
        <v>16.98</v>
      </c>
      <c r="N250">
        <v>7.0000000000000007E-2</v>
      </c>
      <c r="O250">
        <v>2.12</v>
      </c>
      <c r="P250">
        <v>2.93</v>
      </c>
      <c r="Q250" s="1">
        <v>4800</v>
      </c>
      <c r="R250">
        <v>0.61</v>
      </c>
    </row>
    <row r="251" spans="1:18" x14ac:dyDescent="0.25">
      <c r="A251" t="s">
        <v>1586</v>
      </c>
      <c r="B251" t="s">
        <v>115</v>
      </c>
      <c r="C251" t="s">
        <v>1326</v>
      </c>
      <c r="D251">
        <v>235</v>
      </c>
      <c r="E251">
        <v>95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1.6</v>
      </c>
      <c r="M251">
        <v>18.52</v>
      </c>
      <c r="N251">
        <v>0.04</v>
      </c>
      <c r="O251">
        <v>2.12</v>
      </c>
      <c r="P251">
        <v>2.91</v>
      </c>
      <c r="Q251" s="1">
        <v>5000</v>
      </c>
      <c r="R251">
        <v>0.57999999999999996</v>
      </c>
    </row>
  </sheetData>
  <autoFilter ref="A1:R25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GMPL</LanguageName>
      <ModelPaneVisible>false</ModelPaneVisible>
      <ModelSettings/>
      <FileText>set Players;
param projPoints{Players};
param forceDontUsePlayer{Players}, binary, default 0;
param forceUsePlayer{Players}, binary, default 0;
param position{Players}, symbolic;
param salary{Players};
param availSalary, default 60000;
var playerSelected{Players}, binary;
maximize obj: sum{p in Players} (projPoints[p]*playerSelected[p]);
subject to oneQB: sum{p in Players: position[p] = 'QB'} playerSelected[p] =1;
subject to twoRB: sum{p in Players: position[p] = 'RB'} playerSelected[p] =2;
subject to threeWR: sum{p in Players: position[p] = 'WR'} playerSelected[p] =3;
subject to oneTE: sum{p in Players: position[p] = 'TE'} playerSelected[p] =1;
subject to oneDefense: sum{p in Players: position[p] = 'D'} playerSelected[p] =1;
subject to oneKicker: sum{p in Players: position[p] = 'K'} playerSelected[p] =1;
subject to calcForceUse {p in Players}: playerSelected[p] &gt;= forceUsePlayer[p];
subject to calcForceDontUse {p in Players}: playerSelected[p] &lt;= 1-forceDontUsePlayer[p];
subject to maxSalaryConst: sum{p in Players} playerSelected[p]*salary[p] &lt;= availSalary;
solve;
printf "" &gt; "Sheet"; # Open output file
printf "playerSelected :=\n" &gt;&gt; "Sheet";
printf {p in Players}: "'%s' '%s'\n",  p, playerSelected[p] &gt;&gt; "Sheet";
printf ";\n" &gt;&gt; "Sheet";
end;
</FileText>
      <ParentWorksheetName>fanDuelOptimizer</ParentWorksheetName>
    </StoredFile>
    <StoredFile>
      <FileName>Untitled</FileName>
      <LanguageName>PuLP</LanguageName>
      <ModelPaneVisible>false</ModelPaneVisible>
      <ModelSettings/>
      <FileText/>
      <ParentWorksheetName>Sheet1</ParentWorksheetName>
    </StoredFile>
    <StoredFile>
      <FileName>Untitled</FileName>
      <LanguageName>PuLP</LanguageName>
      <ModelPaneVisible>false</ModelPaneVisible>
      <ModelSettings/>
      <FileText/>
      <ParentWorksheetName>Sheet2</ParentWorksheetName>
    </StoredFile>
    <StoredFile>
      <FileName>Untitled</FileName>
      <LanguageName>PuLP</LanguageName>
      <ModelPaneVisible>false</ModelPaneVisible>
      <ModelSettings/>
      <FileText/>
      <ParentWorksheetName>Sheet3</ParentWorksheetName>
    </StoredFile>
  </StoredFiles>
</StoredFilesList>
</file>

<file path=customXml/itemProps1.xml><?xml version="1.0" encoding="utf-8"?>
<ds:datastoreItem xmlns:ds="http://schemas.openxmlformats.org/officeDocument/2006/customXml" ds:itemID="{3F8E94EE-8AE9-4906-8E55-2CD98CE4F974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fanDuelOptimizer</vt:lpstr>
      <vt:lpstr>Sheet3</vt:lpstr>
      <vt:lpstr>Sheet2</vt:lpstr>
      <vt:lpstr>Sheet1</vt:lpstr>
      <vt:lpstr>Sheet2!dst</vt:lpstr>
      <vt:lpstr>fanDuelOptimizer!forceDontUsePlayer</vt:lpstr>
      <vt:lpstr>fanDuelOptimizer!forceUsePlayer</vt:lpstr>
      <vt:lpstr>Sheet3!k</vt:lpstr>
      <vt:lpstr>fanDuelOptimizer!Players</vt:lpstr>
      <vt:lpstr>fanDuelOptimizer!playerSelected</vt:lpstr>
      <vt:lpstr>fanDuelOptimizer!position</vt:lpstr>
      <vt:lpstr>fanDuelOptimizer!projPoints</vt:lpstr>
      <vt:lpstr>fanDuelOptimizer!salary</vt:lpstr>
      <vt:lpstr>Sheet1!wk1_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2015-09-07T17:37:32Z</dcterms:created>
  <dcterms:modified xsi:type="dcterms:W3CDTF">2015-09-07T19:11:05Z</dcterms:modified>
</cp:coreProperties>
</file>