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Analytics\Excel\Day-12-(Excel)\"/>
    </mc:Choice>
  </mc:AlternateContent>
  <xr:revisionPtr revIDLastSave="0" documentId="8_{E051C5F1-D32B-40EB-8EDD-43CA38F3D85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5" l="1"/>
  <c r="J79" i="15"/>
  <c r="G79" i="15"/>
  <c r="H79" i="15"/>
  <c r="I79" i="15"/>
  <c r="F79" i="15"/>
  <c r="J77" i="15"/>
  <c r="G77" i="15"/>
  <c r="H77" i="15"/>
  <c r="I77" i="15"/>
  <c r="F77" i="15"/>
  <c r="I66" i="15"/>
  <c r="G66" i="15"/>
  <c r="H66" i="15"/>
  <c r="F66" i="15"/>
  <c r="G65" i="15"/>
  <c r="H65" i="15"/>
  <c r="I65" i="15"/>
  <c r="F65" i="15"/>
  <c r="I56" i="15"/>
  <c r="G56" i="15"/>
  <c r="H56" i="15"/>
  <c r="F56" i="15"/>
  <c r="I54" i="15"/>
  <c r="G54" i="15"/>
  <c r="H54" i="15"/>
  <c r="F54" i="15"/>
  <c r="I45" i="15"/>
  <c r="G45" i="15"/>
  <c r="H45" i="15"/>
  <c r="J45" i="15"/>
  <c r="F45" i="15"/>
  <c r="J43" i="15"/>
  <c r="G43" i="15"/>
  <c r="H43" i="15"/>
  <c r="I43" i="15"/>
  <c r="F43" i="15"/>
  <c r="F44" i="15" s="1"/>
  <c r="H29" i="15"/>
  <c r="E57" i="14"/>
  <c r="F57" i="14" s="1"/>
  <c r="E58" i="14"/>
  <c r="F58" i="14" s="1"/>
  <c r="E59" i="14"/>
  <c r="F59" i="14" s="1"/>
  <c r="E60" i="14"/>
  <c r="F60" i="14" s="1"/>
  <c r="G50" i="14"/>
  <c r="G51" i="14"/>
  <c r="G52" i="14"/>
  <c r="G49" i="14"/>
  <c r="E50" i="14"/>
  <c r="E51" i="14"/>
  <c r="E52" i="14"/>
  <c r="E49" i="14"/>
  <c r="E34" i="14"/>
  <c r="E35" i="14"/>
  <c r="E36" i="14"/>
  <c r="E33" i="14"/>
  <c r="G42" i="14"/>
  <c r="G43" i="14"/>
  <c r="G44" i="14"/>
  <c r="G41" i="14"/>
  <c r="F42" i="14"/>
  <c r="F43" i="14"/>
  <c r="F44" i="14"/>
  <c r="F41" i="14"/>
  <c r="G33" i="14"/>
  <c r="G34" i="14"/>
  <c r="G35" i="14"/>
  <c r="G36" i="14"/>
  <c r="F20" i="14"/>
  <c r="F21" i="14"/>
  <c r="F22" i="14"/>
  <c r="F23" i="14"/>
  <c r="F24" i="14"/>
  <c r="F25" i="14"/>
  <c r="F26" i="14"/>
  <c r="F27" i="14"/>
  <c r="F28" i="14"/>
  <c r="F19" i="14"/>
  <c r="F29" i="15"/>
  <c r="G29" i="15"/>
  <c r="I29" i="15"/>
  <c r="J29" i="15"/>
  <c r="G25" i="15"/>
  <c r="H25" i="15"/>
  <c r="I25" i="15"/>
  <c r="J25" i="15"/>
  <c r="G20" i="14"/>
  <c r="G21" i="14"/>
  <c r="G22" i="14"/>
  <c r="G23" i="14"/>
  <c r="G24" i="14"/>
  <c r="G25" i="14"/>
  <c r="G26" i="14"/>
  <c r="G27" i="14"/>
  <c r="G28" i="14"/>
  <c r="G19" i="14"/>
  <c r="I6" i="14"/>
  <c r="I11" i="14"/>
  <c r="G10" i="15" l="1"/>
  <c r="H10" i="15"/>
  <c r="I10" i="15"/>
  <c r="J10" i="15"/>
  <c r="K10" i="15"/>
  <c r="F10" i="15"/>
  <c r="G7" i="15"/>
  <c r="H7" i="15"/>
  <c r="I7" i="15"/>
  <c r="J7" i="15"/>
  <c r="K7" i="15"/>
  <c r="F7" i="15"/>
  <c r="I7" i="14"/>
  <c r="I8" i="14"/>
  <c r="I9" i="14"/>
  <c r="I10" i="14"/>
  <c r="G11" i="14"/>
  <c r="G8" i="14"/>
  <c r="G9" i="14"/>
  <c r="G10" i="14"/>
  <c r="G7" i="14"/>
  <c r="G6" i="14"/>
</calcChain>
</file>

<file path=xl/sharedStrings.xml><?xml version="1.0" encoding="utf-8"?>
<sst xmlns="http://schemas.openxmlformats.org/spreadsheetml/2006/main" count="399" uniqueCount="200">
  <si>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</si>
  <si>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</si>
  <si>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</si>
  <si>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</si>
  <si>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</si>
  <si>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</si>
  <si>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</si>
  <si>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</si>
  <si>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</si>
  <si>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</si>
  <si>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</si>
  <si>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</si>
  <si>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</si>
  <si>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</si>
  <si>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</si>
  <si>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</si>
  <si>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</si>
  <si>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</si>
  <si>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</si>
  <si>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</si>
  <si>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</si>
  <si>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</si>
  <si>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</si>
  <si>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</si>
  <si>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</si>
  <si>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</si>
  <si>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</si>
  <si>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</si>
  <si>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</si>
  <si>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</si>
  <si>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</si>
  <si>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</si>
  <si>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</si>
  <si>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</si>
  <si>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</si>
  <si>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</si>
  <si>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</si>
  <si>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</si>
  <si>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</si>
  <si>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</si>
  <si>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</si>
  <si>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</si>
  <si>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</si>
  <si>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</si>
  <si>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</si>
  <si>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</si>
  <si>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 xml:space="preserve"> </t>
  </si>
  <si>
    <t>5 Examples Of Hlookup</t>
  </si>
  <si>
    <t>5 Examples Of Vlookup</t>
  </si>
  <si>
    <t>EMP ID</t>
  </si>
  <si>
    <t>Salesman</t>
  </si>
  <si>
    <t>Department</t>
  </si>
  <si>
    <t>Sales</t>
  </si>
  <si>
    <t>Target Status (IF)</t>
  </si>
  <si>
    <t>Incentive (IF)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</si>
  <si>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</si>
  <si>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</si>
  <si>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</si>
  <si>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</si>
  <si>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</si>
  <si>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</si>
  <si>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</si>
  <si>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</si>
  <si>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EMP004</t>
  </si>
  <si>
    <t>Employee_4</t>
  </si>
  <si>
    <t>EMP005</t>
  </si>
  <si>
    <t>Employee_5</t>
  </si>
  <si>
    <t>EMP006</t>
  </si>
  <si>
    <t>Employee_6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</si>
  <si>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</si>
  <si>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</si>
  <si>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</si>
  <si>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</si>
  <si>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</si>
  <si>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</si>
  <si>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</si>
  <si>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</si>
  <si>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completed</t>
  </si>
  <si>
    <t>incomplete</t>
  </si>
  <si>
    <t>Example 1</t>
  </si>
  <si>
    <t>Emp ID</t>
  </si>
  <si>
    <t>Name</t>
  </si>
  <si>
    <t>Role</t>
  </si>
  <si>
    <t>Location</t>
  </si>
  <si>
    <t>E001</t>
  </si>
  <si>
    <t>Riya Shah</t>
  </si>
  <si>
    <t>Analyst</t>
  </si>
  <si>
    <t>Mumbai</t>
  </si>
  <si>
    <t>E002</t>
  </si>
  <si>
    <t>Arjun Mehta</t>
  </si>
  <si>
    <t>Manager</t>
  </si>
  <si>
    <t>Pune</t>
  </si>
  <si>
    <t>E003</t>
  </si>
  <si>
    <t>Sneha Roy</t>
  </si>
  <si>
    <t>Developer</t>
  </si>
  <si>
    <t>Delhi</t>
  </si>
  <si>
    <t>E004</t>
  </si>
  <si>
    <t>Kunal Das</t>
  </si>
  <si>
    <t>Designer</t>
  </si>
  <si>
    <t>Bangalore</t>
  </si>
  <si>
    <t>Student ID</t>
  </si>
  <si>
    <t>Course</t>
  </si>
  <si>
    <t>Grade</t>
  </si>
  <si>
    <t>S101</t>
  </si>
  <si>
    <t>Meera Singh</t>
  </si>
  <si>
    <t>Physics</t>
  </si>
  <si>
    <t>A</t>
  </si>
  <si>
    <t>S102</t>
  </si>
  <si>
    <t>Rahul Verma</t>
  </si>
  <si>
    <t>Chemistry</t>
  </si>
  <si>
    <t>B</t>
  </si>
  <si>
    <t>S103</t>
  </si>
  <si>
    <t>Tanya Gupta</t>
  </si>
  <si>
    <t>Math</t>
  </si>
  <si>
    <t>A+</t>
  </si>
  <si>
    <t>S104</t>
  </si>
  <si>
    <t>Dev Mishra</t>
  </si>
  <si>
    <t>Biology</t>
  </si>
  <si>
    <t>B+</t>
  </si>
  <si>
    <t>Flight No</t>
  </si>
  <si>
    <t>Airline</t>
  </si>
  <si>
    <t>Departure</t>
  </si>
  <si>
    <t>Arrival</t>
  </si>
  <si>
    <t>AI202</t>
  </si>
  <si>
    <t>Air India</t>
  </si>
  <si>
    <t>Dubai</t>
  </si>
  <si>
    <t>EK501</t>
  </si>
  <si>
    <t>Emirates</t>
  </si>
  <si>
    <t>London</t>
  </si>
  <si>
    <t>BA134</t>
  </si>
  <si>
    <t>British Air</t>
  </si>
  <si>
    <t>Chennai</t>
  </si>
  <si>
    <t>New York</t>
  </si>
  <si>
    <t>LH760</t>
  </si>
  <si>
    <t>Lufthansa</t>
  </si>
  <si>
    <t>Frankfurt</t>
  </si>
  <si>
    <t>Reg No</t>
  </si>
  <si>
    <t>Owner Name</t>
  </si>
  <si>
    <t>Vehicle Type</t>
  </si>
  <si>
    <t>City</t>
  </si>
  <si>
    <t>MH12AB1234</t>
  </si>
  <si>
    <t>Nikhil Joshi</t>
  </si>
  <si>
    <t>Sedan</t>
  </si>
  <si>
    <t>DL8CAF4321</t>
  </si>
  <si>
    <t>Priya Malhotra</t>
  </si>
  <si>
    <t>SUV</t>
  </si>
  <si>
    <t>KA03MN8765</t>
  </si>
  <si>
    <t>Ravi Kumar</t>
  </si>
  <si>
    <t>Hatchback</t>
  </si>
  <si>
    <t>TN22XY9988</t>
  </si>
  <si>
    <t>Sneha Iyer</t>
  </si>
  <si>
    <t>Bike</t>
  </si>
  <si>
    <t>Category</t>
  </si>
  <si>
    <t>Jan</t>
  </si>
  <si>
    <t>Feb</t>
  </si>
  <si>
    <t>Mar</t>
  </si>
  <si>
    <t>Apr</t>
  </si>
  <si>
    <t>May</t>
  </si>
  <si>
    <t>Rent (₹)</t>
  </si>
  <si>
    <t>Groceries (₹)</t>
  </si>
  <si>
    <t>Travel (₹)</t>
  </si>
  <si>
    <t>Feature</t>
  </si>
  <si>
    <t>Model A</t>
  </si>
  <si>
    <t>Model B</t>
  </si>
  <si>
    <t>Model C</t>
  </si>
  <si>
    <t>Model D</t>
  </si>
  <si>
    <t>Price (₹)</t>
  </si>
  <si>
    <t>Battery (hrs)</t>
  </si>
  <si>
    <t>Weight (kg)</t>
  </si>
  <si>
    <t>Subject</t>
  </si>
  <si>
    <t>Alice</t>
  </si>
  <si>
    <t>Bob</t>
  </si>
  <si>
    <t>Charlie</t>
  </si>
  <si>
    <t>Diana</t>
  </si>
  <si>
    <t>Science</t>
  </si>
  <si>
    <t>English</t>
  </si>
  <si>
    <t>Festival</t>
  </si>
  <si>
    <t>Makar Sankranti</t>
  </si>
  <si>
    <t>✔</t>
  </si>
  <si>
    <t>Holi</t>
  </si>
  <si>
    <t>Eid</t>
  </si>
  <si>
    <t>Buddha Purnima</t>
  </si>
  <si>
    <t>Example 2</t>
  </si>
  <si>
    <t>Example 3</t>
  </si>
  <si>
    <r>
      <t>Use</t>
    </r>
    <r>
      <rPr>
        <u/>
        <sz val="11"/>
        <color theme="1"/>
        <rFont val="Calibri"/>
        <family val="2"/>
        <scheme val="minor"/>
      </rPr>
      <t>: Find course and grade by Student ID.</t>
    </r>
  </si>
  <si>
    <r>
      <t>Use</t>
    </r>
    <r>
      <rPr>
        <u/>
        <sz val="11"/>
        <color theme="1"/>
        <rFont val="Calibri"/>
        <family val="2"/>
        <scheme val="minor"/>
      </rPr>
      <t>: Lookup Employee Location &amp; Name by Emp ID.</t>
    </r>
  </si>
  <si>
    <r>
      <t>Use</t>
    </r>
    <r>
      <rPr>
        <u/>
        <sz val="11"/>
        <color theme="1"/>
        <rFont val="Calibri"/>
        <family val="2"/>
        <scheme val="minor"/>
      </rPr>
      <t>: Lookup airline and Arrival by Flight No.</t>
    </r>
  </si>
  <si>
    <t>Example 4</t>
  </si>
  <si>
    <r>
      <t>Use</t>
    </r>
    <r>
      <rPr>
        <u/>
        <sz val="11"/>
        <color theme="1"/>
        <rFont val="Calibri"/>
        <family val="2"/>
        <scheme val="minor"/>
      </rPr>
      <t>: Lookup vehicle info by registration number.</t>
    </r>
  </si>
  <si>
    <t>Example 5</t>
  </si>
  <si>
    <r>
      <t>Use</t>
    </r>
    <r>
      <rPr>
        <u/>
        <sz val="11"/>
        <color theme="1"/>
        <rFont val="Calibri"/>
        <family val="2"/>
        <scheme val="minor"/>
      </rPr>
      <t>: Find Department &amp; Sales by Em ID.</t>
    </r>
  </si>
  <si>
    <t>Vlookup</t>
  </si>
  <si>
    <t>Hlookup</t>
  </si>
  <si>
    <r>
      <t>Use</t>
    </r>
    <r>
      <rPr>
        <u/>
        <sz val="11"/>
        <color theme="1"/>
        <rFont val="Calibri"/>
        <family val="2"/>
        <scheme val="minor"/>
      </rPr>
      <t>: Lookup expenses by month.</t>
    </r>
  </si>
  <si>
    <r>
      <t>Use</t>
    </r>
    <r>
      <rPr>
        <u/>
        <sz val="11"/>
        <color theme="1"/>
        <rFont val="Calibri"/>
        <family val="2"/>
        <scheme val="minor"/>
      </rPr>
      <t>: Compare features across models.</t>
    </r>
  </si>
  <si>
    <r>
      <t>Use</t>
    </r>
    <r>
      <rPr>
        <u/>
        <sz val="11"/>
        <color theme="1"/>
        <rFont val="Calibri"/>
        <family val="2"/>
        <scheme val="minor"/>
      </rPr>
      <t>: Lookup scores by student name.</t>
    </r>
  </si>
  <si>
    <r>
      <t>Use</t>
    </r>
    <r>
      <rPr>
        <u/>
        <sz val="11"/>
        <color theme="1"/>
        <rFont val="Calibri"/>
        <family val="2"/>
        <scheme val="minor"/>
      </rPr>
      <t>: Lookup festivals by month.</t>
    </r>
  </si>
  <si>
    <t>Salesman Name</t>
  </si>
  <si>
    <t>Salesman name</t>
  </si>
  <si>
    <t>Use: Lookup Employee info by Salesman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</si>
</sst>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Border="1"/>
    <xf numFmtId="0" fontId="0" fillId="11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10" borderId="1" xfId="0" applyFon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2" fillId="10" borderId="14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0" fillId="13" borderId="1" xfId="0" applyFill="1" applyBorder="1" applyAlignment="1">
      <alignment vertical="center" wrapText="1"/>
    </xf>
    <xf numFmtId="0" fontId="4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B4:N62"/>
  <sheetViews>
    <sheetView topLeftCell="A45" zoomScale="110" zoomScaleNormal="110" workbookViewId="0">
      <selection activeCell="B7" sqref="B7:C9"/>
    </sheetView>
  </sheetViews>
  <sheetFormatPr defaultRowHeight="14.4" x14ac:dyDescent="0.3"/>
  <cols>
    <col min="4" max="4" width="15.44140625" bestFit="1" customWidth="1"/>
    <col min="5" max="5" width="21.44140625" customWidth="1"/>
    <col min="6" max="6" width="11.109375" bestFit="1" customWidth="1"/>
    <col min="7" max="7" width="9.88671875" customWidth="1"/>
    <col min="8" max="8" width="15.21875" bestFit="1" customWidth="1"/>
    <col min="9" max="9" width="11.77734375" bestFit="1" customWidth="1"/>
    <col min="12" max="12" width="15.44140625" bestFit="1" customWidth="1"/>
    <col min="13" max="13" width="11.109375" bestFit="1" customWidth="1"/>
    <col min="14" max="14" width="11.44140625" customWidth="1"/>
  </cols>
  <sheetData>
    <row r="4" spans="2:14" x14ac:dyDescent="0.3">
      <c r="L4">
        <v>1</v>
      </c>
      <c r="M4">
        <v>2</v>
      </c>
      <c r="N4">
        <v>3</v>
      </c>
    </row>
    <row r="5" spans="2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2:14" x14ac:dyDescent="0.3">
      <c r="D6" s="5" t="s">
        <v>25</v>
      </c>
      <c r="E6" s="5" t="s">
        <v>45</v>
      </c>
      <c r="F6" s="5" t="s">
        <v>39</v>
      </c>
      <c r="G6" s="7">
        <f>VLOOKUP(D6,L5:M11,2,FALSE)</f>
        <v>5</v>
      </c>
      <c r="H6" s="5">
        <v>5000</v>
      </c>
      <c r="I6" s="7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2:14" x14ac:dyDescent="0.3">
      <c r="B7" s="29" t="s">
        <v>191</v>
      </c>
      <c r="C7" s="29"/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2:14" x14ac:dyDescent="0.3">
      <c r="B8" s="29"/>
      <c r="C8" s="29"/>
      <c r="D8" s="5" t="s">
        <v>27</v>
      </c>
      <c r="E8" s="5" t="s">
        <v>34</v>
      </c>
      <c r="F8" s="5" t="s">
        <v>39</v>
      </c>
      <c r="G8" s="5">
        <f t="shared" ref="G8:G10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2:14" x14ac:dyDescent="0.3">
      <c r="B9" s="29"/>
      <c r="C9" s="29"/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2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2:14" x14ac:dyDescent="0.3">
      <c r="D11" s="5" t="s">
        <v>30</v>
      </c>
      <c r="E11" s="5" t="s">
        <v>37</v>
      </c>
      <c r="F11" s="5" t="s">
        <v>39</v>
      </c>
      <c r="G11" s="5">
        <f>VLOOKUP(D11,L$5:M$11,2,FALSE)</f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  <row r="14" spans="2:14" ht="15" thickBot="1" x14ac:dyDescent="0.35"/>
    <row r="15" spans="2:14" x14ac:dyDescent="0.3">
      <c r="E15" s="8" t="s">
        <v>48</v>
      </c>
      <c r="F15" s="9"/>
      <c r="G15" s="9"/>
      <c r="H15" s="9"/>
      <c r="I15" s="10"/>
    </row>
    <row r="16" spans="2:14" ht="15" thickBot="1" x14ac:dyDescent="0.35">
      <c r="E16" s="11"/>
      <c r="F16" s="12"/>
      <c r="G16" s="12"/>
      <c r="H16" s="12"/>
      <c r="I16" s="13"/>
    </row>
    <row r="17" spans="2:14" x14ac:dyDescent="0.3">
      <c r="L17">
        <v>1</v>
      </c>
      <c r="M17">
        <v>2</v>
      </c>
      <c r="N17">
        <v>3</v>
      </c>
    </row>
    <row r="18" spans="2:14" x14ac:dyDescent="0.3">
      <c r="D18" s="4" t="s">
        <v>49</v>
      </c>
      <c r="E18" s="4" t="s">
        <v>50</v>
      </c>
      <c r="F18" s="4" t="s">
        <v>51</v>
      </c>
      <c r="G18" s="4" t="s">
        <v>52</v>
      </c>
      <c r="L18" s="4" t="s">
        <v>49</v>
      </c>
      <c r="M18" s="4" t="s">
        <v>51</v>
      </c>
      <c r="N18" s="4" t="s">
        <v>52</v>
      </c>
    </row>
    <row r="19" spans="2:14" x14ac:dyDescent="0.3">
      <c r="D19" s="6" t="s">
        <v>55</v>
      </c>
      <c r="E19" s="6" t="s">
        <v>56</v>
      </c>
      <c r="F19" s="7" t="str">
        <f>VLOOKUP(D19,L$18:N$28,2,FALSE)</f>
        <v>Finance</v>
      </c>
      <c r="G19" s="7">
        <f>VLOOKUP(D19,L$18:N$28,3,FALSE)</f>
        <v>72704</v>
      </c>
      <c r="L19" s="6" t="s">
        <v>63</v>
      </c>
      <c r="M19" s="6" t="s">
        <v>57</v>
      </c>
      <c r="N19" s="6">
        <v>30681</v>
      </c>
    </row>
    <row r="20" spans="2:14" x14ac:dyDescent="0.3">
      <c r="D20" s="6" t="s">
        <v>58</v>
      </c>
      <c r="E20" s="6" t="s">
        <v>59</v>
      </c>
      <c r="F20" s="6" t="str">
        <f t="shared" ref="F20:F28" si="2">VLOOKUP(D20,L$18:N$28,2,FALSE)</f>
        <v>Operations</v>
      </c>
      <c r="G20" s="6">
        <f t="shared" ref="G20:G28" si="3">VLOOKUP(D20,L$18:N$28,3,FALSE)</f>
        <v>44718</v>
      </c>
      <c r="L20" s="6" t="s">
        <v>58</v>
      </c>
      <c r="M20" s="6" t="s">
        <v>60</v>
      </c>
      <c r="N20" s="6">
        <v>44718</v>
      </c>
    </row>
    <row r="21" spans="2:14" x14ac:dyDescent="0.3">
      <c r="D21" s="6" t="s">
        <v>61</v>
      </c>
      <c r="E21" s="6" t="s">
        <v>62</v>
      </c>
      <c r="F21" s="6" t="str">
        <f t="shared" si="2"/>
        <v>Sales</v>
      </c>
      <c r="G21" s="6">
        <f t="shared" si="3"/>
        <v>35210</v>
      </c>
      <c r="L21" s="6" t="s">
        <v>61</v>
      </c>
      <c r="M21" s="6" t="s">
        <v>52</v>
      </c>
      <c r="N21" s="6">
        <v>35210</v>
      </c>
    </row>
    <row r="22" spans="2:14" x14ac:dyDescent="0.3">
      <c r="B22" s="14" t="s">
        <v>79</v>
      </c>
      <c r="C22" s="14"/>
      <c r="D22" s="6" t="s">
        <v>63</v>
      </c>
      <c r="E22" s="6" t="s">
        <v>64</v>
      </c>
      <c r="F22" s="6" t="str">
        <f t="shared" si="2"/>
        <v>Finance</v>
      </c>
      <c r="G22" s="6">
        <f t="shared" si="3"/>
        <v>30681</v>
      </c>
      <c r="L22" s="6" t="s">
        <v>55</v>
      </c>
      <c r="M22" s="6" t="s">
        <v>57</v>
      </c>
      <c r="N22" s="6">
        <v>72704</v>
      </c>
    </row>
    <row r="23" spans="2:14" x14ac:dyDescent="0.3">
      <c r="B23" s="14"/>
      <c r="C23" s="14"/>
      <c r="D23" s="6" t="s">
        <v>65</v>
      </c>
      <c r="E23" s="6" t="s">
        <v>66</v>
      </c>
      <c r="F23" s="6" t="str">
        <f t="shared" si="2"/>
        <v>Operations</v>
      </c>
      <c r="G23" s="6">
        <f t="shared" si="3"/>
        <v>47487</v>
      </c>
      <c r="L23" s="6" t="s">
        <v>65</v>
      </c>
      <c r="M23" s="6" t="s">
        <v>60</v>
      </c>
      <c r="N23" s="6">
        <v>47487</v>
      </c>
    </row>
    <row r="24" spans="2:14" x14ac:dyDescent="0.3">
      <c r="D24" s="6" t="s">
        <v>67</v>
      </c>
      <c r="E24" s="6" t="s">
        <v>68</v>
      </c>
      <c r="F24" s="6" t="str">
        <f t="shared" si="2"/>
        <v>Operations</v>
      </c>
      <c r="G24" s="6">
        <f t="shared" si="3"/>
        <v>30000</v>
      </c>
      <c r="L24" s="6" t="s">
        <v>67</v>
      </c>
      <c r="M24" s="6" t="s">
        <v>60</v>
      </c>
      <c r="N24" s="6">
        <v>30000</v>
      </c>
    </row>
    <row r="25" spans="2:14" x14ac:dyDescent="0.3">
      <c r="D25" s="6" t="s">
        <v>69</v>
      </c>
      <c r="E25" s="6" t="s">
        <v>70</v>
      </c>
      <c r="F25" s="6" t="str">
        <f t="shared" si="2"/>
        <v>Sales</v>
      </c>
      <c r="G25" s="6">
        <f t="shared" si="3"/>
        <v>63671</v>
      </c>
      <c r="L25" s="6" t="s">
        <v>69</v>
      </c>
      <c r="M25" s="6" t="s">
        <v>52</v>
      </c>
      <c r="N25" s="6">
        <v>63671</v>
      </c>
    </row>
    <row r="26" spans="2:14" x14ac:dyDescent="0.3">
      <c r="D26" s="6" t="s">
        <v>71</v>
      </c>
      <c r="E26" s="6" t="s">
        <v>72</v>
      </c>
      <c r="F26" s="6" t="str">
        <f t="shared" si="2"/>
        <v>Finance</v>
      </c>
      <c r="G26" s="6">
        <f t="shared" si="3"/>
        <v>38966</v>
      </c>
      <c r="L26" s="6" t="s">
        <v>71</v>
      </c>
      <c r="M26" s="6" t="s">
        <v>57</v>
      </c>
      <c r="N26" s="6">
        <v>38966</v>
      </c>
    </row>
    <row r="27" spans="2:14" x14ac:dyDescent="0.3">
      <c r="D27" s="6" t="s">
        <v>73</v>
      </c>
      <c r="E27" s="6" t="s">
        <v>74</v>
      </c>
      <c r="F27" s="6" t="str">
        <f t="shared" si="2"/>
        <v>Operations</v>
      </c>
      <c r="G27" s="6">
        <f t="shared" si="3"/>
        <v>77052</v>
      </c>
      <c r="L27" s="6" t="s">
        <v>73</v>
      </c>
      <c r="M27" s="6" t="s">
        <v>60</v>
      </c>
      <c r="N27" s="6">
        <v>77052</v>
      </c>
    </row>
    <row r="28" spans="2:14" x14ac:dyDescent="0.3">
      <c r="D28" s="6" t="s">
        <v>75</v>
      </c>
      <c r="E28" s="6" t="s">
        <v>76</v>
      </c>
      <c r="F28" s="6" t="str">
        <f t="shared" si="2"/>
        <v>Sales</v>
      </c>
      <c r="G28" s="6">
        <f t="shared" si="3"/>
        <v>86570</v>
      </c>
      <c r="L28" s="6" t="s">
        <v>75</v>
      </c>
      <c r="M28" s="6" t="s">
        <v>52</v>
      </c>
      <c r="N28" s="6">
        <v>86570</v>
      </c>
    </row>
    <row r="30" spans="2:14" x14ac:dyDescent="0.3">
      <c r="D30" s="24" t="s">
        <v>190</v>
      </c>
      <c r="E30" s="24"/>
      <c r="F30" s="24"/>
      <c r="G30" s="24"/>
    </row>
    <row r="31" spans="2:14" x14ac:dyDescent="0.3">
      <c r="L31">
        <v>1</v>
      </c>
      <c r="M31">
        <v>2</v>
      </c>
      <c r="N31" s="27">
        <v>3</v>
      </c>
    </row>
    <row r="32" spans="2:14" x14ac:dyDescent="0.3">
      <c r="D32" s="22" t="s">
        <v>80</v>
      </c>
      <c r="E32" s="22" t="s">
        <v>81</v>
      </c>
      <c r="F32" s="22" t="s">
        <v>82</v>
      </c>
      <c r="G32" s="22" t="s">
        <v>83</v>
      </c>
      <c r="L32" s="22" t="s">
        <v>80</v>
      </c>
      <c r="M32" s="22" t="s">
        <v>81</v>
      </c>
      <c r="N32" s="22" t="s">
        <v>83</v>
      </c>
    </row>
    <row r="33" spans="2:14" x14ac:dyDescent="0.3">
      <c r="D33" s="23" t="s">
        <v>84</v>
      </c>
      <c r="E33" s="21" t="str">
        <f>VLOOKUP(D33,L32:N36,2,FALSE)</f>
        <v>Riya Shah</v>
      </c>
      <c r="F33" s="23" t="s">
        <v>86</v>
      </c>
      <c r="G33" s="21" t="str">
        <f>VLOOKUP(D33,L32:N36,3,FALSE)</f>
        <v>Mumbai</v>
      </c>
      <c r="L33" s="23" t="s">
        <v>84</v>
      </c>
      <c r="M33" s="23" t="s">
        <v>85</v>
      </c>
      <c r="N33" s="23" t="s">
        <v>87</v>
      </c>
    </row>
    <row r="34" spans="2:14" x14ac:dyDescent="0.3">
      <c r="B34" s="14" t="s">
        <v>182</v>
      </c>
      <c r="C34" s="14"/>
      <c r="D34" s="23" t="s">
        <v>88</v>
      </c>
      <c r="E34" s="23" t="str">
        <f t="shared" ref="E34:E36" si="4">VLOOKUP(D34,L33:N37,2,FALSE)</f>
        <v>Arjun Mehta</v>
      </c>
      <c r="F34" s="23" t="s">
        <v>90</v>
      </c>
      <c r="G34" s="23" t="str">
        <f t="shared" ref="G34:G36" si="5">VLOOKUP(D34,L33:N37,3,FALSE)</f>
        <v>Pune</v>
      </c>
      <c r="L34" s="23" t="s">
        <v>88</v>
      </c>
      <c r="M34" s="23" t="s">
        <v>89</v>
      </c>
      <c r="N34" s="23" t="s">
        <v>91</v>
      </c>
    </row>
    <row r="35" spans="2:14" x14ac:dyDescent="0.3">
      <c r="B35" s="14"/>
      <c r="C35" s="14"/>
      <c r="D35" s="23" t="s">
        <v>92</v>
      </c>
      <c r="E35" s="23" t="str">
        <f t="shared" si="4"/>
        <v>Sneha Roy</v>
      </c>
      <c r="F35" s="23" t="s">
        <v>94</v>
      </c>
      <c r="G35" s="23" t="str">
        <f t="shared" si="5"/>
        <v>Delhi</v>
      </c>
      <c r="L35" s="23" t="s">
        <v>92</v>
      </c>
      <c r="M35" s="23" t="s">
        <v>93</v>
      </c>
      <c r="N35" s="23" t="s">
        <v>95</v>
      </c>
    </row>
    <row r="36" spans="2:14" x14ac:dyDescent="0.3">
      <c r="D36" s="23" t="s">
        <v>96</v>
      </c>
      <c r="E36" s="23" t="str">
        <f t="shared" si="4"/>
        <v>Kunal Das</v>
      </c>
      <c r="F36" s="23" t="s">
        <v>98</v>
      </c>
      <c r="G36" s="23" t="str">
        <f t="shared" si="5"/>
        <v>Bangalore</v>
      </c>
      <c r="L36" s="23" t="s">
        <v>96</v>
      </c>
      <c r="M36" s="23" t="s">
        <v>97</v>
      </c>
      <c r="N36" s="23" t="s">
        <v>99</v>
      </c>
    </row>
    <row r="38" spans="2:14" x14ac:dyDescent="0.3">
      <c r="D38" s="24" t="s">
        <v>185</v>
      </c>
      <c r="E38" s="24"/>
      <c r="F38" s="24"/>
      <c r="G38" s="24"/>
    </row>
    <row r="39" spans="2:14" x14ac:dyDescent="0.3">
      <c r="L39">
        <v>1</v>
      </c>
      <c r="M39">
        <v>2</v>
      </c>
      <c r="N39">
        <v>3</v>
      </c>
    </row>
    <row r="40" spans="2:14" x14ac:dyDescent="0.3">
      <c r="D40" s="22" t="s">
        <v>100</v>
      </c>
      <c r="E40" s="22" t="s">
        <v>81</v>
      </c>
      <c r="F40" s="22" t="s">
        <v>101</v>
      </c>
      <c r="G40" s="22" t="s">
        <v>102</v>
      </c>
      <c r="L40" s="22" t="s">
        <v>100</v>
      </c>
      <c r="M40" s="22" t="s">
        <v>101</v>
      </c>
      <c r="N40" s="22" t="s">
        <v>102</v>
      </c>
    </row>
    <row r="41" spans="2:14" x14ac:dyDescent="0.3">
      <c r="D41" s="28" t="s">
        <v>103</v>
      </c>
      <c r="E41" s="28" t="s">
        <v>104</v>
      </c>
      <c r="F41" s="21" t="str">
        <f>VLOOKUP(D41,L40:N44,2,FALSE)</f>
        <v>Physics</v>
      </c>
      <c r="G41" s="21" t="str">
        <f>VLOOKUP(D41,L40:N44,3,FALSE)</f>
        <v>A</v>
      </c>
      <c r="L41" s="28" t="s">
        <v>103</v>
      </c>
      <c r="M41" s="28" t="s">
        <v>105</v>
      </c>
      <c r="N41" s="28" t="s">
        <v>106</v>
      </c>
    </row>
    <row r="42" spans="2:14" x14ac:dyDescent="0.3">
      <c r="B42" s="14" t="s">
        <v>183</v>
      </c>
      <c r="C42" s="14"/>
      <c r="D42" s="28" t="s">
        <v>107</v>
      </c>
      <c r="E42" s="28" t="s">
        <v>108</v>
      </c>
      <c r="F42" s="28" t="str">
        <f t="shared" ref="F42:F44" si="6">VLOOKUP(D42,L41:N45,2,FALSE)</f>
        <v>Chemistry</v>
      </c>
      <c r="G42" s="28" t="str">
        <f t="shared" ref="G42:G44" si="7">VLOOKUP(D42,L41:N45,3,FALSE)</f>
        <v>B</v>
      </c>
      <c r="L42" s="28" t="s">
        <v>107</v>
      </c>
      <c r="M42" s="28" t="s">
        <v>109</v>
      </c>
      <c r="N42" s="28" t="s">
        <v>110</v>
      </c>
    </row>
    <row r="43" spans="2:14" x14ac:dyDescent="0.3">
      <c r="B43" s="14"/>
      <c r="C43" s="14"/>
      <c r="D43" s="28" t="s">
        <v>111</v>
      </c>
      <c r="E43" s="28" t="s">
        <v>112</v>
      </c>
      <c r="F43" s="28" t="str">
        <f t="shared" si="6"/>
        <v>Math</v>
      </c>
      <c r="G43" s="28" t="str">
        <f t="shared" si="7"/>
        <v>A+</v>
      </c>
      <c r="L43" s="28" t="s">
        <v>111</v>
      </c>
      <c r="M43" s="28" t="s">
        <v>113</v>
      </c>
      <c r="N43" s="28" t="s">
        <v>114</v>
      </c>
    </row>
    <row r="44" spans="2:14" x14ac:dyDescent="0.3">
      <c r="D44" s="28" t="s">
        <v>115</v>
      </c>
      <c r="E44" s="28" t="s">
        <v>116</v>
      </c>
      <c r="F44" s="28" t="str">
        <f>VLOOKUP(D44,L43:N48,2,FALSE)</f>
        <v>Biology</v>
      </c>
      <c r="G44" s="28" t="str">
        <f>VLOOKUP(D44,L43:N48,3,FALSE)</f>
        <v>B+</v>
      </c>
      <c r="L44" s="28" t="s">
        <v>115</v>
      </c>
      <c r="M44" s="28" t="s">
        <v>117</v>
      </c>
      <c r="N44" s="28" t="s">
        <v>118</v>
      </c>
    </row>
    <row r="46" spans="2:14" x14ac:dyDescent="0.3">
      <c r="D46" s="24" t="s">
        <v>184</v>
      </c>
      <c r="E46" s="24"/>
      <c r="F46" s="24"/>
      <c r="G46" s="24"/>
    </row>
    <row r="47" spans="2:14" x14ac:dyDescent="0.3">
      <c r="L47">
        <v>1</v>
      </c>
      <c r="M47">
        <v>2</v>
      </c>
      <c r="N47">
        <v>3</v>
      </c>
    </row>
    <row r="48" spans="2:14" x14ac:dyDescent="0.3">
      <c r="D48" s="22" t="s">
        <v>119</v>
      </c>
      <c r="E48" s="22" t="s">
        <v>120</v>
      </c>
      <c r="F48" s="22" t="s">
        <v>121</v>
      </c>
      <c r="G48" s="22" t="s">
        <v>122</v>
      </c>
      <c r="L48" s="22" t="s">
        <v>119</v>
      </c>
      <c r="M48" s="22" t="s">
        <v>120</v>
      </c>
      <c r="N48" s="22" t="s">
        <v>122</v>
      </c>
    </row>
    <row r="49" spans="2:14" x14ac:dyDescent="0.3">
      <c r="D49" s="25" t="s">
        <v>123</v>
      </c>
      <c r="E49" s="21" t="str">
        <f>VLOOKUP(D49,L48:N52,2,FALSE)</f>
        <v>Air India</v>
      </c>
      <c r="F49" s="25" t="s">
        <v>87</v>
      </c>
      <c r="G49" s="21" t="str">
        <f>VLOOKUP(D49,L48:N52,3,FALSE)</f>
        <v>Dubai</v>
      </c>
      <c r="L49" s="25" t="s">
        <v>123</v>
      </c>
      <c r="M49" s="25" t="s">
        <v>124</v>
      </c>
      <c r="N49" s="25" t="s">
        <v>125</v>
      </c>
    </row>
    <row r="50" spans="2:14" x14ac:dyDescent="0.3">
      <c r="B50" s="14" t="s">
        <v>187</v>
      </c>
      <c r="C50" s="14"/>
      <c r="D50" s="25" t="s">
        <v>126</v>
      </c>
      <c r="E50" s="25" t="str">
        <f>VLOOKUP(D50,L49:N52,2,FALSE)</f>
        <v>Emirates</v>
      </c>
      <c r="F50" s="25" t="s">
        <v>95</v>
      </c>
      <c r="G50" s="25" t="str">
        <f>VLOOKUP(D50,L49:N52,3,FALSE)</f>
        <v>London</v>
      </c>
      <c r="L50" s="25" t="s">
        <v>126</v>
      </c>
      <c r="M50" s="25" t="s">
        <v>127</v>
      </c>
      <c r="N50" s="25" t="s">
        <v>128</v>
      </c>
    </row>
    <row r="51" spans="2:14" x14ac:dyDescent="0.3">
      <c r="B51" s="14"/>
      <c r="C51" s="14"/>
      <c r="D51" s="25" t="s">
        <v>129</v>
      </c>
      <c r="E51" s="25" t="str">
        <f>VLOOKUP(D51,L50:N53,2,FALSE)</f>
        <v>British Air</v>
      </c>
      <c r="F51" s="25" t="s">
        <v>131</v>
      </c>
      <c r="G51" s="25" t="str">
        <f>VLOOKUP(D51,L50:N53,3,FALSE)</f>
        <v>New York</v>
      </c>
      <c r="L51" s="25" t="s">
        <v>129</v>
      </c>
      <c r="M51" s="25" t="s">
        <v>130</v>
      </c>
      <c r="N51" s="25" t="s">
        <v>132</v>
      </c>
    </row>
    <row r="52" spans="2:14" x14ac:dyDescent="0.3">
      <c r="D52" s="25" t="s">
        <v>133</v>
      </c>
      <c r="E52" s="25" t="str">
        <f>VLOOKUP(D52,L51:N54,2,FALSE)</f>
        <v>Lufthansa</v>
      </c>
      <c r="F52" s="25" t="s">
        <v>99</v>
      </c>
      <c r="G52" s="25" t="str">
        <f>VLOOKUP(D52,L51:N54,3,FALSE)</f>
        <v>Frankfurt</v>
      </c>
      <c r="L52" s="25" t="s">
        <v>133</v>
      </c>
      <c r="M52" s="25" t="s">
        <v>134</v>
      </c>
      <c r="N52" s="25" t="s">
        <v>135</v>
      </c>
    </row>
    <row r="54" spans="2:14" x14ac:dyDescent="0.3">
      <c r="D54" s="24" t="s">
        <v>186</v>
      </c>
      <c r="E54" s="24"/>
      <c r="F54" s="24"/>
      <c r="G54" s="24"/>
    </row>
    <row r="55" spans="2:14" x14ac:dyDescent="0.3">
      <c r="L55">
        <v>1</v>
      </c>
      <c r="M55">
        <v>2</v>
      </c>
      <c r="N55">
        <v>3</v>
      </c>
    </row>
    <row r="56" spans="2:14" ht="28.8" x14ac:dyDescent="0.3">
      <c r="D56" s="22" t="s">
        <v>136</v>
      </c>
      <c r="E56" s="22" t="s">
        <v>137</v>
      </c>
      <c r="F56" s="22" t="s">
        <v>138</v>
      </c>
      <c r="G56" s="22" t="s">
        <v>139</v>
      </c>
      <c r="L56" s="22" t="s">
        <v>136</v>
      </c>
      <c r="M56" s="22" t="s">
        <v>137</v>
      </c>
      <c r="N56" s="22" t="s">
        <v>138</v>
      </c>
    </row>
    <row r="57" spans="2:14" x14ac:dyDescent="0.3">
      <c r="D57" s="26" t="s">
        <v>140</v>
      </c>
      <c r="E57" s="21" t="str">
        <f>VLOOKUP(D57,L56:N60,2,FALSE)</f>
        <v>Nikhil Joshi</v>
      </c>
      <c r="F57" s="21" t="str">
        <f>VLOOKUP(E57,M56:O60,2,FALSE)</f>
        <v>Sedan</v>
      </c>
      <c r="G57" s="26" t="s">
        <v>91</v>
      </c>
      <c r="L57" s="26" t="s">
        <v>140</v>
      </c>
      <c r="M57" s="26" t="s">
        <v>141</v>
      </c>
      <c r="N57" s="26" t="s">
        <v>142</v>
      </c>
    </row>
    <row r="58" spans="2:14" ht="28.8" x14ac:dyDescent="0.3">
      <c r="B58" s="14" t="s">
        <v>189</v>
      </c>
      <c r="C58" s="14"/>
      <c r="D58" s="26" t="s">
        <v>143</v>
      </c>
      <c r="E58" s="26" t="str">
        <f t="shared" ref="E58:E60" si="8">VLOOKUP(D58,L57:N61,2,FALSE)</f>
        <v>Priya Malhotra</v>
      </c>
      <c r="F58" s="26" t="str">
        <f t="shared" ref="F58:F60" si="9">VLOOKUP(E58,M57:O61,2,FALSE)</f>
        <v>SUV</v>
      </c>
      <c r="G58" s="26" t="s">
        <v>95</v>
      </c>
      <c r="L58" s="26" t="s">
        <v>143</v>
      </c>
      <c r="M58" s="26" t="s">
        <v>144</v>
      </c>
      <c r="N58" s="26" t="s">
        <v>145</v>
      </c>
    </row>
    <row r="59" spans="2:14" x14ac:dyDescent="0.3">
      <c r="B59" s="14"/>
      <c r="C59" s="14"/>
      <c r="D59" s="26" t="s">
        <v>146</v>
      </c>
      <c r="E59" s="26" t="str">
        <f t="shared" si="8"/>
        <v>Ravi Kumar</v>
      </c>
      <c r="F59" s="26" t="str">
        <f t="shared" si="9"/>
        <v>Hatchback</v>
      </c>
      <c r="G59" s="26" t="s">
        <v>99</v>
      </c>
      <c r="L59" s="26" t="s">
        <v>146</v>
      </c>
      <c r="M59" s="26" t="s">
        <v>147</v>
      </c>
      <c r="N59" s="26" t="s">
        <v>148</v>
      </c>
    </row>
    <row r="60" spans="2:14" x14ac:dyDescent="0.3">
      <c r="D60" s="26" t="s">
        <v>149</v>
      </c>
      <c r="E60" s="26" t="str">
        <f t="shared" si="8"/>
        <v>Sneha Iyer</v>
      </c>
      <c r="F60" s="26" t="str">
        <f t="shared" si="9"/>
        <v>Bike</v>
      </c>
      <c r="G60" s="26" t="s">
        <v>131</v>
      </c>
      <c r="L60" s="26" t="s">
        <v>149</v>
      </c>
      <c r="M60" s="26" t="s">
        <v>150</v>
      </c>
      <c r="N60" s="26" t="s">
        <v>151</v>
      </c>
    </row>
    <row r="62" spans="2:14" x14ac:dyDescent="0.3">
      <c r="D62" s="24" t="s">
        <v>188</v>
      </c>
      <c r="E62" s="24"/>
      <c r="F62" s="24"/>
      <c r="G62" s="24"/>
    </row>
  </sheetData>
  <mergeCells count="12">
    <mergeCell ref="B7:C9"/>
    <mergeCell ref="D46:G46"/>
    <mergeCell ref="D54:G54"/>
    <mergeCell ref="B50:C51"/>
    <mergeCell ref="D62:G62"/>
    <mergeCell ref="B58:C59"/>
    <mergeCell ref="E15:I16"/>
    <mergeCell ref="B22:C23"/>
    <mergeCell ref="B34:C35"/>
    <mergeCell ref="D38:G38"/>
    <mergeCell ref="B42:C43"/>
    <mergeCell ref="D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9DC8-1BEE-455C-A6E1-82BE9AD8C81E}">
  <dimension ref="C3:L85"/>
  <sheetViews>
    <sheetView tabSelected="1" topLeftCell="B67" workbookViewId="0">
      <selection activeCell="D35" sqref="D35"/>
    </sheetView>
  </sheetViews>
  <sheetFormatPr defaultRowHeight="14.4" x14ac:dyDescent="0.3"/>
  <cols>
    <col min="4" max="4" width="14.88671875" bestFit="1" customWidth="1"/>
    <col min="5" max="6" width="31.44140625" bestFit="1" customWidth="1"/>
    <col min="7" max="7" width="13.77734375" bestFit="1" customWidth="1"/>
    <col min="8" max="8" width="14.44140625" bestFit="1" customWidth="1"/>
    <col min="9" max="9" width="18.21875" customWidth="1"/>
    <col min="10" max="11" width="31.44140625" bestFit="1" customWidth="1"/>
  </cols>
  <sheetData>
    <row r="3" spans="4:12" x14ac:dyDescent="0.3">
      <c r="G3" s="29" t="s">
        <v>192</v>
      </c>
      <c r="H3" s="29"/>
      <c r="I3" s="29"/>
    </row>
    <row r="4" spans="4:12" x14ac:dyDescent="0.3">
      <c r="G4" s="29"/>
      <c r="H4" s="29"/>
      <c r="I4" s="29"/>
    </row>
    <row r="5" spans="4:12" x14ac:dyDescent="0.3">
      <c r="G5" s="29"/>
      <c r="H5" s="29"/>
      <c r="I5" s="29"/>
    </row>
    <row r="6" spans="4:12" x14ac:dyDescent="0.3">
      <c r="E6" s="4" t="s">
        <v>31</v>
      </c>
      <c r="F6" s="4" t="s">
        <v>32</v>
      </c>
      <c r="G6" s="4" t="s">
        <v>38</v>
      </c>
      <c r="H6" s="4" t="s">
        <v>41</v>
      </c>
      <c r="I6" s="4" t="s">
        <v>42</v>
      </c>
      <c r="J6" s="4" t="s">
        <v>43</v>
      </c>
      <c r="K6" s="4" t="s">
        <v>44</v>
      </c>
    </row>
    <row r="7" spans="4:12" x14ac:dyDescent="0.3">
      <c r="E7" s="5" t="s">
        <v>25</v>
      </c>
      <c r="F7" s="7" t="str">
        <f>HLOOKUP(F6,$E$15:$K$17,2,FALSE)</f>
        <v>automotive sq, near tp road , 400001</v>
      </c>
      <c r="G7" s="5" t="str">
        <f>HLOOKUP(G6,$E$15:$K$17,2,FALSE)</f>
        <v>offline</v>
      </c>
      <c r="H7" s="5">
        <f>HLOOKUP(H6,$E$15:$K$17,2,FALSE)</f>
        <v>5</v>
      </c>
      <c r="I7" s="5">
        <f>HLOOKUP(I6,$E$15:$K$17,2,FALSE)</f>
        <v>5000</v>
      </c>
      <c r="J7" s="5">
        <f>HLOOKUP(J6,$E$15:$K$17,2,FALSE)</f>
        <v>100000</v>
      </c>
      <c r="K7" s="5">
        <f>HLOOKUP(K6,$E$15:$K$17,2,FALSE)</f>
        <v>700</v>
      </c>
    </row>
    <row r="8" spans="4:12" x14ac:dyDescent="0.3">
      <c r="E8" s="5" t="s">
        <v>26</v>
      </c>
      <c r="F8" s="5" t="s">
        <v>33</v>
      </c>
      <c r="G8" s="5" t="s">
        <v>39</v>
      </c>
      <c r="H8" s="5">
        <v>2</v>
      </c>
      <c r="I8" s="5">
        <v>1000</v>
      </c>
      <c r="J8" s="5">
        <v>10000</v>
      </c>
      <c r="K8" s="5">
        <v>100</v>
      </c>
    </row>
    <row r="9" spans="4:12" x14ac:dyDescent="0.3">
      <c r="E9" s="5" t="s">
        <v>27</v>
      </c>
      <c r="F9" s="5" t="s">
        <v>34</v>
      </c>
      <c r="G9" s="5" t="s">
        <v>39</v>
      </c>
      <c r="H9" s="5">
        <v>6</v>
      </c>
      <c r="I9" s="5">
        <v>7000</v>
      </c>
      <c r="J9" s="5">
        <v>200000</v>
      </c>
      <c r="K9" s="5">
        <v>1000</v>
      </c>
    </row>
    <row r="10" spans="4:12" x14ac:dyDescent="0.3">
      <c r="E10" s="5" t="s">
        <v>28</v>
      </c>
      <c r="F10" s="7" t="str">
        <f>HLOOKUP(F6,$E$15:$K$17,3,FALSE)</f>
        <v>nandanvan</v>
      </c>
      <c r="G10" s="5" t="str">
        <f>HLOOKUP(G6,$E$15:$K$17,3,FALSE)</f>
        <v>online</v>
      </c>
      <c r="H10" s="5">
        <f>HLOOKUP(H6,$E$15:$K$17,3,FALSE)</f>
        <v>1</v>
      </c>
      <c r="I10" s="5">
        <f>HLOOKUP(I6,$E$15:$K$17,3,FALSE)</f>
        <v>15000</v>
      </c>
      <c r="J10" s="5">
        <f>HLOOKUP(J6,$E$15:$K$17,3,FALSE)</f>
        <v>200000</v>
      </c>
      <c r="K10" s="5">
        <f>HLOOKUP(K6,$E$15:$K$17,3,FALSE)</f>
        <v>5000</v>
      </c>
    </row>
    <row r="11" spans="4:12" x14ac:dyDescent="0.3">
      <c r="E11" s="5" t="s">
        <v>29</v>
      </c>
      <c r="F11" s="5" t="s">
        <v>36</v>
      </c>
      <c r="G11" s="5" t="s">
        <v>40</v>
      </c>
      <c r="H11" s="5">
        <v>3</v>
      </c>
      <c r="I11" s="5">
        <v>12000</v>
      </c>
      <c r="J11" s="5">
        <v>150000</v>
      </c>
      <c r="K11" s="5">
        <v>7000</v>
      </c>
      <c r="L11" t="s">
        <v>46</v>
      </c>
    </row>
    <row r="12" spans="4:12" x14ac:dyDescent="0.3">
      <c r="E12" s="5" t="s">
        <v>30</v>
      </c>
      <c r="F12" s="5" t="s">
        <v>37</v>
      </c>
      <c r="G12" s="5" t="s">
        <v>39</v>
      </c>
      <c r="H12" s="5">
        <v>10</v>
      </c>
      <c r="I12" s="5">
        <v>2000</v>
      </c>
      <c r="J12" s="5">
        <v>50000</v>
      </c>
      <c r="K12" s="5">
        <v>20</v>
      </c>
    </row>
    <row r="15" spans="4:12" x14ac:dyDescent="0.3">
      <c r="D15">
        <v>1</v>
      </c>
      <c r="E15" s="4" t="s">
        <v>31</v>
      </c>
      <c r="F15" s="4" t="s">
        <v>38</v>
      </c>
      <c r="G15" s="4" t="s">
        <v>44</v>
      </c>
      <c r="H15" s="4" t="s">
        <v>41</v>
      </c>
      <c r="I15" s="4" t="s">
        <v>43</v>
      </c>
      <c r="J15" s="4" t="s">
        <v>32</v>
      </c>
      <c r="K15" s="4" t="s">
        <v>42</v>
      </c>
    </row>
    <row r="16" spans="4:12" x14ac:dyDescent="0.3">
      <c r="D16">
        <v>2</v>
      </c>
      <c r="E16" s="5" t="s">
        <v>25</v>
      </c>
      <c r="F16" s="5" t="s">
        <v>39</v>
      </c>
      <c r="G16" s="5">
        <v>700</v>
      </c>
      <c r="H16" s="5">
        <v>5</v>
      </c>
      <c r="I16" s="5">
        <v>100000</v>
      </c>
      <c r="J16" s="5" t="s">
        <v>45</v>
      </c>
      <c r="K16" s="5">
        <v>5000</v>
      </c>
    </row>
    <row r="17" spans="3:11" x14ac:dyDescent="0.3">
      <c r="D17">
        <v>3</v>
      </c>
      <c r="E17" s="5" t="s">
        <v>28</v>
      </c>
      <c r="F17" s="5" t="s">
        <v>40</v>
      </c>
      <c r="G17" s="5">
        <v>5000</v>
      </c>
      <c r="H17" s="5">
        <v>1</v>
      </c>
      <c r="I17" s="5">
        <v>200000</v>
      </c>
      <c r="J17" s="5" t="s">
        <v>35</v>
      </c>
      <c r="K17" s="5">
        <v>15000</v>
      </c>
    </row>
    <row r="20" spans="3:11" ht="15" thickBot="1" x14ac:dyDescent="0.35"/>
    <row r="21" spans="3:11" ht="14.4" customHeight="1" x14ac:dyDescent="0.3">
      <c r="E21" s="15" t="s">
        <v>47</v>
      </c>
      <c r="F21" s="16"/>
      <c r="G21" s="16"/>
      <c r="H21" s="16"/>
      <c r="I21" s="17"/>
    </row>
    <row r="22" spans="3:11" ht="14.4" customHeight="1" thickBot="1" x14ac:dyDescent="0.35">
      <c r="E22" s="18"/>
      <c r="F22" s="19"/>
      <c r="G22" s="19"/>
      <c r="H22" s="19"/>
      <c r="I22" s="20"/>
    </row>
    <row r="24" spans="3:11" x14ac:dyDescent="0.3">
      <c r="E24" s="4" t="s">
        <v>49</v>
      </c>
      <c r="F24" s="4" t="s">
        <v>197</v>
      </c>
      <c r="G24" s="4" t="s">
        <v>51</v>
      </c>
      <c r="H24" s="4" t="s">
        <v>52</v>
      </c>
      <c r="I24" s="4" t="s">
        <v>53</v>
      </c>
      <c r="J24" s="4" t="s">
        <v>54</v>
      </c>
    </row>
    <row r="25" spans="3:11" x14ac:dyDescent="0.3">
      <c r="E25" s="6" t="s">
        <v>55</v>
      </c>
      <c r="F25" s="7" t="str">
        <f>HLOOKUP(F24,E36:J38,2,FALSE)</f>
        <v>Employee_1</v>
      </c>
      <c r="G25" s="6" t="str">
        <f>HLOOKUP(G24,F36:K38,2,FALSE)</f>
        <v>Finance</v>
      </c>
      <c r="H25" s="6">
        <f>HLOOKUP(H24,G36:L38,2,FALSE)</f>
        <v>72704</v>
      </c>
      <c r="I25" s="6" t="str">
        <f>HLOOKUP(I24,H36:M38,2,FALSE)</f>
        <v>completed</v>
      </c>
      <c r="J25" s="6">
        <f>HLOOKUP(J24,I36:N38,2,FALSE)</f>
        <v>10905.6</v>
      </c>
    </row>
    <row r="26" spans="3:11" x14ac:dyDescent="0.3">
      <c r="E26" s="6" t="s">
        <v>58</v>
      </c>
      <c r="F26" s="6" t="s">
        <v>59</v>
      </c>
      <c r="G26" s="6" t="s">
        <v>60</v>
      </c>
      <c r="H26" s="6">
        <v>44718</v>
      </c>
      <c r="I26" s="6" t="s">
        <v>78</v>
      </c>
      <c r="J26" s="6">
        <v>4471.8</v>
      </c>
    </row>
    <row r="27" spans="3:11" x14ac:dyDescent="0.3">
      <c r="E27" s="6" t="s">
        <v>61</v>
      </c>
      <c r="F27" s="6" t="s">
        <v>62</v>
      </c>
      <c r="G27" s="6" t="s">
        <v>52</v>
      </c>
      <c r="H27" s="6">
        <v>35210</v>
      </c>
      <c r="I27" s="6" t="s">
        <v>78</v>
      </c>
      <c r="J27" s="6">
        <v>3521</v>
      </c>
    </row>
    <row r="28" spans="3:11" x14ac:dyDescent="0.3">
      <c r="C28" s="14" t="s">
        <v>79</v>
      </c>
      <c r="D28" s="14"/>
      <c r="E28" s="6" t="s">
        <v>63</v>
      </c>
      <c r="F28" s="6" t="s">
        <v>64</v>
      </c>
      <c r="G28" s="6" t="s">
        <v>57</v>
      </c>
      <c r="H28" s="6">
        <v>30681</v>
      </c>
      <c r="I28" s="6" t="s">
        <v>78</v>
      </c>
      <c r="J28" s="6">
        <v>3068.1000000000004</v>
      </c>
    </row>
    <row r="29" spans="3:11" x14ac:dyDescent="0.3">
      <c r="C29" s="14"/>
      <c r="D29" s="14"/>
      <c r="E29" s="6" t="s">
        <v>65</v>
      </c>
      <c r="F29" s="6" t="str">
        <f>HLOOKUP(F24,C36:H38,3,FALSE)</f>
        <v>Employee_5</v>
      </c>
      <c r="G29" s="6" t="str">
        <f>HLOOKUP(G24,D36:I38,3,FALSE)</f>
        <v>Operations</v>
      </c>
      <c r="H29" s="7">
        <f>HLOOKUP(H24,E36:J38,3,FALSE)</f>
        <v>47487</v>
      </c>
      <c r="I29" s="6" t="str">
        <f>HLOOKUP(I24,F36:K38,3,FALSE)</f>
        <v>incomplete</v>
      </c>
      <c r="J29" s="6">
        <f>HLOOKUP(J24,G36:L38,3,FALSE)</f>
        <v>4748.7</v>
      </c>
    </row>
    <row r="30" spans="3:11" x14ac:dyDescent="0.3">
      <c r="E30" s="6" t="s">
        <v>67</v>
      </c>
      <c r="F30" s="6" t="s">
        <v>68</v>
      </c>
      <c r="G30" s="6" t="s">
        <v>60</v>
      </c>
      <c r="H30" s="6">
        <v>30000</v>
      </c>
      <c r="I30" s="6" t="s">
        <v>78</v>
      </c>
      <c r="J30" s="6">
        <v>3000</v>
      </c>
    </row>
    <row r="31" spans="3:11" x14ac:dyDescent="0.3">
      <c r="E31" s="6" t="s">
        <v>69</v>
      </c>
      <c r="F31" s="6" t="s">
        <v>70</v>
      </c>
      <c r="G31" s="6" t="s">
        <v>52</v>
      </c>
      <c r="H31" s="6">
        <v>63671</v>
      </c>
      <c r="I31" s="6" t="s">
        <v>77</v>
      </c>
      <c r="J31" s="6">
        <v>9550.65</v>
      </c>
    </row>
    <row r="32" spans="3:11" x14ac:dyDescent="0.3">
      <c r="E32" s="6" t="s">
        <v>71</v>
      </c>
      <c r="F32" s="6" t="s">
        <v>72</v>
      </c>
      <c r="G32" s="6" t="s">
        <v>57</v>
      </c>
      <c r="H32" s="6">
        <v>38966</v>
      </c>
      <c r="I32" s="6" t="s">
        <v>78</v>
      </c>
      <c r="J32" s="6">
        <v>3896.6000000000004</v>
      </c>
    </row>
    <row r="33" spans="3:10" x14ac:dyDescent="0.3">
      <c r="E33" s="6" t="s">
        <v>73</v>
      </c>
      <c r="F33" s="6" t="s">
        <v>74</v>
      </c>
      <c r="G33" s="6" t="s">
        <v>60</v>
      </c>
      <c r="H33" s="6">
        <v>77052</v>
      </c>
      <c r="I33" s="6" t="s">
        <v>77</v>
      </c>
      <c r="J33" s="6">
        <v>15410.400000000001</v>
      </c>
    </row>
    <row r="34" spans="3:10" x14ac:dyDescent="0.3">
      <c r="E34" s="6" t="s">
        <v>75</v>
      </c>
      <c r="F34" s="6" t="s">
        <v>76</v>
      </c>
      <c r="G34" s="6" t="s">
        <v>52</v>
      </c>
      <c r="H34" s="6">
        <v>86570</v>
      </c>
      <c r="I34" s="6" t="s">
        <v>77</v>
      </c>
      <c r="J34" s="6">
        <v>17314</v>
      </c>
    </row>
    <row r="36" spans="3:10" x14ac:dyDescent="0.3">
      <c r="D36">
        <v>1</v>
      </c>
      <c r="E36" s="4" t="s">
        <v>49</v>
      </c>
      <c r="F36" s="4" t="s">
        <v>51</v>
      </c>
      <c r="G36" s="4" t="s">
        <v>198</v>
      </c>
      <c r="H36" s="4" t="s">
        <v>52</v>
      </c>
      <c r="I36" s="4" t="s">
        <v>54</v>
      </c>
      <c r="J36" s="4" t="s">
        <v>53</v>
      </c>
    </row>
    <row r="37" spans="3:10" x14ac:dyDescent="0.3">
      <c r="D37">
        <v>2</v>
      </c>
      <c r="E37" s="6" t="s">
        <v>55</v>
      </c>
      <c r="F37" s="6" t="s">
        <v>57</v>
      </c>
      <c r="G37" s="6" t="s">
        <v>56</v>
      </c>
      <c r="H37" s="6">
        <v>72704</v>
      </c>
      <c r="I37" s="6">
        <v>10905.6</v>
      </c>
      <c r="J37" s="6" t="s">
        <v>77</v>
      </c>
    </row>
    <row r="38" spans="3:10" x14ac:dyDescent="0.3">
      <c r="D38">
        <v>3</v>
      </c>
      <c r="E38" s="6" t="s">
        <v>65</v>
      </c>
      <c r="F38" s="6" t="s">
        <v>60</v>
      </c>
      <c r="G38" s="6" t="s">
        <v>66</v>
      </c>
      <c r="H38" s="6">
        <v>47487</v>
      </c>
      <c r="I38" s="6">
        <v>4748.7</v>
      </c>
      <c r="J38" s="6" t="s">
        <v>78</v>
      </c>
    </row>
    <row r="40" spans="3:10" x14ac:dyDescent="0.3">
      <c r="E40" s="38" t="s">
        <v>199</v>
      </c>
      <c r="F40" s="38"/>
      <c r="G40" s="38"/>
      <c r="H40" s="38"/>
      <c r="I40" s="38"/>
      <c r="J40" s="38"/>
    </row>
    <row r="42" spans="3:10" x14ac:dyDescent="0.3">
      <c r="E42" s="30" t="s">
        <v>152</v>
      </c>
      <c r="F42" s="30" t="s">
        <v>153</v>
      </c>
      <c r="G42" s="30" t="s">
        <v>154</v>
      </c>
      <c r="H42" s="30" t="s">
        <v>155</v>
      </c>
      <c r="I42" s="30" t="s">
        <v>156</v>
      </c>
      <c r="J42" s="30" t="s">
        <v>157</v>
      </c>
    </row>
    <row r="43" spans="3:10" x14ac:dyDescent="0.3">
      <c r="C43" s="14" t="s">
        <v>182</v>
      </c>
      <c r="D43" s="14"/>
      <c r="E43" s="31" t="s">
        <v>158</v>
      </c>
      <c r="F43" s="21">
        <f>HLOOKUP(F42,$E47:$J49,2,FALSE)</f>
        <v>15000</v>
      </c>
      <c r="G43" s="31">
        <f t="shared" ref="G43:J43" si="0">HLOOKUP(G42,$E47:$J49,2,FALSE)</f>
        <v>20000</v>
      </c>
      <c r="H43" s="31">
        <f t="shared" si="0"/>
        <v>1500</v>
      </c>
      <c r="I43" s="31">
        <f t="shared" si="0"/>
        <v>15000</v>
      </c>
      <c r="J43" s="31">
        <f>HLOOKUP(J42,$E47:$J49,2,FALSE)</f>
        <v>30000</v>
      </c>
    </row>
    <row r="44" spans="3:10" x14ac:dyDescent="0.3">
      <c r="C44" s="14"/>
      <c r="D44" s="14"/>
      <c r="E44" s="31" t="s">
        <v>159</v>
      </c>
      <c r="F44" s="31">
        <f>HLOOKUP(F43,E48:J50,2,FALSE)</f>
        <v>2000</v>
      </c>
      <c r="G44" s="31">
        <v>5200</v>
      </c>
      <c r="H44" s="31">
        <v>5100</v>
      </c>
      <c r="I44" s="31">
        <v>5300</v>
      </c>
      <c r="J44" s="31">
        <v>5400</v>
      </c>
    </row>
    <row r="45" spans="3:10" x14ac:dyDescent="0.3">
      <c r="E45" s="31" t="s">
        <v>160</v>
      </c>
      <c r="F45" s="21">
        <f>HLOOKUP(F42,$E47:$J49,3,FALSE)</f>
        <v>2000</v>
      </c>
      <c r="G45" s="31">
        <f t="shared" ref="G45:J45" si="1">HLOOKUP(G42,$E47:$J49,3,FALSE)</f>
        <v>1800</v>
      </c>
      <c r="H45" s="31">
        <f t="shared" si="1"/>
        <v>2200</v>
      </c>
      <c r="I45" s="31">
        <f>HLOOKUP(I42,$E47:$J49,3,FALSE)</f>
        <v>2100</v>
      </c>
      <c r="J45" s="31">
        <f t="shared" si="1"/>
        <v>2300</v>
      </c>
    </row>
    <row r="47" spans="3:10" x14ac:dyDescent="0.3">
      <c r="D47">
        <v>1</v>
      </c>
      <c r="E47" s="30" t="s">
        <v>152</v>
      </c>
      <c r="F47" s="30" t="s">
        <v>153</v>
      </c>
      <c r="G47" s="30" t="s">
        <v>154</v>
      </c>
      <c r="H47" s="30" t="s">
        <v>155</v>
      </c>
      <c r="I47" s="30" t="s">
        <v>156</v>
      </c>
      <c r="J47" s="30" t="s">
        <v>157</v>
      </c>
    </row>
    <row r="48" spans="3:10" x14ac:dyDescent="0.3">
      <c r="D48">
        <v>2</v>
      </c>
      <c r="E48" s="31" t="s">
        <v>158</v>
      </c>
      <c r="F48" s="31">
        <v>15000</v>
      </c>
      <c r="G48" s="31">
        <v>20000</v>
      </c>
      <c r="H48" s="31">
        <v>1500</v>
      </c>
      <c r="I48" s="31">
        <v>15000</v>
      </c>
      <c r="J48" s="31">
        <v>30000</v>
      </c>
    </row>
    <row r="49" spans="3:10" x14ac:dyDescent="0.3">
      <c r="D49">
        <v>3</v>
      </c>
      <c r="E49" s="31" t="s">
        <v>160</v>
      </c>
      <c r="F49" s="31">
        <v>2000</v>
      </c>
      <c r="G49" s="31">
        <v>1800</v>
      </c>
      <c r="H49" s="31">
        <v>2200</v>
      </c>
      <c r="I49" s="31">
        <v>2100</v>
      </c>
      <c r="J49" s="31">
        <v>2300</v>
      </c>
    </row>
    <row r="51" spans="3:10" x14ac:dyDescent="0.3">
      <c r="E51" s="32" t="s">
        <v>193</v>
      </c>
      <c r="F51" s="32"/>
      <c r="G51" s="32"/>
      <c r="H51" s="32"/>
      <c r="I51" s="32"/>
      <c r="J51" s="32"/>
    </row>
    <row r="53" spans="3:10" x14ac:dyDescent="0.3">
      <c r="E53" s="30" t="s">
        <v>161</v>
      </c>
      <c r="F53" s="30" t="s">
        <v>162</v>
      </c>
      <c r="G53" s="30" t="s">
        <v>163</v>
      </c>
      <c r="H53" s="30" t="s">
        <v>164</v>
      </c>
      <c r="I53" s="30" t="s">
        <v>165</v>
      </c>
    </row>
    <row r="54" spans="3:10" x14ac:dyDescent="0.3">
      <c r="C54" s="14" t="s">
        <v>183</v>
      </c>
      <c r="D54" s="14"/>
      <c r="E54" s="33" t="s">
        <v>166</v>
      </c>
      <c r="F54" s="21">
        <f>HLOOKUP(F53,$E58:$I60,2,FALSE)</f>
        <v>25000</v>
      </c>
      <c r="G54" s="33">
        <f t="shared" ref="G54:I54" si="2">HLOOKUP(G53,$E58:$I60,2,FALSE)</f>
        <v>27000</v>
      </c>
      <c r="H54" s="33">
        <f t="shared" si="2"/>
        <v>23000</v>
      </c>
      <c r="I54" s="33">
        <f>HLOOKUP(I53,$E58:$I60,2,FALSE)</f>
        <v>26000</v>
      </c>
    </row>
    <row r="55" spans="3:10" x14ac:dyDescent="0.3">
      <c r="C55" s="14"/>
      <c r="D55" s="14"/>
      <c r="E55" s="33" t="s">
        <v>167</v>
      </c>
      <c r="F55" s="33">
        <v>10</v>
      </c>
      <c r="G55" s="33">
        <v>12</v>
      </c>
      <c r="H55" s="33">
        <v>8</v>
      </c>
      <c r="I55" s="33">
        <v>11</v>
      </c>
    </row>
    <row r="56" spans="3:10" x14ac:dyDescent="0.3">
      <c r="E56" s="33" t="s">
        <v>168</v>
      </c>
      <c r="F56" s="21">
        <f>HLOOKUP(F53,$E58:$I60,3,FALSE)</f>
        <v>1.2</v>
      </c>
      <c r="G56" s="33">
        <f t="shared" ref="G56:I56" si="3">HLOOKUP(G53,$E58:$I60,3,FALSE)</f>
        <v>1.3</v>
      </c>
      <c r="H56" s="33">
        <f t="shared" si="3"/>
        <v>1.1000000000000001</v>
      </c>
      <c r="I56" s="33">
        <f>HLOOKUP(I53,$E58:$I60,3,FALSE)</f>
        <v>1.4</v>
      </c>
    </row>
    <row r="58" spans="3:10" x14ac:dyDescent="0.3">
      <c r="E58" s="30" t="s">
        <v>161</v>
      </c>
      <c r="F58" s="30" t="s">
        <v>162</v>
      </c>
      <c r="G58" s="30" t="s">
        <v>163</v>
      </c>
      <c r="H58" s="30" t="s">
        <v>164</v>
      </c>
      <c r="I58" s="30" t="s">
        <v>165</v>
      </c>
    </row>
    <row r="59" spans="3:10" x14ac:dyDescent="0.3">
      <c r="E59" s="33" t="s">
        <v>166</v>
      </c>
      <c r="F59" s="33">
        <v>25000</v>
      </c>
      <c r="G59" s="33">
        <v>27000</v>
      </c>
      <c r="H59" s="33">
        <v>23000</v>
      </c>
      <c r="I59" s="33">
        <v>26000</v>
      </c>
    </row>
    <row r="60" spans="3:10" x14ac:dyDescent="0.3">
      <c r="E60" s="33" t="s">
        <v>168</v>
      </c>
      <c r="F60" s="33">
        <v>1.2</v>
      </c>
      <c r="G60" s="33">
        <v>1.3</v>
      </c>
      <c r="H60" s="33">
        <v>1.1000000000000001</v>
      </c>
      <c r="I60" s="33">
        <v>1.4</v>
      </c>
    </row>
    <row r="62" spans="3:10" x14ac:dyDescent="0.3">
      <c r="E62" s="32" t="s">
        <v>194</v>
      </c>
      <c r="F62" s="32"/>
      <c r="G62" s="32"/>
      <c r="H62" s="32"/>
      <c r="I62" s="32"/>
    </row>
    <row r="64" spans="3:10" x14ac:dyDescent="0.3">
      <c r="E64" s="30" t="s">
        <v>169</v>
      </c>
      <c r="F64" s="30" t="s">
        <v>170</v>
      </c>
      <c r="G64" s="30" t="s">
        <v>171</v>
      </c>
      <c r="H64" s="30" t="s">
        <v>172</v>
      </c>
      <c r="I64" s="30" t="s">
        <v>173</v>
      </c>
    </row>
    <row r="65" spans="3:10" x14ac:dyDescent="0.3">
      <c r="C65" s="14" t="s">
        <v>187</v>
      </c>
      <c r="D65" s="14"/>
      <c r="E65" s="26" t="s">
        <v>113</v>
      </c>
      <c r="F65" s="21">
        <f>HLOOKUP(F64,$E69:$I71,2,FALSE)</f>
        <v>88</v>
      </c>
      <c r="G65" s="26">
        <f t="shared" ref="G65:I65" si="4">HLOOKUP(G64,$E69:$I71,2,FALSE)</f>
        <v>76</v>
      </c>
      <c r="H65" s="26">
        <f t="shared" si="4"/>
        <v>90</v>
      </c>
      <c r="I65" s="26">
        <f t="shared" si="4"/>
        <v>65</v>
      </c>
    </row>
    <row r="66" spans="3:10" x14ac:dyDescent="0.3">
      <c r="C66" s="14"/>
      <c r="D66" s="14"/>
      <c r="E66" s="26" t="s">
        <v>174</v>
      </c>
      <c r="F66" s="26">
        <f>HLOOKUP(F64,$E69:$I71,3,FALSE)</f>
        <v>92</v>
      </c>
      <c r="G66" s="26">
        <f t="shared" ref="G66:I66" si="5">HLOOKUP(G64,$E69:$I71,3,FALSE)</f>
        <v>81</v>
      </c>
      <c r="H66" s="26">
        <f t="shared" si="5"/>
        <v>89</v>
      </c>
      <c r="I66" s="26">
        <f>HLOOKUP(I64,$E69:$I71,3,FALSE)</f>
        <v>70</v>
      </c>
    </row>
    <row r="67" spans="3:10" x14ac:dyDescent="0.3">
      <c r="E67" s="26" t="s">
        <v>175</v>
      </c>
      <c r="F67" s="21">
        <v>85</v>
      </c>
      <c r="G67" s="26">
        <v>79</v>
      </c>
      <c r="H67" s="26">
        <v>94</v>
      </c>
      <c r="I67" s="26">
        <v>68</v>
      </c>
    </row>
    <row r="69" spans="3:10" x14ac:dyDescent="0.3">
      <c r="E69" s="30" t="s">
        <v>169</v>
      </c>
      <c r="F69" s="30" t="s">
        <v>170</v>
      </c>
      <c r="G69" s="30" t="s">
        <v>171</v>
      </c>
      <c r="H69" s="30" t="s">
        <v>172</v>
      </c>
      <c r="I69" s="30" t="s">
        <v>173</v>
      </c>
    </row>
    <row r="70" spans="3:10" x14ac:dyDescent="0.3">
      <c r="E70" s="26" t="s">
        <v>113</v>
      </c>
      <c r="F70" s="26">
        <v>88</v>
      </c>
      <c r="G70" s="26">
        <v>76</v>
      </c>
      <c r="H70" s="26">
        <v>90</v>
      </c>
      <c r="I70" s="26">
        <v>65</v>
      </c>
    </row>
    <row r="71" spans="3:10" x14ac:dyDescent="0.3">
      <c r="E71" s="26" t="s">
        <v>174</v>
      </c>
      <c r="F71" s="26">
        <v>92</v>
      </c>
      <c r="G71" s="26">
        <v>81</v>
      </c>
      <c r="H71" s="26">
        <v>89</v>
      </c>
      <c r="I71" s="26">
        <v>70</v>
      </c>
    </row>
    <row r="73" spans="3:10" x14ac:dyDescent="0.3">
      <c r="E73" s="34" t="s">
        <v>195</v>
      </c>
      <c r="F73" s="35"/>
      <c r="G73" s="35"/>
      <c r="H73" s="35"/>
      <c r="I73" s="36"/>
    </row>
    <row r="75" spans="3:10" x14ac:dyDescent="0.3">
      <c r="E75" s="30" t="s">
        <v>176</v>
      </c>
      <c r="F75" s="30" t="s">
        <v>153</v>
      </c>
      <c r="G75" s="30" t="s">
        <v>154</v>
      </c>
      <c r="H75" s="30" t="s">
        <v>155</v>
      </c>
      <c r="I75" s="30" t="s">
        <v>156</v>
      </c>
      <c r="J75" s="30" t="s">
        <v>157</v>
      </c>
    </row>
    <row r="76" spans="3:10" x14ac:dyDescent="0.3">
      <c r="E76" s="37" t="s">
        <v>177</v>
      </c>
      <c r="F76" s="37" t="s">
        <v>178</v>
      </c>
      <c r="G76" s="37"/>
      <c r="H76" s="37"/>
      <c r="I76" s="37"/>
      <c r="J76" s="37"/>
    </row>
    <row r="77" spans="3:10" x14ac:dyDescent="0.3">
      <c r="C77" s="14" t="s">
        <v>189</v>
      </c>
      <c r="D77" s="14"/>
      <c r="E77" s="37" t="s">
        <v>179</v>
      </c>
      <c r="F77" s="21">
        <f>HLOOKUP(F75,$E81:$J83,2,FALSE)</f>
        <v>0</v>
      </c>
      <c r="G77" s="37">
        <f t="shared" ref="G77:J77" si="6">HLOOKUP(G75,$E81:$J83,2,FALSE)</f>
        <v>0</v>
      </c>
      <c r="H77" s="37" t="str">
        <f t="shared" si="6"/>
        <v>✔</v>
      </c>
      <c r="I77" s="37">
        <f t="shared" si="6"/>
        <v>0</v>
      </c>
      <c r="J77" s="37">
        <f>HLOOKUP(J75,$E81:$J83,2,FALSE)</f>
        <v>0</v>
      </c>
    </row>
    <row r="78" spans="3:10" x14ac:dyDescent="0.3">
      <c r="C78" s="14"/>
      <c r="D78" s="14"/>
      <c r="E78" s="37" t="s">
        <v>180</v>
      </c>
      <c r="F78" s="37"/>
      <c r="G78" s="37"/>
      <c r="H78" s="37"/>
      <c r="I78" s="37" t="s">
        <v>178</v>
      </c>
      <c r="J78" s="37"/>
    </row>
    <row r="79" spans="3:10" x14ac:dyDescent="0.3">
      <c r="E79" s="37" t="s">
        <v>181</v>
      </c>
      <c r="F79" s="21">
        <f>HLOOKUP(F75,$E81:$J83,3,FALSE)</f>
        <v>0</v>
      </c>
      <c r="G79" s="37">
        <f t="shared" ref="G79:J79" si="7">HLOOKUP(G75,$E81:$J83,3,FALSE)</f>
        <v>0</v>
      </c>
      <c r="H79" s="37">
        <f t="shared" si="7"/>
        <v>0</v>
      </c>
      <c r="I79" s="37">
        <f t="shared" si="7"/>
        <v>0</v>
      </c>
      <c r="J79" s="37" t="str">
        <f>HLOOKUP(J75,$E81:$J83,3,FALSE)</f>
        <v>✔</v>
      </c>
    </row>
    <row r="81" spans="5:10" x14ac:dyDescent="0.3">
      <c r="E81" s="30" t="s">
        <v>176</v>
      </c>
      <c r="F81" s="30" t="s">
        <v>153</v>
      </c>
      <c r="G81" s="30" t="s">
        <v>154</v>
      </c>
      <c r="H81" s="30" t="s">
        <v>155</v>
      </c>
      <c r="I81" s="30" t="s">
        <v>156</v>
      </c>
      <c r="J81" s="30" t="s">
        <v>157</v>
      </c>
    </row>
    <row r="82" spans="5:10" x14ac:dyDescent="0.3">
      <c r="E82" s="37" t="s">
        <v>179</v>
      </c>
      <c r="F82" s="37"/>
      <c r="G82" s="37"/>
      <c r="H82" s="37" t="s">
        <v>178</v>
      </c>
      <c r="I82" s="37"/>
      <c r="J82" s="37"/>
    </row>
    <row r="83" spans="5:10" x14ac:dyDescent="0.3">
      <c r="E83" s="37" t="s">
        <v>181</v>
      </c>
      <c r="F83" s="37"/>
      <c r="G83" s="37"/>
      <c r="H83" s="37"/>
      <c r="I83" s="37"/>
      <c r="J83" s="37" t="s">
        <v>178</v>
      </c>
    </row>
    <row r="85" spans="5:10" x14ac:dyDescent="0.3">
      <c r="E85" s="32" t="s">
        <v>196</v>
      </c>
      <c r="F85" s="32"/>
      <c r="G85" s="32"/>
      <c r="H85" s="32"/>
      <c r="I85" s="32"/>
      <c r="J85" s="32"/>
    </row>
  </sheetData>
  <mergeCells count="12">
    <mergeCell ref="E85:J85"/>
    <mergeCell ref="C77:D78"/>
    <mergeCell ref="E40:J40"/>
    <mergeCell ref="E62:I62"/>
    <mergeCell ref="C54:D55"/>
    <mergeCell ref="C65:D66"/>
    <mergeCell ref="E73:I73"/>
    <mergeCell ref="E21:I22"/>
    <mergeCell ref="C28:D29"/>
    <mergeCell ref="G3:I5"/>
    <mergeCell ref="E51:J51"/>
    <mergeCell ref="C43:D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sai reddy</cp:lastModifiedBy>
  <dcterms:created xsi:type="dcterms:W3CDTF">2015-06-05T18:17:20Z</dcterms:created>
  <dcterms:modified xsi:type="dcterms:W3CDTF">2025-09-26T08:01:22Z</dcterms:modified>
</cp:coreProperties>
</file>