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183BB129-8396-4DAF-90B7-BDEC89430D8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  <c r="E2" i="1"/>
  <c r="D2" i="1"/>
  <c r="C2" i="1"/>
  <c r="B2" i="1"/>
  <c r="A2" i="1"/>
  <c r="G7" i="1" l="1"/>
  <c r="F7" i="1"/>
  <c r="E7" i="1"/>
  <c r="D7" i="1"/>
  <c r="C7" i="1"/>
  <c r="B7" i="1"/>
  <c r="G3" i="1"/>
  <c r="E3" i="1"/>
  <c r="D3" i="1"/>
  <c r="C3" i="1"/>
  <c r="B3" i="1"/>
</calcChain>
</file>

<file path=xl/sharedStrings.xml><?xml version="1.0" encoding="utf-8"?>
<sst xmlns="http://schemas.openxmlformats.org/spreadsheetml/2006/main" count="15" uniqueCount="15">
  <si>
    <t>Average Sacks</t>
  </si>
  <si>
    <t>Average TFLs</t>
  </si>
  <si>
    <t>Average Tackles</t>
  </si>
  <si>
    <t>Average Assists</t>
  </si>
  <si>
    <t>Average Solos</t>
  </si>
  <si>
    <t>Average INTs</t>
  </si>
  <si>
    <t>Average PDs</t>
  </si>
  <si>
    <t>Height</t>
  </si>
  <si>
    <t>Weight</t>
  </si>
  <si>
    <t>Arm Length</t>
  </si>
  <si>
    <t>40 Time</t>
  </si>
  <si>
    <t>3 Cone Time</t>
  </si>
  <si>
    <t>20 Yard Shuttle Time</t>
  </si>
  <si>
    <t>Bench Press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</si>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</sst>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N10" sqref="N10"/>
    </sheetView>
  </sheetViews>
  <sheetFormatPr defaultRowHeight="15"/>
  <cols>
    <col min="1" max="1" width="13.140625" customWidth="1"/>
    <col min="2" max="2" width="11.85546875" customWidth="1"/>
    <col min="3" max="3" width="14.42578125" customWidth="1"/>
    <col min="4" max="4" width="13.85546875" customWidth="1"/>
    <col min="5" max="5" width="12.28515625" customWidth="1"/>
    <col min="6" max="6" width="11.7109375" customWidth="1"/>
    <col min="7" max="7" width="11.42578125" customWidth="1"/>
    <col min="10" max="10" width="11.28515625" customWidth="1"/>
    <col min="12" max="12" width="11.7109375" customWidth="1"/>
    <col min="13" max="13" width="18.28515625" customWidth="1"/>
    <col min="14" max="14" width="11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f>2.5/3</f>
        <v>0.83333333333333337</v>
      </c>
      <c r="B2">
        <f>35.5/3</f>
        <v>11.833333333333334</v>
      </c>
      <c r="C2">
        <f>532/3</f>
        <v>177.33333333333334</v>
      </c>
      <c r="D2">
        <f>233/3</f>
        <v>77.666666666666671</v>
      </c>
      <c r="E2">
        <f>299/3</f>
        <v>99.666666666666671</v>
      </c>
      <c r="F2">
        <f>7/3</f>
        <v>2.3333333333333335</v>
      </c>
      <c r="G2">
        <v>0</v>
      </c>
      <c r="H2">
        <v>75</v>
      </c>
      <c r="I2">
        <v>242</v>
      </c>
      <c r="J2">
        <v>31</v>
      </c>
      <c r="K2">
        <v>4.58</v>
      </c>
      <c r="L2">
        <v>6.92</v>
      </c>
      <c r="M2">
        <v>4.12</v>
      </c>
      <c r="N2">
        <v>27</v>
      </c>
      <c r="O2">
        <v>98</v>
      </c>
    </row>
    <row r="3" spans="1:15">
      <c r="A3">
        <v>2</v>
      </c>
      <c r="B3">
        <f>17/2</f>
        <v>8.5</v>
      </c>
      <c r="C3">
        <f>213/2</f>
        <v>106.5</v>
      </c>
      <c r="D3">
        <f>85/2</f>
        <v>42.5</v>
      </c>
      <c r="E3">
        <f>128/2</f>
        <v>64</v>
      </c>
      <c r="F3">
        <v>1</v>
      </c>
      <c r="G3">
        <f>5/2</f>
        <v>2.5</v>
      </c>
      <c r="H3">
        <v>74</v>
      </c>
      <c r="I3">
        <v>234</v>
      </c>
      <c r="J3">
        <v>33.5</v>
      </c>
      <c r="K3">
        <v>4.6500000000000004</v>
      </c>
      <c r="L3">
        <v>7.3</v>
      </c>
      <c r="M3">
        <v>4.4000000000000004</v>
      </c>
      <c r="N3">
        <v>0</v>
      </c>
      <c r="O3">
        <v>95</v>
      </c>
    </row>
    <row r="4" spans="1:15">
      <c r="A4">
        <v>5</v>
      </c>
      <c r="B4">
        <v>13.5</v>
      </c>
      <c r="C4">
        <v>100</v>
      </c>
      <c r="D4">
        <v>43</v>
      </c>
      <c r="E4">
        <v>57</v>
      </c>
      <c r="F4">
        <v>2</v>
      </c>
      <c r="G4">
        <v>3</v>
      </c>
      <c r="H4">
        <v>73</v>
      </c>
      <c r="I4">
        <v>222</v>
      </c>
      <c r="J4">
        <v>32.5</v>
      </c>
      <c r="K4">
        <v>4.3899999999999997</v>
      </c>
      <c r="L4">
        <v>0</v>
      </c>
      <c r="M4">
        <v>4.26</v>
      </c>
      <c r="N4">
        <v>0</v>
      </c>
      <c r="O4">
        <v>96</v>
      </c>
    </row>
    <row r="5" spans="1:15">
      <c r="A5">
        <v>3.5</v>
      </c>
      <c r="B5">
        <v>13</v>
      </c>
      <c r="C5">
        <v>116</v>
      </c>
      <c r="D5">
        <v>56</v>
      </c>
      <c r="E5">
        <v>50</v>
      </c>
      <c r="F5">
        <v>2</v>
      </c>
      <c r="G5">
        <v>2</v>
      </c>
      <c r="H5">
        <v>73</v>
      </c>
      <c r="I5">
        <v>236</v>
      </c>
      <c r="J5">
        <v>32</v>
      </c>
      <c r="K5">
        <v>4.68</v>
      </c>
      <c r="L5">
        <v>6.78</v>
      </c>
      <c r="M5">
        <v>4.1500000000000004</v>
      </c>
      <c r="N5">
        <v>20</v>
      </c>
      <c r="O5">
        <v>86</v>
      </c>
    </row>
    <row r="6" spans="1:15">
      <c r="A6">
        <v>4</v>
      </c>
      <c r="B6">
        <v>11</v>
      </c>
      <c r="C6">
        <v>85</v>
      </c>
      <c r="D6">
        <v>45</v>
      </c>
      <c r="E6">
        <v>40</v>
      </c>
      <c r="F6">
        <v>1</v>
      </c>
      <c r="G6">
        <v>3</v>
      </c>
      <c r="H6">
        <v>74</v>
      </c>
      <c r="I6">
        <v>265</v>
      </c>
      <c r="J6">
        <v>32.75</v>
      </c>
      <c r="K6">
        <v>4.62</v>
      </c>
      <c r="L6">
        <v>0</v>
      </c>
      <c r="M6">
        <v>4.6399999999999997</v>
      </c>
      <c r="N6">
        <v>0</v>
      </c>
      <c r="O6">
        <v>92</v>
      </c>
    </row>
    <row r="7" spans="1:15">
      <c r="A7">
        <v>2</v>
      </c>
      <c r="B7">
        <f>32.5/3</f>
        <v>10.833333333333334</v>
      </c>
      <c r="C7">
        <f>369/3</f>
        <v>123</v>
      </c>
      <c r="D7">
        <f>174/3</f>
        <v>58</v>
      </c>
      <c r="E7">
        <f>185/3</f>
        <v>61.666666666666664</v>
      </c>
      <c r="F7">
        <f>4/3</f>
        <v>1.3333333333333333</v>
      </c>
      <c r="G7">
        <f>8/3</f>
        <v>2.6666666666666665</v>
      </c>
      <c r="H7">
        <v>72</v>
      </c>
      <c r="I7">
        <v>237</v>
      </c>
      <c r="J7">
        <v>33</v>
      </c>
      <c r="K7">
        <v>4.75</v>
      </c>
      <c r="L7">
        <v>0</v>
      </c>
      <c r="M7">
        <v>4.7</v>
      </c>
      <c r="N7">
        <v>18</v>
      </c>
      <c r="O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2020-06-11T04:03:49Z</dcterms:created>
  <dcterms:modified xsi:type="dcterms:W3CDTF">2020-06-11T04:53:40Z</dcterms:modified>
  <cp:category/>
  <cp:contentStatus/>
</cp:coreProperties>
</file>