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C70A5DB4-B955-4F3C-A093-C1A6A1D2B2D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C7" i="1"/>
  <c r="A7" i="1"/>
  <c r="I8" i="1" l="1"/>
  <c r="H8" i="1"/>
  <c r="C8" i="1"/>
  <c r="B8" i="1"/>
  <c r="A8" i="1"/>
  <c r="I5" i="1" l="1"/>
  <c r="H5" i="1"/>
  <c r="B5" i="1"/>
  <c r="A5" i="1"/>
  <c r="H4" i="1"/>
  <c r="C4" i="1"/>
  <c r="B4" i="1"/>
  <c r="A4" i="1"/>
  <c r="I3" i="1"/>
  <c r="H3" i="1"/>
  <c r="C3" i="1"/>
  <c r="B3" i="1"/>
  <c r="A3" i="1"/>
  <c r="I2" i="1"/>
  <c r="H2" i="1"/>
  <c r="C2" i="1"/>
  <c r="A2" i="1"/>
</calcChain>
</file>

<file path=xl/sharedStrings.xml><?xml version="1.0" encoding="utf-8"?>
<sst xmlns="http://schemas.openxmlformats.org/spreadsheetml/2006/main" count="10" uniqueCount="10">
  <si>
    <t>Average Yards</t>
  </si>
  <si>
    <t>Average TDs</t>
  </si>
  <si>
    <t>Average INTs</t>
  </si>
  <si>
    <t>Completion %</t>
  </si>
  <si>
    <t>Passer Rating</t>
  </si>
  <si>
    <t>Yards per Attempt</t>
  </si>
  <si>
    <t>40 Time</t>
  </si>
  <si>
    <t>Average Rush Yards</t>
  </si>
  <si>
    <t>Average Rush TDs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</si>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</sst>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I11" sqref="I11"/>
    </sheetView>
  </sheetViews>
  <sheetFormatPr defaultRowHeight="15"/>
  <cols>
    <col min="1" max="1" width="13.42578125" customWidth="1"/>
    <col min="2" max="3" width="11.7109375" customWidth="1"/>
    <col min="4" max="5" width="12.85546875" customWidth="1"/>
    <col min="6" max="6" width="16.140625" customWidth="1"/>
    <col min="8" max="8" width="17.42578125" customWidth="1"/>
    <col min="9" max="9" width="15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f xml:space="preserve"> 3750 + 2/3</f>
        <v>3750.6666666666665</v>
      </c>
      <c r="B2">
        <v>31</v>
      </c>
      <c r="C2">
        <f xml:space="preserve"> 9 + 2/3</f>
        <v>9.6666666666666661</v>
      </c>
      <c r="D2">
        <v>63.5</v>
      </c>
      <c r="E2">
        <v>152</v>
      </c>
      <c r="F2">
        <v>8.3000000000000007</v>
      </c>
      <c r="G2">
        <v>4.8</v>
      </c>
      <c r="H2">
        <f>281 + 2/3</f>
        <v>281.66666666666669</v>
      </c>
      <c r="I2">
        <f xml:space="preserve"> 7 + 1/3</f>
        <v>7.333333333333333</v>
      </c>
      <c r="J2">
        <v>99</v>
      </c>
    </row>
    <row r="3" spans="1:10">
      <c r="A3">
        <f>10168/3</f>
        <v>3389.3333333333335</v>
      </c>
      <c r="B3">
        <f>90/3</f>
        <v>30</v>
      </c>
      <c r="C3">
        <f>32/3</f>
        <v>10.666666666666666</v>
      </c>
      <c r="D3">
        <v>67.400000000000006</v>
      </c>
      <c r="E3">
        <v>157.5</v>
      </c>
      <c r="F3">
        <v>8.4</v>
      </c>
      <c r="G3">
        <v>4.66</v>
      </c>
      <c r="H3">
        <f>1934/3</f>
        <v>644.66666666666663</v>
      </c>
      <c r="I3">
        <f>26/3</f>
        <v>8.6666666666666661</v>
      </c>
      <c r="J3">
        <v>96</v>
      </c>
    </row>
    <row r="4" spans="1:10">
      <c r="A4">
        <f>7731/3</f>
        <v>2577</v>
      </c>
      <c r="B4">
        <f>51/3</f>
        <v>17</v>
      </c>
      <c r="C4">
        <f>33/3</f>
        <v>11</v>
      </c>
      <c r="D4">
        <v>57.1</v>
      </c>
      <c r="E4">
        <v>133.30000000000001</v>
      </c>
      <c r="F4">
        <v>7.8</v>
      </c>
      <c r="G4">
        <v>4.8099999999999996</v>
      </c>
      <c r="H4">
        <f>213/3</f>
        <v>71</v>
      </c>
      <c r="I4">
        <v>2</v>
      </c>
      <c r="J4">
        <v>88</v>
      </c>
    </row>
    <row r="5" spans="1:10">
      <c r="A5">
        <f>12195/3</f>
        <v>4065</v>
      </c>
      <c r="B5">
        <f>96/3</f>
        <v>32</v>
      </c>
      <c r="C5">
        <v>10</v>
      </c>
      <c r="D5">
        <v>62.3</v>
      </c>
      <c r="E5">
        <v>144</v>
      </c>
      <c r="F5">
        <v>7.8</v>
      </c>
      <c r="G5">
        <v>4.82</v>
      </c>
      <c r="H5">
        <f>-114/3</f>
        <v>-38</v>
      </c>
      <c r="I5">
        <f>1/3</f>
        <v>0.33333333333333331</v>
      </c>
      <c r="J5">
        <v>84</v>
      </c>
    </row>
    <row r="6" spans="1:10">
      <c r="A6">
        <v>2381</v>
      </c>
      <c r="B6">
        <v>22</v>
      </c>
      <c r="C6">
        <v>7</v>
      </c>
      <c r="D6">
        <v>64.099999999999994</v>
      </c>
      <c r="E6">
        <v>153.9</v>
      </c>
      <c r="F6">
        <v>8.4</v>
      </c>
      <c r="G6">
        <v>4.7699999999999996</v>
      </c>
      <c r="H6">
        <v>468</v>
      </c>
      <c r="I6">
        <v>6</v>
      </c>
      <c r="J6">
        <v>87</v>
      </c>
    </row>
    <row r="7" spans="1:10">
      <c r="A7">
        <f>11560/3</f>
        <v>3853.3333333333335</v>
      </c>
      <c r="B7">
        <v>30</v>
      </c>
      <c r="C7">
        <f>44/3</f>
        <v>14.666666666666666</v>
      </c>
      <c r="D7">
        <v>61.1</v>
      </c>
      <c r="E7">
        <v>132.5</v>
      </c>
      <c r="F7">
        <v>7</v>
      </c>
      <c r="G7">
        <v>4.83</v>
      </c>
      <c r="H7">
        <f>891/3</f>
        <v>297</v>
      </c>
      <c r="I7">
        <f>2/3</f>
        <v>0.66666666666666663</v>
      </c>
      <c r="J7">
        <v>98</v>
      </c>
    </row>
    <row r="8" spans="1:10">
      <c r="A8">
        <f>9043/3</f>
        <v>3014.3333333333335</v>
      </c>
      <c r="B8">
        <f>69/3</f>
        <v>23</v>
      </c>
      <c r="C8">
        <f>27/3</f>
        <v>9</v>
      </c>
      <c r="D8">
        <v>57</v>
      </c>
      <c r="E8">
        <v>142.9</v>
      </c>
      <c r="F8">
        <v>8.3000000000000007</v>
      </c>
      <c r="G8">
        <v>0</v>
      </c>
      <c r="H8">
        <f>4132/3</f>
        <v>1377.3333333333333</v>
      </c>
      <c r="I8">
        <f>50/3</f>
        <v>16.666666666666668</v>
      </c>
      <c r="J8">
        <v>97</v>
      </c>
    </row>
    <row r="9" spans="1:10">
      <c r="A9">
        <v>2854</v>
      </c>
      <c r="B9">
        <v>30</v>
      </c>
      <c r="C9">
        <v>7</v>
      </c>
      <c r="D9">
        <v>66.099999999999994</v>
      </c>
      <c r="E9">
        <v>182</v>
      </c>
      <c r="F9">
        <v>10.199999999999999</v>
      </c>
      <c r="G9">
        <v>4.59</v>
      </c>
      <c r="H9">
        <v>1473</v>
      </c>
      <c r="I9">
        <v>20</v>
      </c>
      <c r="J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2020-05-10T19:28:23Z</dcterms:created>
  <dcterms:modified xsi:type="dcterms:W3CDTF">2020-06-11T20:01:42Z</dcterms:modified>
  <cp:category/>
  <cp:contentStatus/>
</cp:coreProperties>
</file>