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935207BC-2171-4EC8-A0B9-952CA144725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B7" i="1"/>
  <c r="A7" i="1"/>
  <c r="F6" i="1"/>
  <c r="E6" i="1"/>
  <c r="C6" i="1"/>
  <c r="B6" i="1"/>
  <c r="A6" i="1"/>
  <c r="H3" i="1" l="1"/>
  <c r="H4" i="1"/>
  <c r="F5" i="1"/>
  <c r="E5" i="1"/>
  <c r="B5" i="1"/>
  <c r="A5" i="1"/>
  <c r="F4" i="1" l="1"/>
  <c r="E4" i="1"/>
  <c r="C4" i="1"/>
  <c r="B4" i="1"/>
  <c r="A4" i="1"/>
  <c r="F3" i="1"/>
  <c r="E3" i="1"/>
  <c r="C3" i="1"/>
  <c r="B3" i="1"/>
  <c r="A3" i="1"/>
  <c r="F2" i="1"/>
  <c r="E2" i="1"/>
  <c r="B2" i="1"/>
  <c r="A2" i="1"/>
</calcChain>
</file>

<file path=xl/sharedStrings.xml><?xml version="1.0" encoding="utf-8"?>
<sst xmlns="http://schemas.openxmlformats.org/spreadsheetml/2006/main" count="14" uniqueCount="14">
  <si>
    <t>Carries</t>
  </si>
  <si>
    <t>Average Yards</t>
  </si>
  <si>
    <t>Average TDs</t>
  </si>
  <si>
    <t>YPC</t>
  </si>
  <si>
    <t>Average Catches</t>
  </si>
  <si>
    <t>Average Receiving Yards</t>
  </si>
  <si>
    <t>Yards per Catch</t>
  </si>
  <si>
    <t>Average Receiving TDs</t>
  </si>
  <si>
    <t>40 Time</t>
  </si>
  <si>
    <t>3-Cone Time</t>
  </si>
  <si>
    <t>20 Yard Shuttle Time</t>
  </si>
  <si>
    <t>Bench Press</t>
  </si>
  <si>
    <t>Weight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</si>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</sst>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M10" sqref="M10"/>
    </sheetView>
  </sheetViews>
  <sheetFormatPr defaultRowHeight="15"/>
  <cols>
    <col min="2" max="2" width="12.42578125" customWidth="1"/>
    <col min="3" max="3" width="11.42578125" customWidth="1"/>
    <col min="5" max="5" width="14.7109375" customWidth="1"/>
    <col min="6" max="6" width="21.42578125" customWidth="1"/>
    <col min="7" max="7" width="14" customWidth="1"/>
    <col min="8" max="8" width="20" customWidth="1"/>
    <col min="10" max="10" width="11.28515625" customWidth="1"/>
    <col min="11" max="11" width="18.85546875" customWidth="1"/>
    <col min="12" max="12" width="11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758/4</f>
        <v>189.5</v>
      </c>
      <c r="B2">
        <f>4769/4</f>
        <v>1192.25</v>
      </c>
      <c r="C2">
        <v>11</v>
      </c>
      <c r="D2">
        <v>6.3</v>
      </c>
      <c r="E2">
        <f>31/4</f>
        <v>7.75</v>
      </c>
      <c r="F2">
        <f>361/4</f>
        <v>90.25</v>
      </c>
      <c r="G2">
        <v>11.6</v>
      </c>
      <c r="H2">
        <v>1</v>
      </c>
      <c r="I2">
        <v>4.5199999999999996</v>
      </c>
      <c r="J2">
        <v>7.09</v>
      </c>
      <c r="K2">
        <v>4.25</v>
      </c>
      <c r="L2">
        <v>29</v>
      </c>
      <c r="M2">
        <v>227</v>
      </c>
      <c r="N2">
        <v>91</v>
      </c>
    </row>
    <row r="3" spans="1:14">
      <c r="A3">
        <f>590/4</f>
        <v>147.5</v>
      </c>
      <c r="B3">
        <f>3613/4</f>
        <v>903.25</v>
      </c>
      <c r="C3">
        <f>33/4</f>
        <v>8.25</v>
      </c>
      <c r="D3">
        <v>6.1</v>
      </c>
      <c r="E3">
        <f>64/4</f>
        <v>16</v>
      </c>
      <c r="F3">
        <f>621/4</f>
        <v>155.25</v>
      </c>
      <c r="G3">
        <v>9.6999999999999993</v>
      </c>
      <c r="H3">
        <f>6/4</f>
        <v>1.5</v>
      </c>
      <c r="I3">
        <v>4.54</v>
      </c>
      <c r="J3">
        <v>0</v>
      </c>
      <c r="K3">
        <v>4.21</v>
      </c>
      <c r="L3">
        <v>22</v>
      </c>
      <c r="M3">
        <v>214</v>
      </c>
      <c r="N3">
        <v>85</v>
      </c>
    </row>
    <row r="4" spans="1:14">
      <c r="A4">
        <f>251/3</f>
        <v>83.666666666666671</v>
      </c>
      <c r="B4">
        <f>1491/3</f>
        <v>497</v>
      </c>
      <c r="C4">
        <f>16/3</f>
        <v>5.333333333333333</v>
      </c>
      <c r="D4">
        <v>5.9</v>
      </c>
      <c r="E4">
        <f>48/3</f>
        <v>16</v>
      </c>
      <c r="F4">
        <f>571/3</f>
        <v>190.33333333333334</v>
      </c>
      <c r="G4">
        <v>11.9</v>
      </c>
      <c r="H4">
        <f>16/3</f>
        <v>5.333333333333333</v>
      </c>
      <c r="I4">
        <v>4.54</v>
      </c>
      <c r="J4">
        <v>0</v>
      </c>
      <c r="K4">
        <v>0</v>
      </c>
      <c r="L4">
        <v>18</v>
      </c>
      <c r="M4">
        <v>220</v>
      </c>
      <c r="N4">
        <v>89</v>
      </c>
    </row>
    <row r="5" spans="1:14">
      <c r="A5">
        <f>210/2</f>
        <v>105</v>
      </c>
      <c r="B5">
        <f>1294/2</f>
        <v>647</v>
      </c>
      <c r="C5">
        <v>8</v>
      </c>
      <c r="D5">
        <v>6.2</v>
      </c>
      <c r="E5">
        <f>74/2</f>
        <v>37</v>
      </c>
      <c r="F5">
        <f>683/2</f>
        <v>341.5</v>
      </c>
      <c r="G5">
        <v>9.1999999999999993</v>
      </c>
      <c r="H5">
        <v>3.5</v>
      </c>
      <c r="I5">
        <v>4.5599999999999996</v>
      </c>
      <c r="J5">
        <v>0</v>
      </c>
      <c r="K5">
        <v>0</v>
      </c>
      <c r="L5">
        <v>15</v>
      </c>
      <c r="M5">
        <v>214</v>
      </c>
      <c r="N5">
        <v>95</v>
      </c>
    </row>
    <row r="6" spans="1:14">
      <c r="A6">
        <f>335/2</f>
        <v>167.5</v>
      </c>
      <c r="B6">
        <f>1918/2</f>
        <v>959</v>
      </c>
      <c r="C6">
        <f>15/2</f>
        <v>7.5</v>
      </c>
      <c r="D6">
        <v>5.7</v>
      </c>
      <c r="E6">
        <f>28/2</f>
        <v>14</v>
      </c>
      <c r="F6">
        <f>181/2</f>
        <v>90.5</v>
      </c>
      <c r="G6">
        <v>6.5</v>
      </c>
      <c r="H6">
        <v>0.5</v>
      </c>
      <c r="I6">
        <v>4.4000000000000004</v>
      </c>
      <c r="J6">
        <v>0</v>
      </c>
      <c r="K6">
        <v>0</v>
      </c>
      <c r="L6">
        <v>0</v>
      </c>
      <c r="M6">
        <v>212</v>
      </c>
      <c r="N6">
        <v>75</v>
      </c>
    </row>
    <row r="7" spans="1:14">
      <c r="A7">
        <f>602/3</f>
        <v>200.66666666666666</v>
      </c>
      <c r="B7">
        <f>3591/3</f>
        <v>1197</v>
      </c>
      <c r="C7">
        <f>42/3</f>
        <v>14</v>
      </c>
      <c r="D7">
        <v>6</v>
      </c>
      <c r="E7">
        <f>17/3</f>
        <v>5.666666666666667</v>
      </c>
      <c r="F7">
        <f>285/3</f>
        <v>95</v>
      </c>
      <c r="G7">
        <v>16.8</v>
      </c>
      <c r="H7">
        <v>1</v>
      </c>
      <c r="I7">
        <v>4.54</v>
      </c>
      <c r="J7">
        <v>7.2</v>
      </c>
      <c r="K7">
        <v>4.38</v>
      </c>
      <c r="L7">
        <v>22</v>
      </c>
      <c r="M7">
        <v>247</v>
      </c>
      <c r="N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2020-05-10T21:31:01Z</dcterms:created>
  <dcterms:modified xsi:type="dcterms:W3CDTF">2020-05-11T01:08:28Z</dcterms:modified>
  <cp:category/>
  <cp:contentStatus/>
</cp:coreProperties>
</file>