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Sa\Downloads\"/>
    </mc:Choice>
  </mc:AlternateContent>
  <xr:revisionPtr revIDLastSave="0" documentId="8_{A17D10AA-D400-46B0-B9A5-A70B1E67B5A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LANK Software Dev Plan" sheetId="7" r:id="rId1"/>
    <sheet name="User Stories or Tasks" sheetId="4" r:id="rId2"/>
    <sheet name="Dropdown Keys - DO NOT DELETE" sheetId="9" r:id="rId3"/>
  </sheets>
  <externalReferences>
    <externalReference r:id="rId4"/>
    <externalReference r:id="rId5"/>
  </externalReferences>
  <definedNames>
    <definedName name="Interval">'[1]Office Work Schedule'!#REF!</definedName>
    <definedName name="_xlnm.Print_Area" localSheetId="0">'BLANK Software Dev Plan'!$B$2:$BU$29</definedName>
    <definedName name="_xlnm.Print_Area" localSheetId="1">'User Stories or Tasks'!$B$1:$E$39</definedName>
    <definedName name="ScheduleStart">'[1]Office Work Schedule'!#REF!</definedName>
    <definedName name="Type">'[2]Maintenance Work Order'!#REF!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9" i="7"/>
  <c r="F12" i="7"/>
  <c r="F19" i="7"/>
  <c r="F23" i="7"/>
  <c r="G6" i="7"/>
  <c r="G7" i="7"/>
  <c r="G8" i="7"/>
  <c r="G5" i="7"/>
  <c r="G10" i="7"/>
  <c r="G11" i="7"/>
  <c r="G9" i="7"/>
  <c r="G13" i="7"/>
  <c r="G14" i="7"/>
  <c r="G15" i="7"/>
  <c r="G16" i="7"/>
  <c r="G17" i="7"/>
  <c r="G18" i="7"/>
  <c r="G12" i="7"/>
  <c r="G20" i="7"/>
  <c r="G21" i="7"/>
  <c r="G22" i="7"/>
  <c r="G19" i="7"/>
  <c r="G24" i="7"/>
  <c r="G25" i="7"/>
  <c r="G26" i="7"/>
  <c r="G27" i="7"/>
  <c r="G23" i="7"/>
  <c r="K22" i="7"/>
  <c r="K21" i="7"/>
  <c r="J22" i="7"/>
  <c r="J21" i="7"/>
  <c r="K27" i="7"/>
  <c r="J27" i="7"/>
  <c r="K26" i="7"/>
  <c r="J26" i="7"/>
  <c r="K25" i="7"/>
  <c r="J25" i="7"/>
  <c r="K24" i="7"/>
  <c r="J24" i="7"/>
  <c r="E23" i="7"/>
  <c r="E9" i="7"/>
  <c r="K20" i="7"/>
  <c r="J20" i="7"/>
  <c r="E19" i="7"/>
  <c r="K19" i="7"/>
  <c r="K18" i="7"/>
  <c r="J18" i="7"/>
  <c r="K17" i="7"/>
  <c r="J17" i="7"/>
  <c r="K16" i="7"/>
  <c r="J16" i="7"/>
  <c r="K15" i="7"/>
  <c r="J15" i="7"/>
  <c r="K14" i="7"/>
  <c r="J14" i="7"/>
  <c r="K13" i="7"/>
  <c r="J13" i="7"/>
  <c r="E12" i="7"/>
  <c r="K11" i="7"/>
  <c r="J11" i="7"/>
  <c r="K10" i="7"/>
  <c r="J10" i="7"/>
  <c r="K8" i="7"/>
  <c r="J8" i="7"/>
  <c r="K7" i="7"/>
  <c r="J7" i="7"/>
  <c r="K6" i="7"/>
  <c r="J6" i="7"/>
  <c r="E5" i="7"/>
  <c r="K5" i="7"/>
  <c r="K12" i="7"/>
  <c r="K9" i="7"/>
  <c r="K23" i="7"/>
</calcChain>
</file>

<file path=xl/sharedStrings.xml><?xml version="1.0" encoding="utf-8"?>
<sst xmlns="http://schemas.openxmlformats.org/spreadsheetml/2006/main" count="176" uniqueCount="92">
  <si>
    <t>Project Plan</t>
  </si>
  <si>
    <t>WORK BREAKDOWN STRUCTURE</t>
  </si>
  <si>
    <t>TASK TITLE</t>
  </si>
  <si>
    <t>TASK OWNER</t>
  </si>
  <si>
    <t>AMOUNT OF WORK IN DAYS</t>
  </si>
  <si>
    <t>START DATE</t>
  </si>
  <si>
    <t>FINISH DATE</t>
  </si>
  <si>
    <t>DURATION</t>
  </si>
  <si>
    <t>PCT OF TASK COMPLETE</t>
  </si>
  <si>
    <t>9/4-9/8</t>
  </si>
  <si>
    <t>9/9-9/15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</si>
  <si>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</si>
  <si>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</si>
  <si>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</si>
  <si>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</si>
  <si>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</si>
  <si>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</si>
  <si>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</si>
  <si>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</si>
  <si>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</si>
  <si>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</si>
  <si>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</si>
  <si>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</si>
  <si>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</si>
  <si>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ESTIMATE</t>
  </si>
  <si>
    <t>COMPLETED</t>
  </si>
  <si>
    <t>REMAINING</t>
  </si>
  <si>
    <t>M</t>
  </si>
  <si>
    <t>T</t>
  </si>
  <si>
    <t>W</t>
  </si>
  <si>
    <t>R</t>
  </si>
  <si>
    <t>F</t>
  </si>
  <si>
    <t>Brainstorming/Requirement Specification</t>
  </si>
  <si>
    <t>Introduction</t>
  </si>
  <si>
    <t>Storyboards</t>
  </si>
  <si>
    <t>Use Case Scenarios/Diagrams</t>
  </si>
  <si>
    <t>Project Definition/Planning</t>
  </si>
  <si>
    <t xml:space="preserve">Project Plan </t>
  </si>
  <si>
    <t>Workload Breakdown/Initial Task Assignments</t>
  </si>
  <si>
    <t>Project Design</t>
  </si>
  <si>
    <t>System Architecture</t>
  </si>
  <si>
    <t>Component Specification</t>
  </si>
  <si>
    <t>3.3</t>
  </si>
  <si>
    <t>Interface Specification</t>
  </si>
  <si>
    <t>3.4</t>
  </si>
  <si>
    <t>Communication Plan</t>
  </si>
  <si>
    <t>3.5</t>
  </si>
  <si>
    <t>Algorithim Design</t>
  </si>
  <si>
    <t>3.6</t>
  </si>
  <si>
    <t>Testing and Design Specifications</t>
  </si>
  <si>
    <t>Project Coding</t>
  </si>
  <si>
    <t>5</t>
  </si>
  <si>
    <t>Project Testing</t>
  </si>
  <si>
    <t>5.1</t>
  </si>
  <si>
    <t>Unit Testing</t>
  </si>
  <si>
    <t>5.2</t>
  </si>
  <si>
    <t>Component Testing</t>
  </si>
  <si>
    <t>5.3</t>
  </si>
  <si>
    <t>System Testing</t>
  </si>
  <si>
    <t>5.4</t>
  </si>
  <si>
    <t>User Testing</t>
  </si>
  <si>
    <t>USER STORIES OR TASKS</t>
  </si>
  <si>
    <t>TASK DESCRIPTION</t>
  </si>
  <si>
    <t>ADDED BY</t>
  </si>
  <si>
    <t>DATED ADDED</t>
  </si>
  <si>
    <t>Title</t>
  </si>
  <si>
    <t>Task description</t>
  </si>
  <si>
    <t>Name</t>
  </si>
  <si>
    <t>MM/DD/YY</t>
  </si>
  <si>
    <t>Dropdown Keys - DO NOT DELETE</t>
  </si>
  <si>
    <t>STATUS KEY</t>
  </si>
  <si>
    <t>WORK ESTIMATE IN HOURS</t>
  </si>
  <si>
    <t>PRIORITY KEY</t>
  </si>
  <si>
    <t>Complete</t>
  </si>
  <si>
    <t>High</t>
  </si>
  <si>
    <t>Overdue</t>
  </si>
  <si>
    <t>Medium</t>
  </si>
  <si>
    <t>In Progress</t>
  </si>
  <si>
    <t>Low</t>
  </si>
  <si>
    <t>Not Started</t>
  </si>
  <si>
    <t>Robert</t>
  </si>
  <si>
    <t>Jason</t>
  </si>
  <si>
    <t>Robert, Jason, Nika</t>
  </si>
  <si>
    <t>Application Code: Server</t>
  </si>
  <si>
    <t>Application Code: Browser</t>
  </si>
  <si>
    <t>Application Code: Database</t>
  </si>
  <si>
    <t>4.2</t>
  </si>
  <si>
    <t>4.3</t>
  </si>
  <si>
    <t>*NOTE: We Each Have Inputs on All Tasks and Time Estimates are not Fixed</t>
  </si>
  <si>
    <t>Robert/Nika</t>
  </si>
  <si>
    <t>Robert/Jason</t>
  </si>
  <si>
    <t>Sudoku Class Project - Group D:  Maintained By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</si>
</sst>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;@"/>
  </numFmts>
  <fonts count="24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sz val="22"/>
      <color theme="1" tint="0.34998626667073579"/>
      <name val="Century Gothic"/>
      <family val="2"/>
    </font>
    <font>
      <b/>
      <sz val="22"/>
      <color theme="1" tint="0.34998626667073579"/>
      <name val="Century Gothic"/>
      <family val="2"/>
    </font>
    <font>
      <sz val="22"/>
      <color theme="8" tint="-0.249977111117893"/>
      <name val="Century Gothic"/>
      <family val="2"/>
    </font>
    <font>
      <sz val="12"/>
      <color theme="8" tint="-0.249977111117893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1"/>
    </font>
    <font>
      <b/>
      <sz val="22"/>
      <name val="Century Gothic"/>
      <family val="2"/>
    </font>
    <font>
      <sz val="22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/>
      <top/>
      <bottom style="medium">
        <color theme="0" tint="-0.24997711111789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</cellStyleXfs>
  <cellXfs count="124">
    <xf numFmtId="0" fontId="0" fillId="0" borderId="0" xfId="0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3" fillId="0" borderId="0" xfId="0" applyFont="1" applyAlignment="1">
      <alignment horizontal="left" vertical="center"/>
    </xf>
    <xf numFmtId="0" fontId="2" fillId="10" borderId="3" xfId="0" applyFont="1" applyFill="1" applyBorder="1"/>
    <xf numFmtId="0" fontId="2" fillId="10" borderId="1" xfId="0" applyFont="1" applyFill="1" applyBorder="1"/>
    <xf numFmtId="0" fontId="2" fillId="10" borderId="4" xfId="0" applyFont="1" applyFill="1" applyBorder="1"/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10" borderId="25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4" fillId="10" borderId="3" xfId="0" applyFont="1" applyFill="1" applyBorder="1"/>
    <xf numFmtId="0" fontId="14" fillId="10" borderId="1" xfId="0" applyFont="1" applyFill="1" applyBorder="1"/>
    <xf numFmtId="0" fontId="14" fillId="10" borderId="4" xfId="0" applyFont="1" applyFill="1" applyBorder="1"/>
    <xf numFmtId="0" fontId="14" fillId="0" borderId="1" xfId="0" applyFont="1" applyBorder="1" applyAlignment="1">
      <alignment horizontal="left" vertical="center" wrapText="1" indent="1"/>
    </xf>
    <xf numFmtId="49" fontId="14" fillId="11" borderId="10" xfId="0" applyNumberFormat="1" applyFont="1" applyFill="1" applyBorder="1" applyAlignment="1">
      <alignment horizontal="left" vertical="center" indent="1"/>
    </xf>
    <xf numFmtId="0" fontId="14" fillId="10" borderId="25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 vertical="center"/>
    </xf>
    <xf numFmtId="14" fontId="14" fillId="10" borderId="6" xfId="0" applyNumberFormat="1" applyFont="1" applyFill="1" applyBorder="1" applyAlignment="1">
      <alignment horizontal="center" vertical="center"/>
    </xf>
    <xf numFmtId="1" fontId="14" fillId="10" borderId="6" xfId="0" applyNumberFormat="1" applyFont="1" applyFill="1" applyBorder="1" applyAlignment="1">
      <alignment horizontal="center" vertical="center"/>
    </xf>
    <xf numFmtId="9" fontId="13" fillId="10" borderId="6" xfId="1" applyFont="1" applyFill="1" applyBorder="1" applyAlignment="1">
      <alignment horizontal="center" vertical="center"/>
    </xf>
    <xf numFmtId="49" fontId="14" fillId="11" borderId="11" xfId="0" applyNumberFormat="1" applyFont="1" applyFill="1" applyBorder="1" applyAlignment="1">
      <alignment horizontal="left" vertical="center" indent="1"/>
    </xf>
    <xf numFmtId="0" fontId="14" fillId="0" borderId="2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1" borderId="20" xfId="0" applyFont="1" applyFill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9" fontId="13" fillId="13" borderId="6" xfId="1" applyFont="1" applyFill="1" applyBorder="1" applyAlignment="1">
      <alignment horizontal="center" vertical="center"/>
    </xf>
    <xf numFmtId="164" fontId="14" fillId="10" borderId="16" xfId="0" applyNumberFormat="1" applyFont="1" applyFill="1" applyBorder="1" applyAlignment="1">
      <alignment horizontal="center" vertical="center"/>
    </xf>
    <xf numFmtId="164" fontId="14" fillId="10" borderId="1" xfId="0" applyNumberFormat="1" applyFont="1" applyFill="1" applyBorder="1" applyAlignment="1">
      <alignment horizontal="center" vertical="center"/>
    </xf>
    <xf numFmtId="14" fontId="14" fillId="10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12" borderId="26" xfId="0" applyFont="1" applyFill="1" applyBorder="1" applyAlignment="1">
      <alignment horizontal="left" vertical="center" wrapText="1" indent="1"/>
    </xf>
    <xf numFmtId="0" fontId="19" fillId="12" borderId="26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 indent="1"/>
    </xf>
    <xf numFmtId="165" fontId="14" fillId="15" borderId="2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0" fillId="14" borderId="1" xfId="0" applyFont="1" applyFill="1" applyBorder="1" applyAlignment="1">
      <alignment horizontal="center" vertical="center" wrapText="1"/>
    </xf>
    <xf numFmtId="0" fontId="20" fillId="16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left" vertical="center" wrapText="1" indent="1"/>
    </xf>
    <xf numFmtId="0" fontId="14" fillId="13" borderId="1" xfId="0" applyFont="1" applyFill="1" applyBorder="1" applyAlignment="1">
      <alignment horizontal="left" vertical="center" wrapText="1" indent="1"/>
    </xf>
    <xf numFmtId="0" fontId="21" fillId="13" borderId="1" xfId="0" applyFont="1" applyFill="1" applyBorder="1" applyAlignment="1">
      <alignment horizontal="left" vertical="center" wrapText="1" indent="1" readingOrder="1"/>
    </xf>
    <xf numFmtId="0" fontId="14" fillId="0" borderId="3" xfId="0" applyFont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21" borderId="6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27" xfId="0" applyFont="1" applyFill="1" applyBorder="1" applyAlignment="1">
      <alignment horizontal="center" vertical="center"/>
    </xf>
    <xf numFmtId="0" fontId="12" fillId="21" borderId="21" xfId="0" applyFont="1" applyFill="1" applyBorder="1" applyAlignment="1">
      <alignment horizontal="center" vertical="center"/>
    </xf>
    <xf numFmtId="0" fontId="12" fillId="21" borderId="28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 indent="1"/>
    </xf>
    <xf numFmtId="0" fontId="10" fillId="10" borderId="15" xfId="0" applyFont="1" applyFill="1" applyBorder="1" applyAlignment="1">
      <alignment horizontal="center" vertical="center" wrapText="1" inden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4" fontId="12" fillId="2" borderId="6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0" borderId="29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10" borderId="32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vertical="center" wrapText="1"/>
    </xf>
    <xf numFmtId="0" fontId="10" fillId="10" borderId="34" xfId="0" applyFont="1" applyFill="1" applyBorder="1" applyAlignment="1">
      <alignment horizontal="center" vertical="center" wrapText="1"/>
    </xf>
    <xf numFmtId="0" fontId="10" fillId="10" borderId="35" xfId="0" applyFont="1" applyFill="1" applyBorder="1" applyAlignment="1">
      <alignment horizontal="center" vertical="center" wrapText="1"/>
    </xf>
    <xf numFmtId="0" fontId="13" fillId="22" borderId="7" xfId="0" applyFont="1" applyFill="1" applyBorder="1" applyAlignment="1">
      <alignment horizontal="center" vertical="center"/>
    </xf>
    <xf numFmtId="0" fontId="13" fillId="22" borderId="8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10" borderId="6" xfId="0" applyFont="1" applyFill="1" applyBorder="1"/>
    <xf numFmtId="0" fontId="2" fillId="0" borderId="36" xfId="0" applyFont="1" applyFill="1" applyBorder="1"/>
    <xf numFmtId="0" fontId="2" fillId="23" borderId="3" xfId="0" applyFont="1" applyFill="1" applyBorder="1"/>
    <xf numFmtId="0" fontId="2" fillId="23" borderId="1" xfId="0" applyFont="1" applyFill="1" applyBorder="1"/>
    <xf numFmtId="0" fontId="2" fillId="23" borderId="4" xfId="0" applyFont="1" applyFill="1" applyBorder="1"/>
    <xf numFmtId="0" fontId="18" fillId="0" borderId="37" xfId="0" applyFont="1" applyBorder="1" applyAlignment="1">
      <alignment vertical="center"/>
    </xf>
    <xf numFmtId="0" fontId="22" fillId="13" borderId="0" xfId="0" applyFont="1" applyFill="1" applyAlignment="1">
      <alignment vertical="center"/>
    </xf>
    <xf numFmtId="0" fontId="23" fillId="0" borderId="37" xfId="0" applyFont="1" applyBorder="1" applyAlignment="1">
      <alignment vertical="center"/>
    </xf>
  </cellXfs>
  <cellStyles count="5">
    <cellStyle name="Followed Hyperlink" xfId="3" builtinId="9" hidden="1"/>
    <cellStyle name="Hyperlink" xfId="2" builtinId="8" hidden="1"/>
    <cellStyle name="Normal" xfId="0" builtinId="0"/>
    <cellStyle name="Normal 2" xfId="4" xr:uid="{7619FB8C-D55D-1241-B11E-C95F25DC35BB}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</dxfs>
  <tableStyles count="0" defaultTableStyle="TableStyleMedium9" defaultPivotStyle="PivotStyleMedium7"/>
  <colors>
    <mruColors>
      <color rgb="FFF1B93C"/>
      <color rgb="FF01BD32"/>
      <color rgb="FFEAEEF3"/>
      <color rgb="FF6A3AFF"/>
      <color rgb="FFEE57AD"/>
      <color rgb="FFFFC11D"/>
      <color rgb="FFED7C00"/>
      <color rgb="FF732EE0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7582-D1C6-144C-A05D-482141E4255A}">
  <sheetPr>
    <tabColor theme="3" tint="0.79998168889431442"/>
    <pageSetUpPr fitToPage="1"/>
  </sheetPr>
  <dimension ref="B1:CH33"/>
  <sheetViews>
    <sheetView showGridLines="0" tabSelected="1" zoomScaleNormal="100" zoomScalePageLayoutView="70" workbookViewId="0">
      <selection activeCell="K2" sqref="K2"/>
    </sheetView>
  </sheetViews>
  <sheetFormatPr defaultColWidth="11.125" defaultRowHeight="15.75" customHeight="1"/>
  <cols>
    <col min="1" max="1" width="3.125" customWidth="1"/>
    <col min="2" max="2" width="10.5" customWidth="1"/>
    <col min="3" max="3" width="40.125" customWidth="1"/>
    <col min="4" max="4" width="22" customWidth="1"/>
    <col min="5" max="7" width="9" customWidth="1"/>
    <col min="8" max="9" width="10.875" customWidth="1"/>
    <col min="10" max="10" width="9.625" customWidth="1"/>
    <col min="11" max="11" width="15" customWidth="1"/>
    <col min="12" max="72" width="3.875" customWidth="1"/>
    <col min="73" max="73" width="3.875" style="9" customWidth="1"/>
    <col min="74" max="86" width="3.875" customWidth="1"/>
  </cols>
  <sheetData>
    <row r="1" spans="2:86" s="52" customFormat="1" ht="50.1" customHeight="1">
      <c r="B1" s="122" t="s">
        <v>0</v>
      </c>
      <c r="C1" s="53"/>
      <c r="D1" s="53"/>
      <c r="E1" s="53"/>
      <c r="F1" s="53"/>
      <c r="G1" s="53"/>
      <c r="H1" s="53"/>
      <c r="BU1" s="54"/>
    </row>
    <row r="2" spans="2:86" s="9" customFormat="1" ht="32.25" customHeight="1" thickBot="1">
      <c r="B2" s="123" t="s">
        <v>91</v>
      </c>
      <c r="C2" s="121"/>
      <c r="D2" s="121"/>
      <c r="E2" s="11"/>
      <c r="F2" s="10"/>
      <c r="G2" s="11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2:86" ht="23.1" customHeight="1">
      <c r="B3" s="92" t="s">
        <v>1</v>
      </c>
      <c r="C3" s="94" t="s">
        <v>2</v>
      </c>
      <c r="D3" s="96" t="s">
        <v>3</v>
      </c>
      <c r="E3" s="102" t="s">
        <v>4</v>
      </c>
      <c r="F3" s="103"/>
      <c r="G3" s="104"/>
      <c r="H3" s="110" t="s">
        <v>5</v>
      </c>
      <c r="I3" s="109" t="s">
        <v>6</v>
      </c>
      <c r="J3" s="107" t="s">
        <v>7</v>
      </c>
      <c r="K3" s="105" t="s">
        <v>8</v>
      </c>
      <c r="L3" s="98" t="s">
        <v>9</v>
      </c>
      <c r="M3" s="99"/>
      <c r="N3" s="99"/>
      <c r="O3" s="99"/>
      <c r="P3" s="99"/>
      <c r="Q3" s="99" t="s">
        <v>10</v>
      </c>
      <c r="R3" s="99"/>
      <c r="S3" s="99"/>
      <c r="T3" s="99"/>
      <c r="U3" s="99"/>
      <c r="V3" s="100" t="s">
        <v>11</v>
      </c>
      <c r="W3" s="99"/>
      <c r="X3" s="99"/>
      <c r="Y3" s="99"/>
      <c r="Z3" s="101"/>
      <c r="AA3" s="80" t="s">
        <v>12</v>
      </c>
      <c r="AB3" s="81"/>
      <c r="AC3" s="81"/>
      <c r="AD3" s="81"/>
      <c r="AE3" s="81"/>
      <c r="AF3" s="81" t="s">
        <v>13</v>
      </c>
      <c r="AG3" s="81"/>
      <c r="AH3" s="81"/>
      <c r="AI3" s="81"/>
      <c r="AJ3" s="81"/>
      <c r="AK3" s="81" t="s">
        <v>14</v>
      </c>
      <c r="AL3" s="81"/>
      <c r="AM3" s="81"/>
      <c r="AN3" s="81"/>
      <c r="AO3" s="85"/>
      <c r="AP3" s="86" t="s">
        <v>15</v>
      </c>
      <c r="AQ3" s="87"/>
      <c r="AR3" s="87"/>
      <c r="AS3" s="87"/>
      <c r="AT3" s="87"/>
      <c r="AU3" s="87" t="s">
        <v>16</v>
      </c>
      <c r="AV3" s="87"/>
      <c r="AW3" s="87"/>
      <c r="AX3" s="87"/>
      <c r="AY3" s="87"/>
      <c r="AZ3" s="87" t="s">
        <v>17</v>
      </c>
      <c r="BA3" s="87"/>
      <c r="BB3" s="87"/>
      <c r="BC3" s="87"/>
      <c r="BD3" s="88"/>
      <c r="BE3" s="89" t="s">
        <v>18</v>
      </c>
      <c r="BF3" s="90"/>
      <c r="BG3" s="90"/>
      <c r="BH3" s="90"/>
      <c r="BI3" s="90"/>
      <c r="BJ3" s="82" t="s">
        <v>19</v>
      </c>
      <c r="BK3" s="83"/>
      <c r="BL3" s="83"/>
      <c r="BM3" s="83"/>
      <c r="BN3" s="91"/>
      <c r="BO3" s="82" t="s">
        <v>20</v>
      </c>
      <c r="BP3" s="83"/>
      <c r="BQ3" s="83"/>
      <c r="BR3" s="83"/>
      <c r="BS3" s="84"/>
      <c r="BT3" s="74" t="s">
        <v>21</v>
      </c>
      <c r="BU3" s="75"/>
      <c r="BV3" s="75"/>
      <c r="BW3" s="75"/>
      <c r="BX3" s="75"/>
      <c r="BY3" s="76" t="s">
        <v>22</v>
      </c>
      <c r="BZ3" s="77"/>
      <c r="CA3" s="77"/>
      <c r="CB3" s="77"/>
      <c r="CC3" s="78"/>
      <c r="CD3" s="76" t="s">
        <v>23</v>
      </c>
      <c r="CE3" s="77"/>
      <c r="CF3" s="77"/>
      <c r="CG3" s="77"/>
      <c r="CH3" s="79"/>
    </row>
    <row r="4" spans="2:86" ht="23.1" customHeight="1" thickBot="1">
      <c r="B4" s="93"/>
      <c r="C4" s="95"/>
      <c r="D4" s="97"/>
      <c r="E4" s="14" t="s">
        <v>24</v>
      </c>
      <c r="F4" s="15" t="s">
        <v>25</v>
      </c>
      <c r="G4" s="16" t="s">
        <v>26</v>
      </c>
      <c r="H4" s="111"/>
      <c r="I4" s="108"/>
      <c r="J4" s="108"/>
      <c r="K4" s="106"/>
      <c r="L4" s="17" t="s">
        <v>27</v>
      </c>
      <c r="M4" s="18" t="s">
        <v>28</v>
      </c>
      <c r="N4" s="18" t="s">
        <v>29</v>
      </c>
      <c r="O4" s="18" t="s">
        <v>30</v>
      </c>
      <c r="P4" s="18" t="s">
        <v>31</v>
      </c>
      <c r="Q4" s="18" t="s">
        <v>27</v>
      </c>
      <c r="R4" s="18" t="s">
        <v>28</v>
      </c>
      <c r="S4" s="18" t="s">
        <v>29</v>
      </c>
      <c r="T4" s="18" t="s">
        <v>30</v>
      </c>
      <c r="U4" s="18" t="s">
        <v>31</v>
      </c>
      <c r="V4" s="18" t="s">
        <v>27</v>
      </c>
      <c r="W4" s="18" t="s">
        <v>28</v>
      </c>
      <c r="X4" s="18" t="s">
        <v>29</v>
      </c>
      <c r="Y4" s="18" t="s">
        <v>30</v>
      </c>
      <c r="Z4" s="19" t="s">
        <v>31</v>
      </c>
      <c r="AA4" s="20" t="s">
        <v>27</v>
      </c>
      <c r="AB4" s="21" t="s">
        <v>28</v>
      </c>
      <c r="AC4" s="21" t="s">
        <v>29</v>
      </c>
      <c r="AD4" s="21" t="s">
        <v>30</v>
      </c>
      <c r="AE4" s="21" t="s">
        <v>31</v>
      </c>
      <c r="AF4" s="21" t="s">
        <v>27</v>
      </c>
      <c r="AG4" s="21" t="s">
        <v>28</v>
      </c>
      <c r="AH4" s="21" t="s">
        <v>29</v>
      </c>
      <c r="AI4" s="21" t="s">
        <v>30</v>
      </c>
      <c r="AJ4" s="21" t="s">
        <v>31</v>
      </c>
      <c r="AK4" s="21" t="s">
        <v>27</v>
      </c>
      <c r="AL4" s="21" t="s">
        <v>28</v>
      </c>
      <c r="AM4" s="21" t="s">
        <v>29</v>
      </c>
      <c r="AN4" s="21" t="s">
        <v>30</v>
      </c>
      <c r="AO4" s="22" t="s">
        <v>31</v>
      </c>
      <c r="AP4" s="23" t="s">
        <v>27</v>
      </c>
      <c r="AQ4" s="24" t="s">
        <v>28</v>
      </c>
      <c r="AR4" s="24" t="s">
        <v>29</v>
      </c>
      <c r="AS4" s="24" t="s">
        <v>30</v>
      </c>
      <c r="AT4" s="24" t="s">
        <v>31</v>
      </c>
      <c r="AU4" s="24" t="s">
        <v>27</v>
      </c>
      <c r="AV4" s="24" t="s">
        <v>28</v>
      </c>
      <c r="AW4" s="24" t="s">
        <v>29</v>
      </c>
      <c r="AX4" s="24" t="s">
        <v>30</v>
      </c>
      <c r="AY4" s="24" t="s">
        <v>31</v>
      </c>
      <c r="AZ4" s="24" t="s">
        <v>27</v>
      </c>
      <c r="BA4" s="24" t="s">
        <v>28</v>
      </c>
      <c r="BB4" s="24" t="s">
        <v>29</v>
      </c>
      <c r="BC4" s="24" t="s">
        <v>30</v>
      </c>
      <c r="BD4" s="25" t="s">
        <v>31</v>
      </c>
      <c r="BE4" s="26" t="s">
        <v>27</v>
      </c>
      <c r="BF4" s="27" t="s">
        <v>28</v>
      </c>
      <c r="BG4" s="27" t="s">
        <v>29</v>
      </c>
      <c r="BH4" s="27" t="s">
        <v>30</v>
      </c>
      <c r="BI4" s="27" t="s">
        <v>31</v>
      </c>
      <c r="BJ4" s="27" t="s">
        <v>27</v>
      </c>
      <c r="BK4" s="27" t="s">
        <v>28</v>
      </c>
      <c r="BL4" s="27" t="s">
        <v>29</v>
      </c>
      <c r="BM4" s="27" t="s">
        <v>30</v>
      </c>
      <c r="BN4" s="27" t="s">
        <v>31</v>
      </c>
      <c r="BO4" s="27" t="s">
        <v>27</v>
      </c>
      <c r="BP4" s="27" t="s">
        <v>28</v>
      </c>
      <c r="BQ4" s="27" t="s">
        <v>29</v>
      </c>
      <c r="BR4" s="27" t="s">
        <v>30</v>
      </c>
      <c r="BS4" s="28" t="s">
        <v>31</v>
      </c>
      <c r="BT4" s="112" t="s">
        <v>27</v>
      </c>
      <c r="BU4" s="113" t="s">
        <v>28</v>
      </c>
      <c r="BV4" s="113" t="s">
        <v>29</v>
      </c>
      <c r="BW4" s="113" t="s">
        <v>30</v>
      </c>
      <c r="BX4" s="113" t="s">
        <v>31</v>
      </c>
      <c r="BY4" s="113" t="s">
        <v>27</v>
      </c>
      <c r="BZ4" s="113" t="s">
        <v>28</v>
      </c>
      <c r="CA4" s="113" t="s">
        <v>29</v>
      </c>
      <c r="CB4" s="113" t="s">
        <v>30</v>
      </c>
      <c r="CC4" s="113" t="s">
        <v>31</v>
      </c>
      <c r="CD4" s="113" t="s">
        <v>27</v>
      </c>
      <c r="CE4" s="113" t="s">
        <v>28</v>
      </c>
      <c r="CF4" s="113" t="s">
        <v>29</v>
      </c>
      <c r="CG4" s="113" t="s">
        <v>30</v>
      </c>
      <c r="CH4" s="114" t="s">
        <v>31</v>
      </c>
    </row>
    <row r="5" spans="2:86" ht="23.1" customHeight="1" thickTop="1">
      <c r="B5" s="33">
        <v>1</v>
      </c>
      <c r="C5" s="72" t="s">
        <v>32</v>
      </c>
      <c r="D5" s="71"/>
      <c r="E5" s="34">
        <f>SUM(E6:E8)</f>
        <v>19</v>
      </c>
      <c r="F5" s="35">
        <f>SUM(F6:F8)</f>
        <v>19</v>
      </c>
      <c r="G5" s="36">
        <f>SUM(G6:G8)</f>
        <v>0</v>
      </c>
      <c r="H5" s="37"/>
      <c r="I5" s="38"/>
      <c r="J5" s="39"/>
      <c r="K5" s="40">
        <f>IFERROR(F5/E5,"")</f>
        <v>1</v>
      </c>
      <c r="L5" s="29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  <c r="AA5" s="29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1"/>
      <c r="AP5" s="29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1"/>
      <c r="BE5" s="29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1"/>
      <c r="BT5" s="29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</row>
    <row r="6" spans="2:86" ht="23.1" customHeight="1">
      <c r="B6" s="41">
        <v>1.1000000000000001</v>
      </c>
      <c r="C6" s="70" t="s">
        <v>33</v>
      </c>
      <c r="D6" s="71" t="s">
        <v>82</v>
      </c>
      <c r="E6" s="42">
        <v>5</v>
      </c>
      <c r="F6" s="43">
        <v>5</v>
      </c>
      <c r="G6" s="44">
        <f>E6-F6</f>
        <v>0</v>
      </c>
      <c r="H6" s="45">
        <v>45539</v>
      </c>
      <c r="I6" s="46">
        <v>45543</v>
      </c>
      <c r="J6" s="47">
        <f>I6-H6+1</f>
        <v>5</v>
      </c>
      <c r="K6" s="48">
        <f>IFERROR(F6/E6,"")</f>
        <v>1</v>
      </c>
      <c r="L6" s="1"/>
      <c r="M6" s="1"/>
      <c r="N6" s="118"/>
      <c r="O6" s="118"/>
      <c r="P6" s="118"/>
      <c r="Q6" s="115"/>
      <c r="R6" s="115"/>
      <c r="S6" s="115"/>
      <c r="T6" s="115"/>
      <c r="U6" s="115"/>
      <c r="V6" s="2"/>
      <c r="W6" s="2"/>
      <c r="X6" s="2"/>
      <c r="Y6" s="2"/>
      <c r="Z6" s="3"/>
      <c r="AA6" s="1"/>
      <c r="AB6" s="2"/>
      <c r="AC6" s="2"/>
      <c r="AD6" s="2"/>
      <c r="AE6" s="2"/>
      <c r="AF6" s="115"/>
      <c r="AG6" s="115"/>
      <c r="AH6" s="115"/>
      <c r="AI6" s="115"/>
      <c r="AJ6" s="115"/>
      <c r="AK6" s="2"/>
      <c r="AL6" s="2"/>
      <c r="AM6" s="2"/>
      <c r="AN6" s="2"/>
      <c r="AO6" s="3"/>
      <c r="AP6" s="1"/>
      <c r="AQ6" s="2"/>
      <c r="AR6" s="2"/>
      <c r="AS6" s="2"/>
      <c r="AT6" s="2"/>
      <c r="AU6" s="115"/>
      <c r="AV6" s="115"/>
      <c r="AW6" s="115"/>
      <c r="AX6" s="115"/>
      <c r="AY6" s="115"/>
      <c r="AZ6" s="2"/>
      <c r="BA6" s="2"/>
      <c r="BB6" s="2"/>
      <c r="BC6" s="2"/>
      <c r="BD6" s="3"/>
      <c r="BE6" s="1"/>
      <c r="BF6" s="2"/>
      <c r="BG6" s="2"/>
      <c r="BH6" s="2"/>
      <c r="BI6" s="2"/>
      <c r="BJ6" s="115"/>
      <c r="BK6" s="115"/>
      <c r="BL6" s="115"/>
      <c r="BM6" s="115"/>
      <c r="BN6" s="115"/>
      <c r="BO6" s="2"/>
      <c r="BP6" s="2"/>
      <c r="BQ6" s="2"/>
      <c r="BR6" s="2"/>
      <c r="BS6" s="3"/>
      <c r="BT6" s="1"/>
      <c r="BU6" s="2"/>
      <c r="BV6" s="2"/>
      <c r="BW6" s="2"/>
      <c r="BX6" s="2"/>
      <c r="BY6" s="115"/>
      <c r="BZ6" s="115"/>
      <c r="CA6" s="115"/>
      <c r="CB6" s="115"/>
      <c r="CC6" s="115"/>
      <c r="CD6" s="2"/>
      <c r="CE6" s="2"/>
      <c r="CF6" s="2"/>
      <c r="CG6" s="2"/>
      <c r="CH6" s="3"/>
    </row>
    <row r="7" spans="2:86" ht="23.1" customHeight="1">
      <c r="B7" s="41">
        <v>1.2</v>
      </c>
      <c r="C7" s="70" t="s">
        <v>34</v>
      </c>
      <c r="D7" s="71" t="s">
        <v>82</v>
      </c>
      <c r="E7" s="42">
        <v>7</v>
      </c>
      <c r="F7" s="43">
        <v>7</v>
      </c>
      <c r="G7" s="44">
        <f>E7-F7</f>
        <v>0</v>
      </c>
      <c r="H7" s="45">
        <v>45544</v>
      </c>
      <c r="I7" s="46">
        <v>45550</v>
      </c>
      <c r="J7" s="47">
        <f>I7-H7+1</f>
        <v>7</v>
      </c>
      <c r="K7" s="48">
        <f>IFERROR(F7/E7,"")</f>
        <v>1</v>
      </c>
      <c r="L7" s="1"/>
      <c r="M7" s="2"/>
      <c r="N7" s="2"/>
      <c r="O7" s="2"/>
      <c r="P7" s="2"/>
      <c r="Q7" s="119"/>
      <c r="R7" s="119"/>
      <c r="S7" s="119"/>
      <c r="T7" s="119"/>
      <c r="U7" s="119"/>
      <c r="V7" s="2"/>
      <c r="W7" s="2"/>
      <c r="X7" s="2"/>
      <c r="Y7" s="2"/>
      <c r="Z7" s="3"/>
      <c r="AA7" s="1"/>
      <c r="AB7" s="2"/>
      <c r="AC7" s="2"/>
      <c r="AD7" s="2"/>
      <c r="AE7" s="2"/>
      <c r="AF7" s="115"/>
      <c r="AG7" s="115"/>
      <c r="AH7" s="115"/>
      <c r="AI7" s="115"/>
      <c r="AJ7" s="115"/>
      <c r="AK7" s="2"/>
      <c r="AL7" s="2"/>
      <c r="AM7" s="2"/>
      <c r="AN7" s="2"/>
      <c r="AO7" s="3"/>
      <c r="AP7" s="1"/>
      <c r="AQ7" s="2"/>
      <c r="AR7" s="2"/>
      <c r="AS7" s="2"/>
      <c r="AT7" s="2"/>
      <c r="AU7" s="115"/>
      <c r="AV7" s="115"/>
      <c r="AW7" s="115"/>
      <c r="AX7" s="115"/>
      <c r="AY7" s="115"/>
      <c r="AZ7" s="2"/>
      <c r="BA7" s="2"/>
      <c r="BB7" s="2"/>
      <c r="BC7" s="2"/>
      <c r="BD7" s="3"/>
      <c r="BE7" s="1"/>
      <c r="BF7" s="2"/>
      <c r="BG7" s="2"/>
      <c r="BH7" s="2"/>
      <c r="BI7" s="2"/>
      <c r="BJ7" s="115"/>
      <c r="BK7" s="115"/>
      <c r="BL7" s="115"/>
      <c r="BM7" s="115"/>
      <c r="BN7" s="115"/>
      <c r="BO7" s="2"/>
      <c r="BP7" s="2"/>
      <c r="BQ7" s="2"/>
      <c r="BR7" s="2"/>
      <c r="BS7" s="3"/>
      <c r="BT7" s="1"/>
      <c r="BU7" s="2"/>
      <c r="BV7" s="2"/>
      <c r="BW7" s="2"/>
      <c r="BX7" s="2"/>
      <c r="BY7" s="115"/>
      <c r="BZ7" s="115"/>
      <c r="CA7" s="115"/>
      <c r="CB7" s="115"/>
      <c r="CC7" s="115"/>
      <c r="CD7" s="2"/>
      <c r="CE7" s="2"/>
      <c r="CF7" s="2"/>
      <c r="CG7" s="2"/>
      <c r="CH7" s="3"/>
    </row>
    <row r="8" spans="2:86" ht="23.1" customHeight="1">
      <c r="B8" s="41">
        <v>1.3</v>
      </c>
      <c r="C8" s="70" t="s">
        <v>35</v>
      </c>
      <c r="D8" s="71" t="s">
        <v>82</v>
      </c>
      <c r="E8" s="42">
        <v>7</v>
      </c>
      <c r="F8" s="43">
        <v>7</v>
      </c>
      <c r="G8" s="44">
        <f>E8-F8</f>
        <v>0</v>
      </c>
      <c r="H8" s="45">
        <v>45551</v>
      </c>
      <c r="I8" s="46">
        <v>45557</v>
      </c>
      <c r="J8" s="47">
        <f t="shared" ref="J8" si="0">I8-H8+1</f>
        <v>7</v>
      </c>
      <c r="K8" s="48">
        <f>IFERROR(F8/E8,"")</f>
        <v>1</v>
      </c>
      <c r="L8" s="1"/>
      <c r="M8" s="2"/>
      <c r="N8" s="2"/>
      <c r="O8" s="2"/>
      <c r="P8" s="2"/>
      <c r="Q8" s="115"/>
      <c r="R8" s="115"/>
      <c r="S8" s="115"/>
      <c r="T8" s="115"/>
      <c r="U8" s="115"/>
      <c r="V8" s="119"/>
      <c r="W8" s="119"/>
      <c r="X8" s="119"/>
      <c r="Y8" s="119"/>
      <c r="Z8" s="119"/>
      <c r="AA8" s="1"/>
      <c r="AB8" s="2"/>
      <c r="AC8" s="2"/>
      <c r="AD8" s="2"/>
      <c r="AE8" s="2"/>
      <c r="AF8" s="115"/>
      <c r="AG8" s="115"/>
      <c r="AH8" s="115"/>
      <c r="AI8" s="115"/>
      <c r="AJ8" s="115"/>
      <c r="AK8" s="2"/>
      <c r="AL8" s="2"/>
      <c r="AM8" s="2"/>
      <c r="AN8" s="2"/>
      <c r="AO8" s="3"/>
      <c r="AP8" s="1"/>
      <c r="AQ8" s="2"/>
      <c r="AR8" s="2"/>
      <c r="AS8" s="2"/>
      <c r="AT8" s="2"/>
      <c r="AU8" s="115"/>
      <c r="AV8" s="115"/>
      <c r="AW8" s="115"/>
      <c r="AX8" s="115"/>
      <c r="AY8" s="115"/>
      <c r="AZ8" s="2"/>
      <c r="BA8" s="2"/>
      <c r="BB8" s="2"/>
      <c r="BC8" s="2"/>
      <c r="BD8" s="3"/>
      <c r="BE8" s="1"/>
      <c r="BF8" s="2"/>
      <c r="BG8" s="2"/>
      <c r="BH8" s="2"/>
      <c r="BI8" s="2"/>
      <c r="BJ8" s="115"/>
      <c r="BK8" s="115"/>
      <c r="BL8" s="115"/>
      <c r="BM8" s="115"/>
      <c r="BN8" s="115"/>
      <c r="BO8" s="2"/>
      <c r="BP8" s="2"/>
      <c r="BQ8" s="2"/>
      <c r="BR8" s="2"/>
      <c r="BS8" s="3"/>
      <c r="BT8" s="1"/>
      <c r="BU8" s="2"/>
      <c r="BV8" s="2"/>
      <c r="BW8" s="2"/>
      <c r="BX8" s="2"/>
      <c r="BY8" s="115"/>
      <c r="BZ8" s="115"/>
      <c r="CA8" s="115"/>
      <c r="CB8" s="115"/>
      <c r="CC8" s="115"/>
      <c r="CD8" s="2"/>
      <c r="CE8" s="2"/>
      <c r="CF8" s="2"/>
      <c r="CG8" s="2"/>
      <c r="CH8" s="3"/>
    </row>
    <row r="9" spans="2:86" ht="23.1" customHeight="1">
      <c r="B9" s="41">
        <v>2</v>
      </c>
      <c r="C9" s="73" t="s">
        <v>36</v>
      </c>
      <c r="D9" s="71"/>
      <c r="E9" s="34">
        <f>SUM(E10:E11)</f>
        <v>8</v>
      </c>
      <c r="F9" s="35">
        <f>SUM(F10:F11)</f>
        <v>8</v>
      </c>
      <c r="G9" s="36">
        <f>SUM(G10:G11)</f>
        <v>0</v>
      </c>
      <c r="H9" s="49"/>
      <c r="I9" s="50"/>
      <c r="J9" s="51"/>
      <c r="K9" s="40">
        <f>IFERROR(F9/E9,"")</f>
        <v>1</v>
      </c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A9" s="5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  <c r="AP9" s="5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  <c r="BE9" s="5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7"/>
      <c r="BT9" s="5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7"/>
    </row>
    <row r="10" spans="2:86" ht="23.1" customHeight="1">
      <c r="B10" s="41">
        <v>2.1</v>
      </c>
      <c r="C10" s="70" t="s">
        <v>37</v>
      </c>
      <c r="D10" s="71" t="s">
        <v>80</v>
      </c>
      <c r="E10" s="42">
        <v>7</v>
      </c>
      <c r="F10" s="43">
        <v>7</v>
      </c>
      <c r="G10" s="44">
        <f>E10-F10</f>
        <v>0</v>
      </c>
      <c r="H10" s="45">
        <v>45544</v>
      </c>
      <c r="I10" s="46">
        <v>45550</v>
      </c>
      <c r="J10" s="47">
        <f>I10-H10+1</f>
        <v>7</v>
      </c>
      <c r="K10" s="48">
        <f>IFERROR(F10/E10,"")</f>
        <v>1</v>
      </c>
      <c r="L10" s="1"/>
      <c r="M10" s="2"/>
      <c r="N10" s="2"/>
      <c r="O10" s="2"/>
      <c r="P10" s="2"/>
      <c r="Q10" s="119"/>
      <c r="R10" s="119"/>
      <c r="S10" s="119"/>
      <c r="T10" s="119"/>
      <c r="U10" s="119"/>
      <c r="V10" s="2"/>
      <c r="W10" s="2"/>
      <c r="X10" s="2"/>
      <c r="Y10" s="2"/>
      <c r="Z10" s="3"/>
      <c r="AA10" s="1"/>
      <c r="AB10" s="2"/>
      <c r="AC10" s="2"/>
      <c r="AD10" s="2"/>
      <c r="AE10" s="2"/>
      <c r="AF10" s="115"/>
      <c r="AG10" s="115"/>
      <c r="AH10" s="115"/>
      <c r="AI10" s="115"/>
      <c r="AJ10" s="115"/>
      <c r="AK10" s="2"/>
      <c r="AL10" s="2"/>
      <c r="AM10" s="2"/>
      <c r="AN10" s="2"/>
      <c r="AO10" s="3"/>
      <c r="AP10" s="1"/>
      <c r="AQ10" s="2"/>
      <c r="AR10" s="2"/>
      <c r="AS10" s="2"/>
      <c r="AT10" s="2"/>
      <c r="AU10" s="115"/>
      <c r="AV10" s="115"/>
      <c r="AW10" s="115"/>
      <c r="AX10" s="115"/>
      <c r="AY10" s="115"/>
      <c r="AZ10" s="2"/>
      <c r="BA10" s="2"/>
      <c r="BB10" s="2"/>
      <c r="BC10" s="2"/>
      <c r="BD10" s="3"/>
      <c r="BE10" s="1"/>
      <c r="BF10" s="2"/>
      <c r="BG10" s="2"/>
      <c r="BH10" s="2"/>
      <c r="BI10" s="2"/>
      <c r="BJ10" s="115"/>
      <c r="BK10" s="115"/>
      <c r="BL10" s="115"/>
      <c r="BM10" s="115"/>
      <c r="BN10" s="115"/>
      <c r="BO10" s="2"/>
      <c r="BP10" s="2"/>
      <c r="BQ10" s="2"/>
      <c r="BR10" s="2"/>
      <c r="BS10" s="3"/>
      <c r="BT10" s="1"/>
      <c r="BU10" s="2"/>
      <c r="BV10" s="2"/>
      <c r="BW10" s="2"/>
      <c r="BX10" s="2"/>
      <c r="BY10" s="115"/>
      <c r="BZ10" s="115"/>
      <c r="CA10" s="115"/>
      <c r="CB10" s="115"/>
      <c r="CC10" s="115"/>
      <c r="CD10" s="2"/>
      <c r="CE10" s="2"/>
      <c r="CF10" s="2"/>
      <c r="CG10" s="2"/>
      <c r="CH10" s="3"/>
    </row>
    <row r="11" spans="2:86" ht="23.1" customHeight="1">
      <c r="B11" s="41">
        <v>2.2000000000000002</v>
      </c>
      <c r="C11" s="70" t="s">
        <v>38</v>
      </c>
      <c r="D11" s="71" t="s">
        <v>82</v>
      </c>
      <c r="E11" s="42">
        <v>1</v>
      </c>
      <c r="F11" s="43">
        <v>1</v>
      </c>
      <c r="G11" s="44">
        <f>E11-F11</f>
        <v>0</v>
      </c>
      <c r="H11" s="45">
        <v>45544</v>
      </c>
      <c r="I11" s="46">
        <v>45544</v>
      </c>
      <c r="J11" s="47">
        <f>I11-H11+1</f>
        <v>1</v>
      </c>
      <c r="K11" s="48">
        <f>IFERROR(F11/E11,"")</f>
        <v>1</v>
      </c>
      <c r="L11" s="1"/>
      <c r="M11" s="2"/>
      <c r="N11" s="2"/>
      <c r="O11" s="2"/>
      <c r="P11" s="2"/>
      <c r="Q11" s="119"/>
      <c r="R11" s="115"/>
      <c r="S11" s="115"/>
      <c r="T11" s="115"/>
      <c r="U11" s="115"/>
      <c r="V11" s="2"/>
      <c r="W11" s="2"/>
      <c r="X11" s="2"/>
      <c r="Y11" s="2"/>
      <c r="Z11" s="3"/>
      <c r="AA11" s="1"/>
      <c r="AB11" s="2"/>
      <c r="AC11" s="2"/>
      <c r="AD11" s="2"/>
      <c r="AE11" s="2"/>
      <c r="AF11" s="115"/>
      <c r="AG11" s="115"/>
      <c r="AH11" s="115"/>
      <c r="AI11" s="115"/>
      <c r="AJ11" s="115"/>
      <c r="AK11" s="2"/>
      <c r="AL11" s="2"/>
      <c r="AM11" s="2"/>
      <c r="AN11" s="2"/>
      <c r="AO11" s="3"/>
      <c r="AP11" s="1"/>
      <c r="AQ11" s="2"/>
      <c r="AR11" s="2"/>
      <c r="AS11" s="2"/>
      <c r="AT11" s="2"/>
      <c r="AU11" s="115"/>
      <c r="AV11" s="115"/>
      <c r="AW11" s="115"/>
      <c r="AX11" s="115"/>
      <c r="AY11" s="115"/>
      <c r="AZ11" s="2"/>
      <c r="BA11" s="2"/>
      <c r="BB11" s="2"/>
      <c r="BC11" s="2"/>
      <c r="BD11" s="3"/>
      <c r="BE11" s="1"/>
      <c r="BF11" s="2"/>
      <c r="BG11" s="2"/>
      <c r="BH11" s="2"/>
      <c r="BI11" s="2"/>
      <c r="BJ11" s="115"/>
      <c r="BK11" s="115"/>
      <c r="BL11" s="115"/>
      <c r="BM11" s="115"/>
      <c r="BN11" s="115"/>
      <c r="BO11" s="2"/>
      <c r="BP11" s="2"/>
      <c r="BQ11" s="2"/>
      <c r="BR11" s="2"/>
      <c r="BS11" s="3"/>
      <c r="BT11" s="1"/>
      <c r="BU11" s="2"/>
      <c r="BV11" s="2"/>
      <c r="BW11" s="2"/>
      <c r="BX11" s="2"/>
      <c r="BY11" s="115"/>
      <c r="BZ11" s="115"/>
      <c r="CA11" s="115"/>
      <c r="CB11" s="115"/>
      <c r="CC11" s="115"/>
      <c r="CD11" s="2"/>
      <c r="CE11" s="2"/>
      <c r="CF11" s="2"/>
      <c r="CG11" s="2"/>
      <c r="CH11" s="3"/>
    </row>
    <row r="12" spans="2:86" ht="23.1" customHeight="1">
      <c r="B12" s="41">
        <v>3</v>
      </c>
      <c r="C12" s="73" t="s">
        <v>39</v>
      </c>
      <c r="D12" s="71"/>
      <c r="E12" s="34">
        <f>SUM(E13:E18)</f>
        <v>140</v>
      </c>
      <c r="F12" s="35">
        <f>SUM(F13:F18)</f>
        <v>140</v>
      </c>
      <c r="G12" s="36">
        <f>SUM(G13:G18)</f>
        <v>0</v>
      </c>
      <c r="H12" s="49"/>
      <c r="I12" s="50"/>
      <c r="J12" s="51"/>
      <c r="K12" s="40">
        <f>IFERROR(F12/E12,"")</f>
        <v>1</v>
      </c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5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  <c r="AP12" s="5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  <c r="BE12" s="5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7"/>
      <c r="BT12" s="5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7"/>
    </row>
    <row r="13" spans="2:86" ht="23.1" customHeight="1">
      <c r="B13" s="41">
        <v>3.1</v>
      </c>
      <c r="C13" s="70" t="s">
        <v>40</v>
      </c>
      <c r="D13" s="71" t="s">
        <v>80</v>
      </c>
      <c r="E13" s="42">
        <v>14</v>
      </c>
      <c r="F13" s="43">
        <v>14</v>
      </c>
      <c r="G13" s="44">
        <f>E13-F13</f>
        <v>0</v>
      </c>
      <c r="H13" s="45">
        <v>45558</v>
      </c>
      <c r="I13" s="46">
        <v>45571</v>
      </c>
      <c r="J13" s="47">
        <f>I13-H13+1</f>
        <v>14</v>
      </c>
      <c r="K13" s="48">
        <f>IFERROR(F13/E13,"")</f>
        <v>1</v>
      </c>
      <c r="L13" s="1"/>
      <c r="M13" s="2"/>
      <c r="N13" s="2"/>
      <c r="O13" s="2"/>
      <c r="P13" s="2"/>
      <c r="Q13" s="115"/>
      <c r="R13" s="115"/>
      <c r="S13" s="115"/>
      <c r="T13" s="115"/>
      <c r="U13" s="115"/>
      <c r="V13" s="2"/>
      <c r="W13" s="2"/>
      <c r="X13" s="2"/>
      <c r="Y13" s="2"/>
      <c r="Z13" s="3"/>
      <c r="AA13" s="118"/>
      <c r="AB13" s="118"/>
      <c r="AC13" s="118"/>
      <c r="AD13" s="118"/>
      <c r="AE13" s="118"/>
      <c r="AF13" s="119"/>
      <c r="AG13" s="119"/>
      <c r="AH13" s="119"/>
      <c r="AI13" s="119"/>
      <c r="AJ13" s="119"/>
      <c r="AK13" s="2"/>
      <c r="AL13" s="2"/>
      <c r="AM13" s="2"/>
      <c r="AN13" s="2"/>
      <c r="AO13" s="3"/>
      <c r="AP13" s="1"/>
      <c r="AQ13" s="2"/>
      <c r="AR13" s="2"/>
      <c r="AS13" s="2"/>
      <c r="AT13" s="2"/>
      <c r="AU13" s="115"/>
      <c r="AV13" s="115"/>
      <c r="AW13" s="115"/>
      <c r="AX13" s="115"/>
      <c r="AY13" s="115"/>
      <c r="AZ13" s="2"/>
      <c r="BA13" s="2"/>
      <c r="BB13" s="2"/>
      <c r="BC13" s="2"/>
      <c r="BD13" s="3"/>
      <c r="BE13" s="1"/>
      <c r="BF13" s="2"/>
      <c r="BG13" s="2"/>
      <c r="BH13" s="2"/>
      <c r="BI13" s="2"/>
      <c r="BJ13" s="115"/>
      <c r="BK13" s="115"/>
      <c r="BL13" s="115"/>
      <c r="BM13" s="115"/>
      <c r="BN13" s="115"/>
      <c r="BO13" s="2"/>
      <c r="BP13" s="2"/>
      <c r="BQ13" s="2"/>
      <c r="BR13" s="2"/>
      <c r="BS13" s="3"/>
      <c r="BT13" s="1"/>
      <c r="BU13" s="2"/>
      <c r="BV13" s="2"/>
      <c r="BW13" s="2"/>
      <c r="BX13" s="2"/>
      <c r="BY13" s="115"/>
      <c r="BZ13" s="115"/>
      <c r="CA13" s="115"/>
      <c r="CB13" s="115"/>
      <c r="CC13" s="115"/>
      <c r="CD13" s="2"/>
      <c r="CE13" s="2"/>
      <c r="CF13" s="2"/>
      <c r="CG13" s="2"/>
      <c r="CH13" s="3"/>
    </row>
    <row r="14" spans="2:86" ht="23.1" customHeight="1">
      <c r="B14" s="41">
        <v>3.2</v>
      </c>
      <c r="C14" s="70" t="s">
        <v>41</v>
      </c>
      <c r="D14" s="71" t="s">
        <v>81</v>
      </c>
      <c r="E14" s="42">
        <v>14</v>
      </c>
      <c r="F14" s="43">
        <v>14</v>
      </c>
      <c r="G14" s="44">
        <f>E14-F14</f>
        <v>0</v>
      </c>
      <c r="H14" s="45">
        <v>45558</v>
      </c>
      <c r="I14" s="46">
        <v>45571</v>
      </c>
      <c r="J14" s="47">
        <f>I14-H14+1</f>
        <v>14</v>
      </c>
      <c r="K14" s="48">
        <f>IFERROR(F14/E14,"")</f>
        <v>1</v>
      </c>
      <c r="L14" s="1"/>
      <c r="M14" s="2"/>
      <c r="N14" s="2"/>
      <c r="O14" s="2"/>
      <c r="P14" s="2"/>
      <c r="Q14" s="115"/>
      <c r="R14" s="115"/>
      <c r="S14" s="115"/>
      <c r="T14" s="115"/>
      <c r="U14" s="115"/>
      <c r="V14" s="2"/>
      <c r="W14" s="2"/>
      <c r="X14" s="2"/>
      <c r="Y14" s="2"/>
      <c r="Z14" s="3"/>
      <c r="AA14" s="118"/>
      <c r="AB14" s="119"/>
      <c r="AC14" s="119"/>
      <c r="AD14" s="119"/>
      <c r="AE14" s="119"/>
      <c r="AF14" s="119"/>
      <c r="AG14" s="119"/>
      <c r="AH14" s="119"/>
      <c r="AI14" s="119"/>
      <c r="AJ14" s="119"/>
      <c r="AK14" s="2"/>
      <c r="AL14" s="2"/>
      <c r="AM14" s="2"/>
      <c r="AN14" s="2"/>
      <c r="AO14" s="3"/>
      <c r="AP14" s="1"/>
      <c r="AQ14" s="2"/>
      <c r="AR14" s="2"/>
      <c r="AS14" s="2"/>
      <c r="AT14" s="2"/>
      <c r="AU14" s="115"/>
      <c r="AV14" s="115"/>
      <c r="AW14" s="115"/>
      <c r="AX14" s="115"/>
      <c r="AY14" s="115"/>
      <c r="AZ14" s="2"/>
      <c r="BA14" s="2"/>
      <c r="BB14" s="2"/>
      <c r="BC14" s="2"/>
      <c r="BD14" s="3"/>
      <c r="BE14" s="1"/>
      <c r="BF14" s="2"/>
      <c r="BG14" s="2"/>
      <c r="BH14" s="2"/>
      <c r="BI14" s="2"/>
      <c r="BJ14" s="115"/>
      <c r="BK14" s="115"/>
      <c r="BL14" s="115"/>
      <c r="BM14" s="115"/>
      <c r="BN14" s="115"/>
      <c r="BO14" s="2"/>
      <c r="BP14" s="2"/>
      <c r="BQ14" s="2"/>
      <c r="BR14" s="2"/>
      <c r="BS14" s="3"/>
      <c r="BT14" s="1"/>
      <c r="BU14" s="2"/>
      <c r="BV14" s="2"/>
      <c r="BW14" s="2"/>
      <c r="BX14" s="2"/>
      <c r="BY14" s="115"/>
      <c r="BZ14" s="115"/>
      <c r="CA14" s="115"/>
      <c r="CB14" s="115"/>
      <c r="CC14" s="115"/>
      <c r="CD14" s="2"/>
      <c r="CE14" s="2"/>
      <c r="CF14" s="2"/>
      <c r="CG14" s="2"/>
      <c r="CH14" s="3"/>
    </row>
    <row r="15" spans="2:86" ht="23.1" customHeight="1">
      <c r="B15" s="41" t="s">
        <v>42</v>
      </c>
      <c r="C15" s="70" t="s">
        <v>43</v>
      </c>
      <c r="D15" s="71" t="s">
        <v>81</v>
      </c>
      <c r="E15" s="42">
        <v>28</v>
      </c>
      <c r="F15" s="43">
        <v>28</v>
      </c>
      <c r="G15" s="44">
        <f>E15-F15</f>
        <v>0</v>
      </c>
      <c r="H15" s="45">
        <v>45558</v>
      </c>
      <c r="I15" s="46">
        <v>45585</v>
      </c>
      <c r="J15" s="47">
        <f>I15-H15+1</f>
        <v>28</v>
      </c>
      <c r="K15" s="48">
        <f>IFERROR(F15/E15,"")</f>
        <v>1</v>
      </c>
      <c r="L15" s="1"/>
      <c r="M15" s="2"/>
      <c r="N15" s="2"/>
      <c r="O15" s="2"/>
      <c r="P15" s="2"/>
      <c r="Q15" s="115"/>
      <c r="R15" s="115"/>
      <c r="S15" s="115"/>
      <c r="T15" s="115"/>
      <c r="U15" s="115"/>
      <c r="V15" s="2"/>
      <c r="W15" s="2"/>
      <c r="X15" s="2"/>
      <c r="Y15" s="2"/>
      <c r="Z15" s="3"/>
      <c r="AA15" s="118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2"/>
      <c r="BA15" s="2"/>
      <c r="BB15" s="2"/>
      <c r="BC15" s="2"/>
      <c r="BD15" s="3"/>
      <c r="BE15" s="1"/>
      <c r="BF15" s="2"/>
      <c r="BG15" s="2"/>
      <c r="BH15" s="2"/>
      <c r="BI15" s="2"/>
      <c r="BJ15" s="115"/>
      <c r="BK15" s="115"/>
      <c r="BL15" s="115"/>
      <c r="BM15" s="115"/>
      <c r="BN15" s="115"/>
      <c r="BO15" s="2"/>
      <c r="BP15" s="2"/>
      <c r="BQ15" s="2"/>
      <c r="BR15" s="2"/>
      <c r="BS15" s="3"/>
      <c r="BT15" s="1"/>
      <c r="BU15" s="2"/>
      <c r="BV15" s="2"/>
      <c r="BW15" s="2"/>
      <c r="BX15" s="2"/>
      <c r="BY15" s="115"/>
      <c r="BZ15" s="115"/>
      <c r="CA15" s="115"/>
      <c r="CB15" s="115"/>
      <c r="CC15" s="115"/>
      <c r="CD15" s="2"/>
      <c r="CE15" s="2"/>
      <c r="CF15" s="2"/>
      <c r="CG15" s="2"/>
      <c r="CH15" s="3"/>
    </row>
    <row r="16" spans="2:86" ht="23.1" customHeight="1">
      <c r="B16" s="41" t="s">
        <v>44</v>
      </c>
      <c r="C16" s="70" t="s">
        <v>45</v>
      </c>
      <c r="D16" s="71" t="s">
        <v>80</v>
      </c>
      <c r="E16" s="42">
        <v>28</v>
      </c>
      <c r="F16" s="43">
        <v>28</v>
      </c>
      <c r="G16" s="44">
        <f>E16-F16</f>
        <v>0</v>
      </c>
      <c r="H16" s="45">
        <v>45558</v>
      </c>
      <c r="I16" s="46">
        <v>45585</v>
      </c>
      <c r="J16" s="47">
        <f t="shared" ref="J16" si="1">I16-H16+1</f>
        <v>28</v>
      </c>
      <c r="K16" s="48">
        <f>IFERROR(F16/E16,"")</f>
        <v>1</v>
      </c>
      <c r="L16" s="1"/>
      <c r="M16" s="2"/>
      <c r="N16" s="2"/>
      <c r="O16" s="2"/>
      <c r="P16" s="2"/>
      <c r="Q16" s="115"/>
      <c r="R16" s="115"/>
      <c r="S16" s="115"/>
      <c r="T16" s="115"/>
      <c r="U16" s="115"/>
      <c r="V16" s="2"/>
      <c r="W16" s="2"/>
      <c r="X16" s="2"/>
      <c r="Y16" s="2"/>
      <c r="Z16" s="3"/>
      <c r="AA16" s="118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2"/>
      <c r="BA16" s="2"/>
      <c r="BB16" s="2"/>
      <c r="BC16" s="2"/>
      <c r="BD16" s="3"/>
      <c r="BE16" s="1"/>
      <c r="BF16" s="2"/>
      <c r="BG16" s="2"/>
      <c r="BH16" s="2"/>
      <c r="BI16" s="2"/>
      <c r="BJ16" s="115"/>
      <c r="BK16" s="115"/>
      <c r="BL16" s="115"/>
      <c r="BM16" s="115"/>
      <c r="BN16" s="115"/>
      <c r="BO16" s="2"/>
      <c r="BP16" s="2"/>
      <c r="BQ16" s="2"/>
      <c r="BR16" s="2"/>
      <c r="BS16" s="3"/>
      <c r="BT16" s="1"/>
      <c r="BU16" s="2"/>
      <c r="BV16" s="2"/>
      <c r="BW16" s="2"/>
      <c r="BX16" s="2"/>
      <c r="BY16" s="115"/>
      <c r="BZ16" s="115"/>
      <c r="CA16" s="115"/>
      <c r="CB16" s="115"/>
      <c r="CC16" s="115"/>
      <c r="CD16" s="2"/>
      <c r="CE16" s="2"/>
      <c r="CF16" s="2"/>
      <c r="CG16" s="2"/>
      <c r="CH16" s="3"/>
    </row>
    <row r="17" spans="2:86" ht="23.1" customHeight="1">
      <c r="B17" s="41" t="s">
        <v>46</v>
      </c>
      <c r="C17" s="70" t="s">
        <v>47</v>
      </c>
      <c r="D17" s="71" t="s">
        <v>80</v>
      </c>
      <c r="E17" s="42">
        <v>28</v>
      </c>
      <c r="F17" s="43">
        <v>28</v>
      </c>
      <c r="G17" s="44">
        <f>E17-F17</f>
        <v>0</v>
      </c>
      <c r="H17" s="45">
        <v>45558</v>
      </c>
      <c r="I17" s="46">
        <v>45585</v>
      </c>
      <c r="J17" s="47">
        <f>I17-H17+1</f>
        <v>28</v>
      </c>
      <c r="K17" s="48">
        <f>IFERROR(F17/E17,"")</f>
        <v>1</v>
      </c>
      <c r="L17" s="1"/>
      <c r="M17" s="2"/>
      <c r="N17" s="2"/>
      <c r="O17" s="2"/>
      <c r="P17" s="2"/>
      <c r="Q17" s="115"/>
      <c r="R17" s="115"/>
      <c r="S17" s="115"/>
      <c r="T17" s="115"/>
      <c r="U17" s="115"/>
      <c r="V17" s="2"/>
      <c r="W17" s="2"/>
      <c r="X17" s="2"/>
      <c r="Y17" s="2"/>
      <c r="Z17" s="3"/>
      <c r="AA17" s="118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2"/>
      <c r="BA17" s="2"/>
      <c r="BB17" s="2"/>
      <c r="BC17" s="2"/>
      <c r="BD17" s="3"/>
      <c r="BE17" s="1"/>
      <c r="BF17" s="2"/>
      <c r="BG17" s="2"/>
      <c r="BH17" s="2"/>
      <c r="BI17" s="2"/>
      <c r="BJ17" s="115"/>
      <c r="BK17" s="115"/>
      <c r="BL17" s="115"/>
      <c r="BM17" s="115"/>
      <c r="BN17" s="115"/>
      <c r="BO17" s="2"/>
      <c r="BP17" s="2"/>
      <c r="BQ17" s="2"/>
      <c r="BR17" s="2"/>
      <c r="BS17" s="3"/>
      <c r="BT17" s="1"/>
      <c r="BU17" s="2"/>
      <c r="BV17" s="2"/>
      <c r="BW17" s="2"/>
      <c r="BX17" s="2"/>
      <c r="BY17" s="115"/>
      <c r="BZ17" s="115"/>
      <c r="CA17" s="115"/>
      <c r="CB17" s="115"/>
      <c r="CC17" s="115"/>
      <c r="CD17" s="2"/>
      <c r="CE17" s="2"/>
      <c r="CF17" s="2"/>
      <c r="CG17" s="2"/>
      <c r="CH17" s="3"/>
    </row>
    <row r="18" spans="2:86" ht="23.1" customHeight="1">
      <c r="B18" s="41" t="s">
        <v>48</v>
      </c>
      <c r="C18" s="70" t="s">
        <v>49</v>
      </c>
      <c r="D18" s="71" t="s">
        <v>81</v>
      </c>
      <c r="E18" s="42">
        <v>28</v>
      </c>
      <c r="F18" s="43">
        <v>28</v>
      </c>
      <c r="G18" s="44">
        <f>E18-F18</f>
        <v>0</v>
      </c>
      <c r="H18" s="45">
        <v>45558</v>
      </c>
      <c r="I18" s="46">
        <v>45585</v>
      </c>
      <c r="J18" s="47">
        <f>I18-H18+1</f>
        <v>28</v>
      </c>
      <c r="K18" s="48">
        <f>IFERROR(F18/E18,"")</f>
        <v>1</v>
      </c>
      <c r="L18" s="1"/>
      <c r="M18" s="2"/>
      <c r="N18" s="2"/>
      <c r="O18" s="2"/>
      <c r="P18" s="2"/>
      <c r="Q18" s="115"/>
      <c r="R18" s="115"/>
      <c r="S18" s="115"/>
      <c r="T18" s="115"/>
      <c r="U18" s="115"/>
      <c r="V18" s="2"/>
      <c r="W18" s="2"/>
      <c r="X18" s="2"/>
      <c r="Y18" s="2"/>
      <c r="Z18" s="3"/>
      <c r="AA18" s="118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2"/>
      <c r="BA18" s="2"/>
      <c r="BB18" s="2"/>
      <c r="BC18" s="2"/>
      <c r="BD18" s="3"/>
      <c r="BE18" s="1"/>
      <c r="BF18" s="2"/>
      <c r="BG18" s="2"/>
      <c r="BH18" s="2"/>
      <c r="BI18" s="2"/>
      <c r="BJ18" s="115"/>
      <c r="BK18" s="115"/>
      <c r="BL18" s="115"/>
      <c r="BM18" s="115"/>
      <c r="BN18" s="115"/>
      <c r="BO18" s="2"/>
      <c r="BP18" s="2"/>
      <c r="BQ18" s="2"/>
      <c r="BR18" s="2"/>
      <c r="BS18" s="3"/>
      <c r="BT18" s="1"/>
      <c r="BU18" s="2"/>
      <c r="BV18" s="2"/>
      <c r="BW18" s="2"/>
      <c r="BX18" s="2"/>
      <c r="BY18" s="117"/>
      <c r="BZ18" s="117"/>
      <c r="CA18" s="117"/>
      <c r="CB18" s="117"/>
      <c r="CC18" s="117"/>
      <c r="CD18" s="2"/>
      <c r="CE18" s="2"/>
      <c r="CF18" s="2"/>
      <c r="CG18" s="2"/>
      <c r="CH18" s="3"/>
    </row>
    <row r="19" spans="2:86" ht="23.1" customHeight="1">
      <c r="B19" s="41">
        <v>4</v>
      </c>
      <c r="C19" s="73" t="s">
        <v>50</v>
      </c>
      <c r="D19" s="71"/>
      <c r="E19" s="34">
        <f>SUM(E20:E22)</f>
        <v>84</v>
      </c>
      <c r="F19" s="35">
        <f>SUM(F20:F22)</f>
        <v>84</v>
      </c>
      <c r="G19" s="36">
        <f>SUM(G20:G22)</f>
        <v>0</v>
      </c>
      <c r="H19" s="49"/>
      <c r="I19" s="50"/>
      <c r="J19" s="51"/>
      <c r="K19" s="40">
        <f>IFERROR(F19/E19,"")</f>
        <v>1</v>
      </c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  <c r="AA19" s="5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7"/>
      <c r="AP19" s="5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  <c r="BE19" s="5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7"/>
      <c r="BT19" s="5"/>
      <c r="BU19" s="6"/>
      <c r="BV19" s="6"/>
      <c r="BW19" s="6"/>
      <c r="BX19" s="6"/>
      <c r="BY19" s="116"/>
      <c r="BZ19" s="116"/>
      <c r="CA19" s="116"/>
      <c r="CB19" s="116"/>
      <c r="CC19" s="116"/>
      <c r="CD19" s="6"/>
      <c r="CE19" s="6"/>
      <c r="CF19" s="6"/>
      <c r="CG19" s="6"/>
      <c r="CH19" s="7"/>
    </row>
    <row r="20" spans="2:86" ht="23.1" customHeight="1">
      <c r="B20" s="41">
        <v>4.0999999999999996</v>
      </c>
      <c r="C20" s="70" t="s">
        <v>83</v>
      </c>
      <c r="D20" s="71" t="s">
        <v>89</v>
      </c>
      <c r="E20" s="42">
        <v>28</v>
      </c>
      <c r="F20" s="43">
        <v>28</v>
      </c>
      <c r="G20" s="44">
        <f>E20-F20</f>
        <v>0</v>
      </c>
      <c r="H20" s="45">
        <v>45586</v>
      </c>
      <c r="I20" s="46">
        <v>45634</v>
      </c>
      <c r="J20" s="47">
        <f>I20-H20+1</f>
        <v>49</v>
      </c>
      <c r="K20" s="48">
        <f>IFERROR(F20/E20,"")</f>
        <v>1</v>
      </c>
      <c r="L20" s="1"/>
      <c r="M20" s="2"/>
      <c r="N20" s="2"/>
      <c r="O20" s="2"/>
      <c r="P20" s="2"/>
      <c r="Q20" s="115"/>
      <c r="R20" s="115"/>
      <c r="S20" s="115"/>
      <c r="T20" s="115"/>
      <c r="U20" s="115"/>
      <c r="V20" s="2"/>
      <c r="W20" s="2"/>
      <c r="X20" s="2"/>
      <c r="Y20" s="2"/>
      <c r="Z20" s="3"/>
      <c r="AA20" s="1"/>
      <c r="AB20" s="2"/>
      <c r="AC20" s="2"/>
      <c r="AD20" s="2"/>
      <c r="AE20" s="2"/>
      <c r="AF20" s="115"/>
      <c r="AG20" s="115"/>
      <c r="AH20" s="115"/>
      <c r="AI20" s="115"/>
      <c r="AJ20" s="115"/>
      <c r="AK20" s="2"/>
      <c r="AL20" s="2"/>
      <c r="AM20" s="2"/>
      <c r="AN20" s="2"/>
      <c r="AO20" s="3"/>
      <c r="AP20" s="1"/>
      <c r="AQ20" s="2"/>
      <c r="AR20" s="2"/>
      <c r="AS20" s="2"/>
      <c r="AT20" s="2"/>
      <c r="AU20" s="115"/>
      <c r="AV20" s="115"/>
      <c r="AW20" s="115"/>
      <c r="AX20" s="115"/>
      <c r="AY20" s="115"/>
      <c r="AZ20" s="119"/>
      <c r="BA20" s="119"/>
      <c r="BB20" s="119"/>
      <c r="BC20" s="119"/>
      <c r="BD20" s="120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9"/>
      <c r="BU20" s="119"/>
      <c r="BV20" s="119"/>
      <c r="BW20" s="119"/>
      <c r="BX20" s="120"/>
      <c r="BY20" s="118"/>
      <c r="BZ20" s="118"/>
      <c r="CA20" s="118"/>
      <c r="CB20" s="118"/>
      <c r="CC20" s="118"/>
      <c r="CD20" s="118"/>
      <c r="CE20" s="2"/>
      <c r="CF20" s="2"/>
      <c r="CG20" s="2"/>
      <c r="CH20" s="3"/>
    </row>
    <row r="21" spans="2:86" ht="23.1" customHeight="1">
      <c r="B21" s="41" t="s">
        <v>86</v>
      </c>
      <c r="C21" s="70" t="s">
        <v>84</v>
      </c>
      <c r="D21" s="71" t="s">
        <v>81</v>
      </c>
      <c r="E21" s="42">
        <v>28</v>
      </c>
      <c r="F21" s="43">
        <v>28</v>
      </c>
      <c r="G21" s="44">
        <f>E21-F21</f>
        <v>0</v>
      </c>
      <c r="H21" s="45">
        <v>45586</v>
      </c>
      <c r="I21" s="46">
        <v>45634</v>
      </c>
      <c r="J21" s="47">
        <f>I21-H21+1</f>
        <v>49</v>
      </c>
      <c r="K21" s="48">
        <f>IFERROR(F21/E21,"")</f>
        <v>1</v>
      </c>
      <c r="L21" s="1"/>
      <c r="M21" s="2"/>
      <c r="N21" s="2"/>
      <c r="O21" s="2"/>
      <c r="P21" s="2"/>
      <c r="Q21" s="115"/>
      <c r="R21" s="115"/>
      <c r="S21" s="115"/>
      <c r="T21" s="115"/>
      <c r="U21" s="115"/>
      <c r="V21" s="2"/>
      <c r="W21" s="2"/>
      <c r="X21" s="2"/>
      <c r="Y21" s="2"/>
      <c r="Z21" s="3"/>
      <c r="AA21" s="1"/>
      <c r="AB21" s="2"/>
      <c r="AC21" s="2"/>
      <c r="AD21" s="2"/>
      <c r="AE21" s="2"/>
      <c r="AF21" s="115"/>
      <c r="AG21" s="115"/>
      <c r="AH21" s="115"/>
      <c r="AI21" s="115"/>
      <c r="AJ21" s="115"/>
      <c r="AK21" s="2"/>
      <c r="AL21" s="2"/>
      <c r="AM21" s="2"/>
      <c r="AN21" s="2"/>
      <c r="AO21" s="3"/>
      <c r="AP21" s="1"/>
      <c r="AQ21" s="2"/>
      <c r="AR21" s="2"/>
      <c r="AS21" s="2"/>
      <c r="AT21" s="2"/>
      <c r="AU21" s="115"/>
      <c r="AV21" s="115"/>
      <c r="AW21" s="115"/>
      <c r="AX21" s="115"/>
      <c r="AY21" s="115"/>
      <c r="AZ21" s="119"/>
      <c r="BA21" s="119"/>
      <c r="BB21" s="119"/>
      <c r="BC21" s="119"/>
      <c r="BD21" s="120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9"/>
      <c r="BU21" s="119"/>
      <c r="BV21" s="119"/>
      <c r="BW21" s="119"/>
      <c r="BX21" s="120"/>
      <c r="BY21" s="118"/>
      <c r="BZ21" s="118"/>
      <c r="CA21" s="118"/>
      <c r="CB21" s="118"/>
      <c r="CC21" s="118"/>
      <c r="CD21" s="118"/>
      <c r="CE21" s="2"/>
      <c r="CF21" s="2"/>
      <c r="CG21" s="2"/>
      <c r="CH21" s="3"/>
    </row>
    <row r="22" spans="2:86" ht="23.1" customHeight="1">
      <c r="B22" s="41" t="s">
        <v>87</v>
      </c>
      <c r="C22" s="70" t="s">
        <v>85</v>
      </c>
      <c r="D22" s="71" t="s">
        <v>90</v>
      </c>
      <c r="E22" s="42">
        <v>28</v>
      </c>
      <c r="F22" s="43">
        <v>28</v>
      </c>
      <c r="G22" s="44">
        <f>E22-F22</f>
        <v>0</v>
      </c>
      <c r="H22" s="45">
        <v>45589</v>
      </c>
      <c r="I22" s="46">
        <v>45620</v>
      </c>
      <c r="J22" s="47">
        <f>I22-H22+1</f>
        <v>32</v>
      </c>
      <c r="K22" s="48">
        <f>IFERROR(F22/E22,"")</f>
        <v>1</v>
      </c>
      <c r="L22" s="1"/>
      <c r="M22" s="2"/>
      <c r="N22" s="2"/>
      <c r="O22" s="2"/>
      <c r="P22" s="2"/>
      <c r="Q22" s="115"/>
      <c r="R22" s="115"/>
      <c r="S22" s="115"/>
      <c r="T22" s="115"/>
      <c r="U22" s="115"/>
      <c r="V22" s="2"/>
      <c r="W22" s="2"/>
      <c r="X22" s="2"/>
      <c r="Y22" s="2"/>
      <c r="Z22" s="3"/>
      <c r="AA22" s="1"/>
      <c r="AB22" s="2"/>
      <c r="AC22" s="2"/>
      <c r="AD22" s="2"/>
      <c r="AE22" s="2"/>
      <c r="AF22" s="115"/>
      <c r="AG22" s="115"/>
      <c r="AH22" s="115"/>
      <c r="AI22" s="115"/>
      <c r="AJ22" s="115"/>
      <c r="AK22" s="2"/>
      <c r="AL22" s="2"/>
      <c r="AM22" s="2"/>
      <c r="AN22" s="2"/>
      <c r="AO22" s="3"/>
      <c r="AP22" s="1"/>
      <c r="AQ22" s="2"/>
      <c r="AR22" s="2"/>
      <c r="AS22" s="2"/>
      <c r="AT22" s="2"/>
      <c r="AU22" s="115"/>
      <c r="AV22" s="115"/>
      <c r="AW22" s="115"/>
      <c r="AX22" s="115"/>
      <c r="AY22" s="115"/>
      <c r="AZ22" s="119"/>
      <c r="BA22" s="119"/>
      <c r="BB22" s="119"/>
      <c r="BC22" s="119"/>
      <c r="BD22" s="120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9"/>
      <c r="BU22" s="119"/>
      <c r="BV22" s="119"/>
      <c r="BW22" s="119"/>
      <c r="BX22" s="120"/>
      <c r="BY22" s="118"/>
      <c r="BZ22" s="118"/>
      <c r="CA22" s="118"/>
      <c r="CB22" s="118"/>
      <c r="CC22" s="118"/>
      <c r="CD22" s="118"/>
      <c r="CE22" s="2"/>
      <c r="CF22" s="2"/>
      <c r="CG22" s="2"/>
      <c r="CH22" s="3"/>
    </row>
    <row r="23" spans="2:86" ht="27.75" customHeight="1">
      <c r="B23" s="41" t="s">
        <v>51</v>
      </c>
      <c r="C23" s="73" t="s">
        <v>52</v>
      </c>
      <c r="D23" s="71"/>
      <c r="E23" s="34">
        <f>SUM(E24:E27)</f>
        <v>27</v>
      </c>
      <c r="F23" s="35">
        <f>SUM(F24:F27)</f>
        <v>27</v>
      </c>
      <c r="G23" s="36">
        <f>SUM(G24:G27)</f>
        <v>0</v>
      </c>
      <c r="H23" s="49"/>
      <c r="I23" s="50"/>
      <c r="J23" s="51"/>
      <c r="K23" s="40">
        <f>IFERROR(F23/E23,"")</f>
        <v>1</v>
      </c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A23" s="5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7"/>
      <c r="AP23" s="5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5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7"/>
      <c r="BT23" s="5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7"/>
    </row>
    <row r="24" spans="2:86" ht="23.1" customHeight="1">
      <c r="B24" s="41" t="s">
        <v>53</v>
      </c>
      <c r="C24" s="70" t="s">
        <v>54</v>
      </c>
      <c r="D24" s="71" t="s">
        <v>82</v>
      </c>
      <c r="E24" s="42">
        <v>7</v>
      </c>
      <c r="F24" s="43">
        <v>7</v>
      </c>
      <c r="G24" s="44">
        <f>E24-F24</f>
        <v>0</v>
      </c>
      <c r="H24" s="45">
        <v>45628</v>
      </c>
      <c r="I24" s="46">
        <v>45634</v>
      </c>
      <c r="J24" s="47">
        <f>I24-H24+1</f>
        <v>7</v>
      </c>
      <c r="K24" s="48">
        <f>IFERROR(F24/E24,"")</f>
        <v>1</v>
      </c>
      <c r="L24" s="1"/>
      <c r="M24" s="2"/>
      <c r="N24" s="2"/>
      <c r="O24" s="2"/>
      <c r="P24" s="2"/>
      <c r="Q24" s="115"/>
      <c r="R24" s="115"/>
      <c r="S24" s="115"/>
      <c r="T24" s="115"/>
      <c r="U24" s="115"/>
      <c r="V24" s="2"/>
      <c r="W24" s="2"/>
      <c r="X24" s="2"/>
      <c r="Y24" s="2"/>
      <c r="Z24" s="3"/>
      <c r="AA24" s="1"/>
      <c r="AB24" s="2"/>
      <c r="AC24" s="2"/>
      <c r="AD24" s="2"/>
      <c r="AE24" s="2"/>
      <c r="AF24" s="115"/>
      <c r="AG24" s="115"/>
      <c r="AH24" s="115"/>
      <c r="AI24" s="115"/>
      <c r="AJ24" s="115"/>
      <c r="AK24" s="2"/>
      <c r="AL24" s="2"/>
      <c r="AM24" s="2"/>
      <c r="AN24" s="2"/>
      <c r="AO24" s="3"/>
      <c r="AP24" s="1"/>
      <c r="AQ24" s="2"/>
      <c r="AR24" s="2"/>
      <c r="AS24" s="2"/>
      <c r="AT24" s="2"/>
      <c r="AU24" s="115"/>
      <c r="AV24" s="115"/>
      <c r="AW24" s="115"/>
      <c r="AX24" s="115"/>
      <c r="AY24" s="115"/>
      <c r="AZ24" s="2"/>
      <c r="BA24" s="2"/>
      <c r="BB24" s="2"/>
      <c r="BC24" s="2"/>
      <c r="BD24" s="3"/>
      <c r="BE24" s="1"/>
      <c r="BF24" s="2"/>
      <c r="BG24" s="2"/>
      <c r="BH24" s="2"/>
      <c r="BI24" s="2"/>
      <c r="BJ24" s="115"/>
      <c r="BK24" s="115"/>
      <c r="BL24" s="115"/>
      <c r="BM24" s="115"/>
      <c r="BN24" s="115"/>
      <c r="BO24" s="2"/>
      <c r="BP24" s="2"/>
      <c r="BQ24" s="2"/>
      <c r="BR24" s="2"/>
      <c r="BS24" s="3"/>
      <c r="BT24" s="1"/>
      <c r="BU24" s="2"/>
      <c r="BV24" s="2"/>
      <c r="BW24" s="2"/>
      <c r="BX24" s="2"/>
      <c r="BY24" s="119"/>
      <c r="BZ24" s="119"/>
      <c r="CA24" s="119"/>
      <c r="CB24" s="119"/>
      <c r="CC24" s="119"/>
      <c r="CD24" s="119"/>
      <c r="CE24" s="119"/>
      <c r="CF24" s="2"/>
      <c r="CG24" s="2"/>
      <c r="CH24" s="3"/>
    </row>
    <row r="25" spans="2:86" ht="23.1" customHeight="1">
      <c r="B25" s="41" t="s">
        <v>55</v>
      </c>
      <c r="C25" s="70" t="s">
        <v>56</v>
      </c>
      <c r="D25" s="71" t="s">
        <v>82</v>
      </c>
      <c r="E25" s="42">
        <v>7</v>
      </c>
      <c r="F25" s="43">
        <v>7</v>
      </c>
      <c r="G25" s="44">
        <f>E25-F25</f>
        <v>0</v>
      </c>
      <c r="H25" s="45">
        <v>45628</v>
      </c>
      <c r="I25" s="46">
        <v>45634</v>
      </c>
      <c r="J25" s="47">
        <f>I25-H25+1</f>
        <v>7</v>
      </c>
      <c r="K25" s="48">
        <f>IFERROR(F25/E25,"")</f>
        <v>1</v>
      </c>
      <c r="L25" s="1"/>
      <c r="M25" s="2"/>
      <c r="N25" s="2"/>
      <c r="O25" s="2"/>
      <c r="P25" s="2"/>
      <c r="Q25" s="115"/>
      <c r="R25" s="115"/>
      <c r="S25" s="115"/>
      <c r="T25" s="115"/>
      <c r="U25" s="115"/>
      <c r="V25" s="2"/>
      <c r="W25" s="2"/>
      <c r="X25" s="2"/>
      <c r="Y25" s="2"/>
      <c r="Z25" s="3"/>
      <c r="AA25" s="1"/>
      <c r="AB25" s="2"/>
      <c r="AC25" s="2"/>
      <c r="AD25" s="2"/>
      <c r="AE25" s="2"/>
      <c r="AF25" s="115"/>
      <c r="AG25" s="115"/>
      <c r="AH25" s="115"/>
      <c r="AI25" s="115"/>
      <c r="AJ25" s="115"/>
      <c r="AK25" s="2"/>
      <c r="AL25" s="2"/>
      <c r="AM25" s="2"/>
      <c r="AN25" s="2"/>
      <c r="AO25" s="3"/>
      <c r="AP25" s="1"/>
      <c r="AQ25" s="2"/>
      <c r="AR25" s="2"/>
      <c r="AS25" s="2"/>
      <c r="AT25" s="2"/>
      <c r="AU25" s="115"/>
      <c r="AV25" s="115"/>
      <c r="AW25" s="115"/>
      <c r="AX25" s="115"/>
      <c r="AY25" s="115"/>
      <c r="AZ25" s="2"/>
      <c r="BA25" s="2"/>
      <c r="BB25" s="2"/>
      <c r="BC25" s="2"/>
      <c r="BD25" s="3"/>
      <c r="BE25" s="1"/>
      <c r="BF25" s="2"/>
      <c r="BG25" s="2"/>
      <c r="BH25" s="2"/>
      <c r="BI25" s="2"/>
      <c r="BJ25" s="115"/>
      <c r="BK25" s="115"/>
      <c r="BL25" s="115"/>
      <c r="BM25" s="115"/>
      <c r="BN25" s="115"/>
      <c r="BO25" s="2"/>
      <c r="BP25" s="2"/>
      <c r="BQ25" s="2"/>
      <c r="BR25" s="2"/>
      <c r="BS25" s="3"/>
      <c r="BT25" s="1"/>
      <c r="BU25" s="2"/>
      <c r="BV25" s="2"/>
      <c r="BW25" s="2"/>
      <c r="BX25" s="2"/>
      <c r="BY25" s="119"/>
      <c r="BZ25" s="119"/>
      <c r="CA25" s="119"/>
      <c r="CB25" s="119"/>
      <c r="CC25" s="119"/>
      <c r="CD25" s="119"/>
      <c r="CE25" s="119"/>
      <c r="CF25" s="2"/>
      <c r="CG25" s="2"/>
      <c r="CH25" s="3"/>
    </row>
    <row r="26" spans="2:86" ht="23.1" customHeight="1">
      <c r="B26" s="41" t="s">
        <v>57</v>
      </c>
      <c r="C26" s="70" t="s">
        <v>58</v>
      </c>
      <c r="D26" s="71" t="s">
        <v>82</v>
      </c>
      <c r="E26" s="42">
        <v>7</v>
      </c>
      <c r="F26" s="43">
        <v>7</v>
      </c>
      <c r="G26" s="44">
        <f>E26-F26</f>
        <v>0</v>
      </c>
      <c r="H26" s="45">
        <v>45628</v>
      </c>
      <c r="I26" s="46">
        <v>45634</v>
      </c>
      <c r="J26" s="47">
        <f>I26-H26+1</f>
        <v>7</v>
      </c>
      <c r="K26" s="48">
        <f>IFERROR(F26/E26,"")</f>
        <v>1</v>
      </c>
      <c r="L26" s="1"/>
      <c r="M26" s="2"/>
      <c r="N26" s="2"/>
      <c r="O26" s="2"/>
      <c r="P26" s="2"/>
      <c r="Q26" s="115"/>
      <c r="R26" s="115"/>
      <c r="S26" s="115"/>
      <c r="T26" s="115"/>
      <c r="U26" s="115"/>
      <c r="V26" s="2"/>
      <c r="W26" s="2"/>
      <c r="X26" s="2"/>
      <c r="Y26" s="2"/>
      <c r="Z26" s="3"/>
      <c r="AA26" s="1"/>
      <c r="AB26" s="2"/>
      <c r="AC26" s="2"/>
      <c r="AD26" s="2"/>
      <c r="AE26" s="2"/>
      <c r="AF26" s="115"/>
      <c r="AG26" s="115"/>
      <c r="AH26" s="115"/>
      <c r="AI26" s="115"/>
      <c r="AJ26" s="115"/>
      <c r="AK26" s="2"/>
      <c r="AL26" s="2"/>
      <c r="AM26" s="2"/>
      <c r="AN26" s="2"/>
      <c r="AO26" s="3"/>
      <c r="AP26" s="1"/>
      <c r="AQ26" s="2"/>
      <c r="AR26" s="2"/>
      <c r="AS26" s="2"/>
      <c r="AT26" s="2"/>
      <c r="AU26" s="115"/>
      <c r="AV26" s="115"/>
      <c r="AW26" s="115"/>
      <c r="AX26" s="115"/>
      <c r="AY26" s="115"/>
      <c r="AZ26" s="2"/>
      <c r="BA26" s="2"/>
      <c r="BB26" s="2"/>
      <c r="BC26" s="2"/>
      <c r="BD26" s="3"/>
      <c r="BE26" s="1"/>
      <c r="BF26" s="2"/>
      <c r="BG26" s="2"/>
      <c r="BH26" s="2"/>
      <c r="BI26" s="2"/>
      <c r="BJ26" s="115"/>
      <c r="BK26" s="115"/>
      <c r="BL26" s="115"/>
      <c r="BM26" s="115"/>
      <c r="BN26" s="115"/>
      <c r="BO26" s="2"/>
      <c r="BP26" s="2"/>
      <c r="BQ26" s="2"/>
      <c r="BR26" s="2"/>
      <c r="BS26" s="3"/>
      <c r="BT26" s="1"/>
      <c r="BU26" s="2"/>
      <c r="BV26" s="2"/>
      <c r="BW26" s="2"/>
      <c r="BX26" s="2"/>
      <c r="BY26" s="119"/>
      <c r="BZ26" s="119"/>
      <c r="CA26" s="119"/>
      <c r="CB26" s="119"/>
      <c r="CC26" s="119"/>
      <c r="CD26" s="119"/>
      <c r="CE26" s="119"/>
      <c r="CF26" s="2"/>
      <c r="CG26" s="2"/>
      <c r="CH26" s="3"/>
    </row>
    <row r="27" spans="2:86" ht="23.1" customHeight="1">
      <c r="B27" s="41" t="s">
        <v>59</v>
      </c>
      <c r="C27" s="70" t="s">
        <v>60</v>
      </c>
      <c r="D27" s="71" t="s">
        <v>82</v>
      </c>
      <c r="E27" s="42">
        <v>6</v>
      </c>
      <c r="F27" s="43">
        <v>6</v>
      </c>
      <c r="G27" s="44">
        <f>E27-F27</f>
        <v>0</v>
      </c>
      <c r="H27" s="45">
        <v>45635</v>
      </c>
      <c r="I27" s="46">
        <v>45639</v>
      </c>
      <c r="J27" s="47">
        <f t="shared" ref="J27" si="2">I27-H27+1</f>
        <v>5</v>
      </c>
      <c r="K27" s="48">
        <f>IFERROR(F27/E27,"")</f>
        <v>1</v>
      </c>
      <c r="L27" s="1"/>
      <c r="M27" s="2"/>
      <c r="N27" s="2"/>
      <c r="O27" s="2"/>
      <c r="P27" s="2"/>
      <c r="Q27" s="115"/>
      <c r="R27" s="115"/>
      <c r="S27" s="115"/>
      <c r="T27" s="115"/>
      <c r="U27" s="115"/>
      <c r="V27" s="2"/>
      <c r="W27" s="2"/>
      <c r="X27" s="2"/>
      <c r="Y27" s="2"/>
      <c r="Z27" s="3"/>
      <c r="AA27" s="1"/>
      <c r="AB27" s="2"/>
      <c r="AC27" s="2"/>
      <c r="AD27" s="2"/>
      <c r="AE27" s="2"/>
      <c r="AF27" s="115"/>
      <c r="AG27" s="115"/>
      <c r="AH27" s="115"/>
      <c r="AI27" s="115"/>
      <c r="AJ27" s="115"/>
      <c r="AK27" s="2"/>
      <c r="AL27" s="2"/>
      <c r="AM27" s="2"/>
      <c r="AN27" s="2"/>
      <c r="AO27" s="3"/>
      <c r="AP27" s="1"/>
      <c r="AQ27" s="2"/>
      <c r="AR27" s="2"/>
      <c r="AS27" s="2"/>
      <c r="AT27" s="2"/>
      <c r="AU27" s="115"/>
      <c r="AV27" s="115"/>
      <c r="AW27" s="115"/>
      <c r="AX27" s="115"/>
      <c r="AY27" s="115"/>
      <c r="AZ27" s="2"/>
      <c r="BA27" s="2"/>
      <c r="BB27" s="2"/>
      <c r="BC27" s="2"/>
      <c r="BD27" s="3"/>
      <c r="BE27" s="1"/>
      <c r="BF27" s="2"/>
      <c r="BG27" s="2"/>
      <c r="BH27" s="2"/>
      <c r="BI27" s="2"/>
      <c r="BJ27" s="115"/>
      <c r="BK27" s="115"/>
      <c r="BL27" s="115"/>
      <c r="BM27" s="115"/>
      <c r="BN27" s="115"/>
      <c r="BO27" s="2"/>
      <c r="BP27" s="2"/>
      <c r="BQ27" s="2"/>
      <c r="BR27" s="2"/>
      <c r="BS27" s="3"/>
      <c r="BT27" s="1"/>
      <c r="BU27" s="2"/>
      <c r="BV27" s="2"/>
      <c r="BW27" s="2"/>
      <c r="BX27" s="2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</row>
    <row r="28" spans="2:86" ht="18.75" customHeight="1">
      <c r="B28" t="s">
        <v>88</v>
      </c>
    </row>
    <row r="29" spans="2:86" ht="16.5" customHeight="1"/>
    <row r="30" spans="2:86"/>
    <row r="31" spans="2:86"/>
    <row r="32" spans="2:86"/>
    <row r="33"/>
  </sheetData>
  <mergeCells count="23">
    <mergeCell ref="L3:P3"/>
    <mergeCell ref="Q3:U3"/>
    <mergeCell ref="V3:Z3"/>
    <mergeCell ref="E3:G3"/>
    <mergeCell ref="H3:H4"/>
    <mergeCell ref="I3:I4"/>
    <mergeCell ref="J3:J4"/>
    <mergeCell ref="K3:K4"/>
    <mergeCell ref="BT3:BX3"/>
    <mergeCell ref="BY3:CC3"/>
    <mergeCell ref="CD3:CH3"/>
    <mergeCell ref="AA3:AE3"/>
    <mergeCell ref="BO3:BS3"/>
    <mergeCell ref="AK3:AO3"/>
    <mergeCell ref="AP3:AT3"/>
    <mergeCell ref="AU3:AY3"/>
    <mergeCell ref="AZ3:BD3"/>
    <mergeCell ref="BE3:BI3"/>
    <mergeCell ref="BJ3:BN3"/>
    <mergeCell ref="AF3:AJ3"/>
    <mergeCell ref="B3:B4"/>
    <mergeCell ref="C3:C4"/>
    <mergeCell ref="D3:D4"/>
  </mergeCells>
  <conditionalFormatting sqref="K5:K27">
    <cfRule type="dataBar" priority="10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{15210C65-B427-C844-A441-8EDE5B93F6B4}</x14:id>
        </ext>
      </extLst>
    </cfRule>
  </conditionalFormatting>
  <pageMargins left="0.3" right="0.3" top="0.3" bottom="0.3" header="0" footer="0"/>
  <pageSetup scale="30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210C65-B427-C844-A441-8EDE5B93F6B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K5:K27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defaultColWidth="11.125" defaultRowHeight="15.75"/>
  <cols>
    <col min="1" max="1" width="3.375" customWidth="1"/>
    <col min="2" max="2" width="24" customWidth="1"/>
    <col min="3" max="3" width="65.875" customWidth="1"/>
    <col min="4" max="4" width="24" customWidth="1"/>
    <col min="5" max="5" width="16.125" customWidth="1"/>
    <col min="6" max="6" width="3.375" customWidth="1"/>
  </cols>
  <sheetData>
    <row r="1" spans="2:6" ht="35.1" customHeight="1">
      <c r="B1" s="55" t="s">
        <v>61</v>
      </c>
      <c r="C1" s="11"/>
      <c r="D1" s="11"/>
      <c r="E1" s="11"/>
      <c r="F1" s="4"/>
    </row>
    <row r="2" spans="2:6" ht="32.1" customHeight="1">
      <c r="B2" s="56" t="s">
        <v>2</v>
      </c>
      <c r="C2" s="56" t="s">
        <v>62</v>
      </c>
      <c r="D2" s="56" t="s">
        <v>63</v>
      </c>
      <c r="E2" s="57" t="s">
        <v>64</v>
      </c>
    </row>
    <row r="3" spans="2:6" ht="20.100000000000001" customHeight="1">
      <c r="B3" s="58" t="s">
        <v>65</v>
      </c>
      <c r="C3" s="58" t="s">
        <v>66</v>
      </c>
      <c r="D3" s="58" t="s">
        <v>67</v>
      </c>
      <c r="E3" s="59" t="s">
        <v>68</v>
      </c>
    </row>
    <row r="4" spans="2:6" ht="20.100000000000001" customHeight="1">
      <c r="B4" s="58"/>
      <c r="C4" s="58"/>
      <c r="D4" s="58"/>
      <c r="E4" s="59"/>
    </row>
    <row r="5" spans="2:6" ht="20.100000000000001" customHeight="1">
      <c r="B5" s="58"/>
      <c r="C5" s="58"/>
      <c r="D5" s="58"/>
      <c r="E5" s="59"/>
    </row>
    <row r="6" spans="2:6" ht="20.100000000000001" customHeight="1">
      <c r="B6" s="58"/>
      <c r="C6" s="58"/>
      <c r="D6" s="58"/>
      <c r="E6" s="59"/>
    </row>
    <row r="7" spans="2:6" ht="20.100000000000001" customHeight="1">
      <c r="B7" s="58"/>
      <c r="C7" s="58"/>
      <c r="D7" s="58"/>
      <c r="E7" s="59"/>
    </row>
    <row r="8" spans="2:6" ht="20.100000000000001" customHeight="1">
      <c r="B8" s="58"/>
      <c r="C8" s="58"/>
      <c r="D8" s="58"/>
      <c r="E8" s="59"/>
    </row>
    <row r="9" spans="2:6" ht="20.100000000000001" customHeight="1">
      <c r="B9" s="58"/>
      <c r="C9" s="58"/>
      <c r="D9" s="58"/>
      <c r="E9" s="59"/>
    </row>
    <row r="10" spans="2:6" ht="20.100000000000001" customHeight="1">
      <c r="B10" s="58"/>
      <c r="C10" s="58"/>
      <c r="D10" s="58"/>
      <c r="E10" s="59"/>
    </row>
    <row r="11" spans="2:6" ht="20.100000000000001" customHeight="1">
      <c r="B11" s="58"/>
      <c r="C11" s="58"/>
      <c r="D11" s="58"/>
      <c r="E11" s="59"/>
    </row>
    <row r="12" spans="2:6" ht="20.100000000000001" customHeight="1">
      <c r="B12" s="58"/>
      <c r="C12" s="58"/>
      <c r="D12" s="58"/>
      <c r="E12" s="59"/>
    </row>
    <row r="13" spans="2:6" ht="20.100000000000001" customHeight="1">
      <c r="B13" s="58"/>
      <c r="C13" s="58"/>
      <c r="D13" s="58"/>
      <c r="E13" s="59"/>
    </row>
    <row r="14" spans="2:6" ht="20.100000000000001" customHeight="1">
      <c r="B14" s="58"/>
      <c r="C14" s="58"/>
      <c r="D14" s="58"/>
      <c r="E14" s="59"/>
    </row>
    <row r="15" spans="2:6" ht="20.100000000000001" customHeight="1">
      <c r="B15" s="58"/>
      <c r="C15" s="58"/>
      <c r="D15" s="58"/>
      <c r="E15" s="59"/>
    </row>
    <row r="16" spans="2:6" ht="20.100000000000001" customHeight="1">
      <c r="B16" s="58"/>
      <c r="C16" s="58"/>
      <c r="D16" s="58"/>
      <c r="E16" s="59"/>
    </row>
    <row r="17" spans="2:5" ht="20.100000000000001" customHeight="1">
      <c r="B17" s="58"/>
      <c r="C17" s="58"/>
      <c r="D17" s="58"/>
      <c r="E17" s="59"/>
    </row>
    <row r="18" spans="2:5" ht="20.100000000000001" customHeight="1">
      <c r="B18" s="58"/>
      <c r="C18" s="58"/>
      <c r="D18" s="58"/>
      <c r="E18" s="59"/>
    </row>
    <row r="19" spans="2:5" ht="20.100000000000001" customHeight="1">
      <c r="B19" s="58"/>
      <c r="C19" s="58"/>
      <c r="D19" s="58"/>
      <c r="E19" s="59"/>
    </row>
    <row r="20" spans="2:5" ht="20.100000000000001" customHeight="1">
      <c r="B20" s="58"/>
      <c r="C20" s="58"/>
      <c r="D20" s="58"/>
      <c r="E20" s="59"/>
    </row>
    <row r="21" spans="2:5" ht="20.100000000000001" customHeight="1">
      <c r="B21" s="58"/>
      <c r="C21" s="58"/>
      <c r="D21" s="58"/>
      <c r="E21" s="59"/>
    </row>
    <row r="22" spans="2:5" ht="20.100000000000001" customHeight="1">
      <c r="B22" s="58"/>
      <c r="C22" s="58"/>
      <c r="D22" s="58"/>
      <c r="E22" s="59"/>
    </row>
    <row r="23" spans="2:5" ht="20.100000000000001" customHeight="1">
      <c r="B23" s="58"/>
      <c r="C23" s="58"/>
      <c r="D23" s="58"/>
      <c r="E23" s="59"/>
    </row>
    <row r="24" spans="2:5" ht="20.100000000000001" customHeight="1">
      <c r="B24" s="58"/>
      <c r="C24" s="58"/>
      <c r="D24" s="58"/>
      <c r="E24" s="59"/>
    </row>
    <row r="25" spans="2:5" ht="20.100000000000001" customHeight="1">
      <c r="B25" s="58"/>
      <c r="C25" s="58"/>
      <c r="D25" s="58"/>
      <c r="E25" s="59"/>
    </row>
    <row r="26" spans="2:5" ht="20.100000000000001" customHeight="1">
      <c r="B26" s="58"/>
      <c r="C26" s="58"/>
      <c r="D26" s="58"/>
      <c r="E26" s="59"/>
    </row>
    <row r="27" spans="2:5" ht="20.100000000000001" customHeight="1">
      <c r="B27" s="58"/>
      <c r="C27" s="58"/>
      <c r="D27" s="58"/>
      <c r="E27" s="59"/>
    </row>
    <row r="28" spans="2:5" ht="20.100000000000001" customHeight="1">
      <c r="B28" s="58"/>
      <c r="C28" s="58"/>
      <c r="D28" s="58"/>
      <c r="E28" s="59"/>
    </row>
    <row r="29" spans="2:5" ht="20.100000000000001" customHeight="1">
      <c r="B29" s="58"/>
      <c r="C29" s="58"/>
      <c r="D29" s="58"/>
      <c r="E29" s="59"/>
    </row>
    <row r="30" spans="2:5" ht="20.100000000000001" customHeight="1">
      <c r="B30" s="58"/>
      <c r="C30" s="58"/>
      <c r="D30" s="58"/>
      <c r="E30" s="59"/>
    </row>
    <row r="31" spans="2:5" ht="20.100000000000001" customHeight="1">
      <c r="B31" s="58"/>
      <c r="C31" s="58"/>
      <c r="D31" s="58"/>
      <c r="E31" s="59"/>
    </row>
    <row r="32" spans="2:5" ht="20.100000000000001" customHeight="1">
      <c r="B32" s="58"/>
      <c r="C32" s="58"/>
      <c r="D32" s="58"/>
      <c r="E32" s="59"/>
    </row>
    <row r="33" spans="2:5" ht="20.100000000000001" customHeight="1">
      <c r="B33" s="58"/>
      <c r="C33" s="58"/>
      <c r="D33" s="58"/>
      <c r="E33" s="59"/>
    </row>
    <row r="34" spans="2:5" ht="20.100000000000001" customHeight="1">
      <c r="B34" s="58"/>
      <c r="C34" s="58"/>
      <c r="D34" s="58"/>
      <c r="E34" s="59"/>
    </row>
    <row r="35" spans="2:5" ht="20.100000000000001" customHeight="1">
      <c r="B35" s="58"/>
      <c r="C35" s="58"/>
      <c r="D35" s="58"/>
      <c r="E35" s="59"/>
    </row>
    <row r="36" spans="2:5" ht="20.100000000000001" customHeight="1">
      <c r="B36" s="58"/>
      <c r="C36" s="58"/>
      <c r="D36" s="58"/>
      <c r="E36" s="59"/>
    </row>
    <row r="37" spans="2:5" ht="20.100000000000001" customHeight="1">
      <c r="B37" s="58"/>
      <c r="C37" s="58"/>
      <c r="D37" s="58"/>
      <c r="E37" s="59"/>
    </row>
    <row r="38" spans="2:5" ht="20.100000000000001" customHeight="1">
      <c r="B38" s="58"/>
      <c r="C38" s="58"/>
      <c r="D38" s="58"/>
      <c r="E38" s="59"/>
    </row>
    <row r="39" spans="2:5" ht="20.100000000000001" customHeight="1">
      <c r="B39" s="58"/>
      <c r="C39" s="58"/>
      <c r="D39" s="58"/>
      <c r="E39" s="59"/>
    </row>
  </sheetData>
  <pageMargins left="0.3" right="0.3" top="0.3" bottom="0.3" header="0" footer="0"/>
  <pageSetup scale="97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E1EE-18F7-4E1F-B72F-7A3317AF03C5}">
  <sheetPr>
    <tabColor theme="2" tint="-9.9978637043366805E-2"/>
  </sheetPr>
  <dimension ref="B1:F39"/>
  <sheetViews>
    <sheetView showGridLines="0" workbookViewId="0">
      <selection activeCell="C1" sqref="C1:C1048576"/>
    </sheetView>
  </sheetViews>
  <sheetFormatPr defaultColWidth="8.875" defaultRowHeight="15.75"/>
  <cols>
    <col min="1" max="1" width="3.375" customWidth="1"/>
    <col min="2" max="2" width="14.625" customWidth="1"/>
    <col min="3" max="3" width="3.375" customWidth="1"/>
    <col min="4" max="4" width="14.625" customWidth="1"/>
    <col min="5" max="5" width="3.375" customWidth="1"/>
    <col min="6" max="6" width="14.625" customWidth="1"/>
    <col min="7" max="7" width="3.375" customWidth="1"/>
  </cols>
  <sheetData>
    <row r="1" spans="2:6" ht="45" customHeight="1">
      <c r="B1" s="60" t="s">
        <v>69</v>
      </c>
      <c r="C1" s="60"/>
      <c r="D1" s="60"/>
      <c r="E1" s="60"/>
    </row>
    <row r="2" spans="2:6" ht="32.1" customHeight="1">
      <c r="B2" s="61" t="s">
        <v>70</v>
      </c>
      <c r="C2" s="12"/>
      <c r="D2" s="61" t="s">
        <v>71</v>
      </c>
      <c r="F2" s="67" t="s">
        <v>72</v>
      </c>
    </row>
    <row r="3" spans="2:6" ht="32.1" customHeight="1">
      <c r="B3" s="62" t="s">
        <v>73</v>
      </c>
      <c r="C3" s="12"/>
      <c r="D3" s="66">
        <v>1</v>
      </c>
      <c r="F3" s="68" t="s">
        <v>74</v>
      </c>
    </row>
    <row r="4" spans="2:6" ht="32.1" customHeight="1">
      <c r="B4" s="63" t="s">
        <v>75</v>
      </c>
      <c r="C4" s="12"/>
      <c r="D4" s="66">
        <v>2</v>
      </c>
      <c r="F4" s="69" t="s">
        <v>76</v>
      </c>
    </row>
    <row r="5" spans="2:6" ht="32.1" customHeight="1">
      <c r="B5" s="64" t="s">
        <v>77</v>
      </c>
      <c r="C5" s="12"/>
      <c r="D5" s="66">
        <v>4</v>
      </c>
      <c r="F5" s="69" t="s">
        <v>78</v>
      </c>
    </row>
    <row r="6" spans="2:6" ht="32.1" customHeight="1">
      <c r="B6" s="65" t="s">
        <v>79</v>
      </c>
      <c r="C6" s="12"/>
      <c r="D6" s="66">
        <v>8</v>
      </c>
      <c r="F6" s="32"/>
    </row>
    <row r="7" spans="2:6" ht="32.1" customHeight="1">
      <c r="B7" s="8"/>
      <c r="C7" s="12"/>
      <c r="D7" s="66">
        <v>16</v>
      </c>
    </row>
    <row r="8" spans="2:6" ht="32.1" customHeight="1">
      <c r="B8" s="8"/>
      <c r="C8" s="12"/>
      <c r="D8" s="66">
        <v>24</v>
      </c>
    </row>
    <row r="9" spans="2:6" ht="32.1" customHeight="1">
      <c r="B9" s="8"/>
      <c r="C9" s="12"/>
      <c r="D9" s="66">
        <v>40</v>
      </c>
    </row>
    <row r="10" spans="2:6" ht="32.1" customHeight="1">
      <c r="B10" s="8"/>
      <c r="C10" s="12"/>
      <c r="D10" s="66">
        <v>80</v>
      </c>
    </row>
    <row r="11" spans="2:6" ht="32.1" customHeight="1">
      <c r="B11" s="8"/>
      <c r="C11" s="12"/>
      <c r="D11" s="12"/>
    </row>
    <row r="12" spans="2:6" ht="32.1" customHeight="1">
      <c r="B12" s="8"/>
      <c r="C12" s="12"/>
      <c r="D12" s="12"/>
    </row>
    <row r="13" spans="2:6" ht="32.1" customHeight="1">
      <c r="B13" s="8"/>
      <c r="C13" s="12"/>
      <c r="D13" s="12"/>
    </row>
    <row r="14" spans="2:6" ht="32.1" customHeight="1">
      <c r="B14" s="8"/>
      <c r="C14" s="12"/>
      <c r="D14" s="12"/>
    </row>
    <row r="15" spans="2:6" ht="32.1" customHeight="1">
      <c r="B15" s="8"/>
      <c r="C15" s="12"/>
      <c r="D15" s="12"/>
    </row>
    <row r="16" spans="2:6" ht="32.1" customHeight="1">
      <c r="B16" s="8"/>
      <c r="C16" s="12"/>
      <c r="D16" s="12"/>
    </row>
    <row r="17" spans="2:4" ht="32.1" customHeight="1">
      <c r="B17" s="8"/>
      <c r="C17" s="12"/>
      <c r="D17" s="12"/>
    </row>
    <row r="18" spans="2:4" ht="32.1" customHeight="1">
      <c r="B18" s="8"/>
      <c r="C18" s="12"/>
      <c r="D18" s="12"/>
    </row>
    <row r="19" spans="2:4" ht="32.1" customHeight="1">
      <c r="B19" s="8"/>
      <c r="C19" s="12"/>
      <c r="D19" s="12"/>
    </row>
    <row r="20" spans="2:4" ht="32.1" customHeight="1">
      <c r="B20" s="8"/>
      <c r="C20" s="12"/>
      <c r="D20" s="12"/>
    </row>
    <row r="21" spans="2:4" ht="32.1" customHeight="1">
      <c r="B21" s="8"/>
      <c r="C21" s="12"/>
      <c r="D21" s="12"/>
    </row>
    <row r="22" spans="2:4" ht="32.1" customHeight="1">
      <c r="B22" s="8"/>
      <c r="C22" s="12"/>
      <c r="D22" s="12"/>
    </row>
    <row r="23" spans="2:4" ht="32.1" customHeight="1">
      <c r="B23" s="8"/>
      <c r="C23" s="12"/>
      <c r="D23" s="12"/>
    </row>
    <row r="24" spans="2:4" ht="32.1" customHeight="1">
      <c r="C24" s="12"/>
      <c r="D24" s="12"/>
    </row>
    <row r="25" spans="2:4" ht="32.1" customHeight="1">
      <c r="C25" s="12"/>
      <c r="D25" s="12"/>
    </row>
    <row r="26" spans="2:4" ht="32.1" customHeight="1">
      <c r="C26" s="12"/>
      <c r="D26" s="12"/>
    </row>
    <row r="27" spans="2:4" ht="32.1" customHeight="1">
      <c r="C27" s="12"/>
      <c r="D27" s="12"/>
    </row>
    <row r="28" spans="2:4" ht="17.25">
      <c r="C28" s="12"/>
      <c r="D28" s="12"/>
    </row>
    <row r="29" spans="2:4" ht="17.25">
      <c r="C29" s="12"/>
      <c r="D29" s="12"/>
    </row>
    <row r="30" spans="2:4" ht="17.25">
      <c r="C30" s="12"/>
      <c r="D30" s="12"/>
    </row>
    <row r="31" spans="2:4" ht="17.25">
      <c r="C31" s="12"/>
      <c r="D31" s="12"/>
    </row>
    <row r="32" spans="2:4" ht="17.25">
      <c r="C32" s="12"/>
      <c r="D32" s="12"/>
    </row>
    <row r="33" spans="3:4" ht="17.25">
      <c r="C33" s="12"/>
      <c r="D33" s="12"/>
    </row>
    <row r="34" spans="3:4" ht="17.25">
      <c r="C34" s="12"/>
      <c r="D34" s="12"/>
    </row>
    <row r="35" spans="3:4" ht="17.25">
      <c r="C35" s="12"/>
      <c r="D35" s="12"/>
    </row>
    <row r="36" spans="3:4" ht="17.25">
      <c r="C36" s="12"/>
      <c r="D36" s="12"/>
    </row>
    <row r="37" spans="3:4" ht="17.25">
      <c r="C37" s="12"/>
      <c r="D37" s="12"/>
    </row>
    <row r="38" spans="3:4" ht="17.25">
      <c r="C38" s="12"/>
      <c r="D38" s="12"/>
    </row>
    <row r="39" spans="3:4" ht="17.25">
      <c r="C39" s="12"/>
      <c r="D39" s="12"/>
    </row>
  </sheetData>
  <conditionalFormatting sqref="D3:D10">
    <cfRule type="colorScale" priority="4">
      <colorScale>
        <cfvo type="min"/>
        <cfvo type="max"/>
        <color theme="0"/>
        <color theme="8" tint="0.39997558519241921"/>
      </colorScale>
    </cfRule>
  </conditionalFormatting>
  <conditionalFormatting sqref="F3:F6">
    <cfRule type="containsText" dxfId="2" priority="1" operator="containsText" text="Low">
      <formula>NOT(ISERROR(SEARCH("Low",F3)))</formula>
    </cfRule>
    <cfRule type="containsText" dxfId="1" priority="2" operator="containsText" text="Medium">
      <formula>NOT(ISERROR(SEARCH("Medium",F3)))</formula>
    </cfRule>
    <cfRule type="containsText" dxfId="0" priority="3" operator="containsText" text="High">
      <formula>NOT(ISERROR(SEARCH("High",F3)))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BLANK Software Dev Plan</vt:lpstr>
      <vt:lpstr>User Stories or Tasks</vt:lpstr>
      <vt:lpstr>Dropdown Keys - DO NOT DELETE</vt:lpstr>
      <vt:lpstr>'BLANK Software Dev Plan'!Print_Area</vt:lpstr>
      <vt:lpstr>'User Stories or Tasks'!Print_Area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Robert San</cp:lastModifiedBy>
  <cp:revision/>
  <cp:lastPrinted>2024-12-13T21:52:46Z</cp:lastPrinted>
  <dcterms:created xsi:type="dcterms:W3CDTF">2016-03-21T16:06:55Z</dcterms:created>
  <dcterms:modified xsi:type="dcterms:W3CDTF">2024-12-13T21:53:48Z</dcterms:modified>
  <cp:category/>
  <cp:contentStatus/>
</cp:coreProperties>
</file>