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ahul/GDrive NU/450 Marketing/github/Solo2/docs/"/>
    </mc:Choice>
  </mc:AlternateContent>
  <bookViews>
    <workbookView xWindow="0" yWindow="440" windowWidth="19520" windowHeight="155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2" l="1"/>
  <c r="D17" i="2"/>
  <c r="D16" i="2"/>
  <c r="C15" i="2"/>
  <c r="D15" i="2"/>
  <c r="D14" i="2"/>
  <c r="D13" i="2"/>
  <c r="C12" i="2"/>
  <c r="D12" i="2"/>
  <c r="D11" i="2"/>
  <c r="D10" i="2"/>
  <c r="C9" i="2"/>
  <c r="D9" i="2"/>
  <c r="D8" i="2"/>
  <c r="D7" i="2"/>
  <c r="C6" i="2"/>
  <c r="D6" i="2"/>
  <c r="D5" i="2"/>
  <c r="D4" i="2"/>
  <c r="D3" i="2"/>
  <c r="C2" i="2"/>
  <c r="D2" i="2"/>
  <c r="H15" i="2"/>
  <c r="H12" i="2"/>
  <c r="H9" i="2"/>
  <c r="H6" i="2"/>
  <c r="H2" i="2"/>
  <c r="L17" i="2"/>
  <c r="L16" i="2"/>
  <c r="L13" i="2"/>
  <c r="L14" i="2"/>
  <c r="L11" i="2"/>
  <c r="L10" i="2"/>
  <c r="L8" i="2"/>
  <c r="L5" i="2"/>
  <c r="L4" i="2"/>
  <c r="L3" i="2"/>
  <c r="K17" i="2"/>
  <c r="K16" i="2"/>
  <c r="K14" i="2"/>
  <c r="K13" i="2"/>
  <c r="K11" i="2"/>
  <c r="K10" i="2"/>
  <c r="K8" i="2"/>
  <c r="K7" i="2"/>
  <c r="K4" i="2"/>
  <c r="K5" i="2"/>
  <c r="K3" i="2"/>
</calcChain>
</file>

<file path=xl/sharedStrings.xml><?xml version="1.0" encoding="utf-8"?>
<sst xmlns="http://schemas.openxmlformats.org/spreadsheetml/2006/main" count="89" uniqueCount="51">
  <si>
    <t>Brand</t>
  </si>
  <si>
    <t>Original Level</t>
  </si>
  <si>
    <t>Replacement Levels</t>
  </si>
  <si>
    <t>Brand1</t>
  </si>
  <si>
    <t>Brand2</t>
  </si>
  <si>
    <t>Brand3</t>
  </si>
  <si>
    <t>STC</t>
  </si>
  <si>
    <t>Somesong</t>
  </si>
  <si>
    <t>Pear</t>
  </si>
  <si>
    <t>Gaggle</t>
  </si>
  <si>
    <t>variable</t>
  </si>
  <si>
    <t>mean</t>
  </si>
  <si>
    <t>sd</t>
  </si>
  <si>
    <t>p0</t>
  </si>
  <si>
    <t>p25</t>
  </si>
  <si>
    <t>p50</t>
  </si>
  <si>
    <t>p75</t>
  </si>
  <si>
    <t>p100</t>
  </si>
  <si>
    <t>brand1</t>
  </si>
  <si>
    <t>brand2</t>
  </si>
  <si>
    <t>brand3</t>
  </si>
  <si>
    <t>price1</t>
  </si>
  <si>
    <t>price2</t>
  </si>
  <si>
    <t>processor1</t>
  </si>
  <si>
    <t>processor2</t>
  </si>
  <si>
    <t>RAM1</t>
  </si>
  <si>
    <t>RAM2</t>
  </si>
  <si>
    <t>screen1</t>
  </si>
  <si>
    <t>screen2</t>
  </si>
  <si>
    <t>brand0</t>
  </si>
  <si>
    <t>price0</t>
  </si>
  <si>
    <t>processor0</t>
  </si>
  <si>
    <t>RAM0</t>
  </si>
  <si>
    <t>screen0</t>
  </si>
  <si>
    <t>1.5g</t>
  </si>
  <si>
    <t>2g</t>
  </si>
  <si>
    <t>2.5g</t>
  </si>
  <si>
    <t>8gb</t>
  </si>
  <si>
    <t>16gb</t>
  </si>
  <si>
    <t>32gb</t>
  </si>
  <si>
    <t>5inch</t>
  </si>
  <si>
    <t>7inch</t>
  </si>
  <si>
    <t>10inch</t>
  </si>
  <si>
    <t>pref over baseline</t>
  </si>
  <si>
    <t>odds-ratio(mean)</t>
  </si>
  <si>
    <t>preference over mean baseline</t>
  </si>
  <si>
    <t>1.5Ghz</t>
  </si>
  <si>
    <t>2Ghz</t>
  </si>
  <si>
    <t>2.5Ghz</t>
  </si>
  <si>
    <t>attributes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</si>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</sst>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5" formatCode="0.000"/>
    <numFmt numFmtId="170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2" fontId="0" fillId="0" borderId="0" xfId="0" applyNumberFormat="1"/>
    <xf numFmtId="170" fontId="2" fillId="0" borderId="0" xfId="1" applyNumberFormat="1" applyFont="1"/>
    <xf numFmtId="170" fontId="0" fillId="0" borderId="0" xfId="1" applyNumberFormat="1" applyFont="1"/>
    <xf numFmtId="2" fontId="2" fillId="0" borderId="0" xfId="0" applyNumberFormat="1" applyFont="1"/>
    <xf numFmtId="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30" zoomScaleNormal="130" zoomScalePageLayoutView="130" workbookViewId="0">
      <selection activeCell="B2" sqref="B2:B5"/>
    </sheetView>
  </sheetViews>
  <sheetFormatPr baseColWidth="10" defaultRowHeight="16" x14ac:dyDescent="0.2"/>
  <cols>
    <col min="2" max="2" width="12" bestFit="1" customWidth="1"/>
    <col min="3" max="3" width="17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 t="s">
        <v>6</v>
      </c>
      <c r="D2">
        <v>-1</v>
      </c>
      <c r="E2">
        <v>-1</v>
      </c>
      <c r="F2">
        <v>-1</v>
      </c>
    </row>
    <row r="3" spans="1:6" x14ac:dyDescent="0.2">
      <c r="A3">
        <v>1</v>
      </c>
      <c r="B3" t="s">
        <v>7</v>
      </c>
      <c r="D3">
        <v>1</v>
      </c>
      <c r="E3">
        <v>0</v>
      </c>
      <c r="F3">
        <v>0</v>
      </c>
    </row>
    <row r="4" spans="1:6" x14ac:dyDescent="0.2">
      <c r="A4">
        <v>2</v>
      </c>
      <c r="B4" t="s">
        <v>8</v>
      </c>
      <c r="D4">
        <v>0</v>
      </c>
      <c r="E4">
        <v>1</v>
      </c>
      <c r="F4">
        <v>0</v>
      </c>
    </row>
    <row r="5" spans="1:6" x14ac:dyDescent="0.2">
      <c r="A5">
        <v>3</v>
      </c>
      <c r="B5" t="s">
        <v>9</v>
      </c>
      <c r="D5">
        <v>0</v>
      </c>
      <c r="E5">
        <v>0</v>
      </c>
      <c r="F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1" zoomScale="125" workbookViewId="0">
      <selection activeCell="C7" sqref="C7"/>
    </sheetView>
  </sheetViews>
  <sheetFormatPr baseColWidth="10" defaultRowHeight="16" x14ac:dyDescent="0.2"/>
  <cols>
    <col min="2" max="2" width="9.5" bestFit="1" customWidth="1"/>
    <col min="4" max="4" width="8.6640625" bestFit="1" customWidth="1"/>
    <col min="11" max="12" width="15.6640625" bestFit="1" customWidth="1"/>
  </cols>
  <sheetData>
    <row r="1" spans="1:12" x14ac:dyDescent="0.2">
      <c r="A1" t="s">
        <v>10</v>
      </c>
      <c r="C1" t="s">
        <v>11</v>
      </c>
      <c r="D1" t="s">
        <v>44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43</v>
      </c>
      <c r="L1" t="s">
        <v>45</v>
      </c>
    </row>
    <row r="2" spans="1:12" x14ac:dyDescent="0.2">
      <c r="A2" s="1" t="s">
        <v>29</v>
      </c>
      <c r="B2" t="s">
        <v>6</v>
      </c>
      <c r="C2" s="2">
        <f>-SUM(C3:C5)</f>
        <v>0.432</v>
      </c>
      <c r="D2" s="7">
        <f>EXP(C2)</f>
        <v>1.5403351151611271</v>
      </c>
      <c r="H2" s="2">
        <f>-SUM(H3:H5)</f>
        <v>8.0000000000000002E-3</v>
      </c>
    </row>
    <row r="3" spans="1:12" x14ac:dyDescent="0.2">
      <c r="A3" t="s">
        <v>18</v>
      </c>
      <c r="B3" t="s">
        <v>7</v>
      </c>
      <c r="C3">
        <v>-0.22</v>
      </c>
      <c r="D3" s="4">
        <f t="shared" ref="D3:D17" si="0">EXP(C3)</f>
        <v>0.80251879796247849</v>
      </c>
      <c r="E3">
        <v>0.86</v>
      </c>
      <c r="F3">
        <v>-4.28</v>
      </c>
      <c r="G3">
        <v>-0.33</v>
      </c>
      <c r="H3" s="3">
        <v>-9.7000000000000003E-2</v>
      </c>
      <c r="I3">
        <v>0.13</v>
      </c>
      <c r="J3">
        <v>2.77</v>
      </c>
      <c r="K3" s="4">
        <f>EXP(H3-$H$2)</f>
        <v>0.90032452258626561</v>
      </c>
      <c r="L3" s="4">
        <f>EXP(C3-$C$2)</f>
        <v>0.52100272860333441</v>
      </c>
    </row>
    <row r="4" spans="1:12" x14ac:dyDescent="0.2">
      <c r="A4" t="s">
        <v>19</v>
      </c>
      <c r="B4" t="s">
        <v>8</v>
      </c>
      <c r="C4">
        <v>8.7999999999999995E-2</v>
      </c>
      <c r="D4" s="4">
        <f t="shared" si="0"/>
        <v>1.0919881220281975</v>
      </c>
      <c r="E4">
        <v>1.6</v>
      </c>
      <c r="F4">
        <v>-5.85</v>
      </c>
      <c r="G4">
        <v>-0.26</v>
      </c>
      <c r="H4" s="3">
        <v>0.13</v>
      </c>
      <c r="I4">
        <v>0.57999999999999996</v>
      </c>
      <c r="J4">
        <v>6.65</v>
      </c>
      <c r="K4" s="4">
        <f>EXP(H4-$H$2)</f>
        <v>1.1297541017803188</v>
      </c>
      <c r="L4" s="4">
        <f t="shared" ref="L4:L5" si="1">EXP(C4-$C$2)</f>
        <v>0.7089289280495108</v>
      </c>
    </row>
    <row r="5" spans="1:12" x14ac:dyDescent="0.2">
      <c r="A5" t="s">
        <v>20</v>
      </c>
      <c r="B5" t="s">
        <v>9</v>
      </c>
      <c r="C5">
        <v>-0.3</v>
      </c>
      <c r="D5" s="4">
        <f t="shared" si="0"/>
        <v>0.74081822068171788</v>
      </c>
      <c r="E5">
        <v>1.4</v>
      </c>
      <c r="F5">
        <v>-5.24</v>
      </c>
      <c r="G5">
        <v>-0.46</v>
      </c>
      <c r="H5" s="3">
        <v>-4.1000000000000002E-2</v>
      </c>
      <c r="I5">
        <v>0.3</v>
      </c>
      <c r="J5">
        <v>5.96</v>
      </c>
      <c r="K5" s="4">
        <f>EXP(H5-$H$2)</f>
        <v>0.95218112969850488</v>
      </c>
      <c r="L5" s="4">
        <f t="shared" si="1"/>
        <v>0.48094613528577801</v>
      </c>
    </row>
    <row r="6" spans="1:12" x14ac:dyDescent="0.2">
      <c r="A6" s="1" t="s">
        <v>30</v>
      </c>
      <c r="B6" s="5">
        <v>199</v>
      </c>
      <c r="C6" s="2">
        <f>-SUM(C7:C8)</f>
        <v>2.61</v>
      </c>
      <c r="D6" s="7">
        <f t="shared" si="0"/>
        <v>13.599050851830924</v>
      </c>
      <c r="H6" s="2">
        <f>-SUM(H7:H8)</f>
        <v>1.7799999999999998</v>
      </c>
    </row>
    <row r="7" spans="1:12" x14ac:dyDescent="0.2">
      <c r="A7" t="s">
        <v>21</v>
      </c>
      <c r="B7" s="6">
        <v>299</v>
      </c>
      <c r="C7">
        <v>0.31</v>
      </c>
      <c r="D7" s="4">
        <f t="shared" si="0"/>
        <v>1.3634251141321778</v>
      </c>
      <c r="E7">
        <v>0.35</v>
      </c>
      <c r="F7">
        <v>-0.74</v>
      </c>
      <c r="G7">
        <v>8.4000000000000005E-2</v>
      </c>
      <c r="H7" s="3">
        <v>0.31</v>
      </c>
      <c r="I7">
        <v>0.52</v>
      </c>
      <c r="J7">
        <v>1.55</v>
      </c>
      <c r="K7" s="4">
        <f>EXP(H7-$H$6)</f>
        <v>0.2299254851867239</v>
      </c>
      <c r="L7" s="4">
        <f>EXP(C7-$C$6)</f>
        <v>0.10025884372280375</v>
      </c>
    </row>
    <row r="8" spans="1:12" x14ac:dyDescent="0.2">
      <c r="A8" t="s">
        <v>22</v>
      </c>
      <c r="B8" s="6">
        <v>399</v>
      </c>
      <c r="C8">
        <v>-2.92</v>
      </c>
      <c r="D8" s="4">
        <f t="shared" si="0"/>
        <v>5.3933687300356019E-2</v>
      </c>
      <c r="E8">
        <v>2.83</v>
      </c>
      <c r="F8">
        <v>-9.76</v>
      </c>
      <c r="G8">
        <v>-5.0999999999999996</v>
      </c>
      <c r="H8" s="3">
        <v>-2.09</v>
      </c>
      <c r="I8">
        <v>-0.61</v>
      </c>
      <c r="J8">
        <v>2.2599999999999998</v>
      </c>
      <c r="K8" s="4">
        <f>EXP(H8-$H$6)</f>
        <v>2.0858369425214726E-2</v>
      </c>
      <c r="L8" s="4">
        <f>EXP(C8-$C$6)</f>
        <v>3.9659890890910683E-3</v>
      </c>
    </row>
    <row r="9" spans="1:12" x14ac:dyDescent="0.2">
      <c r="A9" s="1" t="s">
        <v>31</v>
      </c>
      <c r="B9" s="1" t="s">
        <v>34</v>
      </c>
      <c r="C9" s="2">
        <f>-SUM(C10:C11)</f>
        <v>-2.35</v>
      </c>
      <c r="D9" s="7">
        <f t="shared" si="0"/>
        <v>9.5369162215549613E-2</v>
      </c>
      <c r="H9" s="2">
        <f>-SUM(H10:H11)</f>
        <v>-1.87</v>
      </c>
    </row>
    <row r="10" spans="1:12" x14ac:dyDescent="0.2">
      <c r="A10" t="s">
        <v>23</v>
      </c>
      <c r="B10" t="s">
        <v>35</v>
      </c>
      <c r="C10">
        <v>1.03</v>
      </c>
      <c r="D10" s="4">
        <f t="shared" si="0"/>
        <v>2.8010658346990791</v>
      </c>
      <c r="E10">
        <v>1</v>
      </c>
      <c r="F10">
        <v>-1.33</v>
      </c>
      <c r="G10">
        <v>0.26</v>
      </c>
      <c r="H10" s="3">
        <v>0.8</v>
      </c>
      <c r="I10">
        <v>1.74</v>
      </c>
      <c r="J10">
        <v>3.54</v>
      </c>
      <c r="K10" s="4">
        <f>EXP(H10-$H$9)</f>
        <v>14.439969192802881</v>
      </c>
      <c r="L10" s="4">
        <f>EXP(C10-$C$9)</f>
        <v>29.370771113289432</v>
      </c>
    </row>
    <row r="11" spans="1:12" x14ac:dyDescent="0.2">
      <c r="A11" t="s">
        <v>24</v>
      </c>
      <c r="B11" t="s">
        <v>36</v>
      </c>
      <c r="C11">
        <v>1.32</v>
      </c>
      <c r="D11" s="4">
        <f t="shared" si="0"/>
        <v>3.7434213772608627</v>
      </c>
      <c r="E11">
        <v>1.08</v>
      </c>
      <c r="F11">
        <v>-1.5</v>
      </c>
      <c r="G11">
        <v>0.38</v>
      </c>
      <c r="H11" s="3">
        <v>1.07</v>
      </c>
      <c r="I11">
        <v>2.12</v>
      </c>
      <c r="J11">
        <v>3.8</v>
      </c>
      <c r="K11" s="4">
        <f>EXP(H11-$H$9)</f>
        <v>18.915846312255049</v>
      </c>
      <c r="L11" s="4">
        <f>EXP(C11-$C$9)</f>
        <v>39.251905860304497</v>
      </c>
    </row>
    <row r="12" spans="1:12" x14ac:dyDescent="0.2">
      <c r="A12" s="1" t="s">
        <v>32</v>
      </c>
      <c r="B12" s="1" t="s">
        <v>37</v>
      </c>
      <c r="C12" s="2">
        <f>-SUM(C13:C14)</f>
        <v>-0.72499999999999998</v>
      </c>
      <c r="D12" s="7">
        <f t="shared" si="0"/>
        <v>0.48432456895536247</v>
      </c>
      <c r="H12" s="2">
        <f>-SUM(H13:H14)</f>
        <v>-0.6429999999999999</v>
      </c>
    </row>
    <row r="13" spans="1:12" x14ac:dyDescent="0.2">
      <c r="A13" t="s">
        <v>25</v>
      </c>
      <c r="B13" t="s">
        <v>38</v>
      </c>
      <c r="C13">
        <v>8.5000000000000006E-2</v>
      </c>
      <c r="D13" s="4">
        <f t="shared" si="0"/>
        <v>1.0887170666983987</v>
      </c>
      <c r="E13">
        <v>0.24</v>
      </c>
      <c r="F13">
        <v>-0.46</v>
      </c>
      <c r="G13">
        <v>-7.8E-2</v>
      </c>
      <c r="H13" s="3">
        <v>7.2999999999999995E-2</v>
      </c>
      <c r="I13">
        <v>0.23</v>
      </c>
      <c r="J13">
        <v>1.04</v>
      </c>
      <c r="K13" s="4">
        <f>EXP(H13-$H$12)</f>
        <v>2.0462318913749393</v>
      </c>
      <c r="L13" s="4">
        <f>EXP(C13-$C$12)</f>
        <v>2.2479079866764713</v>
      </c>
    </row>
    <row r="14" spans="1:12" x14ac:dyDescent="0.2">
      <c r="A14" t="s">
        <v>26</v>
      </c>
      <c r="B14" t="s">
        <v>39</v>
      </c>
      <c r="C14">
        <v>0.64</v>
      </c>
      <c r="D14" s="4">
        <f t="shared" si="0"/>
        <v>1.8964808793049515</v>
      </c>
      <c r="E14">
        <v>0.6</v>
      </c>
      <c r="F14">
        <v>-0.77</v>
      </c>
      <c r="G14">
        <v>0.17</v>
      </c>
      <c r="H14" s="3">
        <v>0.56999999999999995</v>
      </c>
      <c r="I14">
        <v>1.03</v>
      </c>
      <c r="J14">
        <v>2.42</v>
      </c>
      <c r="K14" s="4">
        <f>EXP(H14-$H$12)</f>
        <v>3.3635602122896127</v>
      </c>
      <c r="L14" s="4">
        <f>EXP(C14-$C$12)</f>
        <v>3.915723051992722</v>
      </c>
    </row>
    <row r="15" spans="1:12" x14ac:dyDescent="0.2">
      <c r="A15" s="1" t="s">
        <v>33</v>
      </c>
      <c r="B15" s="1" t="s">
        <v>40</v>
      </c>
      <c r="C15" s="2">
        <f>-SUM(C16:C17)</f>
        <v>-0.26999999999999996</v>
      </c>
      <c r="D15" s="7">
        <f t="shared" si="0"/>
        <v>0.76337949433685326</v>
      </c>
      <c r="H15" s="2">
        <f>-SUM(H16:H17)</f>
        <v>-0.28999999999999998</v>
      </c>
    </row>
    <row r="16" spans="1:12" x14ac:dyDescent="0.2">
      <c r="A16" t="s">
        <v>27</v>
      </c>
      <c r="B16" t="s">
        <v>41</v>
      </c>
      <c r="C16">
        <v>-0.2</v>
      </c>
      <c r="D16" s="4">
        <f t="shared" si="0"/>
        <v>0.81873075307798182</v>
      </c>
      <c r="E16">
        <v>0.59</v>
      </c>
      <c r="F16">
        <v>-2.83</v>
      </c>
      <c r="G16">
        <v>-0.42</v>
      </c>
      <c r="H16" s="3">
        <v>-0.12</v>
      </c>
      <c r="I16">
        <v>0.14000000000000001</v>
      </c>
      <c r="J16">
        <v>1.53</v>
      </c>
      <c r="K16" s="4">
        <f>EXP(H16-$H$15)</f>
        <v>1.1853048513203654</v>
      </c>
      <c r="L16" s="4">
        <f>EXP(C16-$C$15)</f>
        <v>1.0725081812542163</v>
      </c>
    </row>
    <row r="17" spans="1:12" x14ac:dyDescent="0.2">
      <c r="A17" t="s">
        <v>28</v>
      </c>
      <c r="B17" t="s">
        <v>42</v>
      </c>
      <c r="C17">
        <v>0.47</v>
      </c>
      <c r="D17" s="4">
        <f t="shared" si="0"/>
        <v>1.5999941932173602</v>
      </c>
      <c r="E17">
        <v>0.62</v>
      </c>
      <c r="F17">
        <v>-0.84</v>
      </c>
      <c r="G17">
        <v>-3.2000000000000003E-4</v>
      </c>
      <c r="H17" s="3">
        <v>0.41</v>
      </c>
      <c r="I17">
        <v>0.9</v>
      </c>
      <c r="J17">
        <v>2.74</v>
      </c>
      <c r="K17" s="4">
        <f>EXP(H17-$H$15)</f>
        <v>2.0137527074704766</v>
      </c>
      <c r="L17" s="4">
        <f>EXP(C17-$C$15)</f>
        <v>2.0959355144943643</v>
      </c>
    </row>
    <row r="20" spans="1:12" x14ac:dyDescent="0.2">
      <c r="A20" t="s">
        <v>10</v>
      </c>
      <c r="B20" t="s">
        <v>49</v>
      </c>
      <c r="C20" t="s">
        <v>11</v>
      </c>
      <c r="D20" t="s">
        <v>44</v>
      </c>
      <c r="E20" t="s">
        <v>45</v>
      </c>
    </row>
    <row r="21" spans="1:12" x14ac:dyDescent="0.2">
      <c r="A21" t="s">
        <v>29</v>
      </c>
      <c r="B21" t="s">
        <v>6</v>
      </c>
      <c r="C21" s="4">
        <v>0.432</v>
      </c>
      <c r="D21" s="4">
        <v>1.5403351151611271</v>
      </c>
      <c r="E21" s="4" t="s">
        <v>50</v>
      </c>
    </row>
    <row r="22" spans="1:12" x14ac:dyDescent="0.2">
      <c r="A22" t="s">
        <v>18</v>
      </c>
      <c r="B22" t="s">
        <v>7</v>
      </c>
      <c r="C22" s="4">
        <v>-0.22</v>
      </c>
      <c r="D22" s="4">
        <v>0.80251879796247849</v>
      </c>
      <c r="E22" s="4">
        <v>0.52100272860333441</v>
      </c>
    </row>
    <row r="23" spans="1:12" x14ac:dyDescent="0.2">
      <c r="A23" t="s">
        <v>19</v>
      </c>
      <c r="B23" t="s">
        <v>8</v>
      </c>
      <c r="C23" s="4">
        <v>8.7999999999999995E-2</v>
      </c>
      <c r="D23" s="4">
        <v>1.0919881220281975</v>
      </c>
      <c r="E23" s="4">
        <v>0.7089289280495108</v>
      </c>
    </row>
    <row r="24" spans="1:12" x14ac:dyDescent="0.2">
      <c r="A24" t="s">
        <v>20</v>
      </c>
      <c r="B24" t="s">
        <v>9</v>
      </c>
      <c r="C24" s="4">
        <v>-0.3</v>
      </c>
      <c r="D24" s="4">
        <v>0.74081822068171788</v>
      </c>
      <c r="E24" s="4">
        <v>0.48094613528577801</v>
      </c>
    </row>
    <row r="25" spans="1:12" x14ac:dyDescent="0.2">
      <c r="A25" t="s">
        <v>30</v>
      </c>
      <c r="B25" s="8">
        <v>199</v>
      </c>
      <c r="C25" s="4">
        <v>2.61</v>
      </c>
      <c r="D25" s="4">
        <v>13.599050851830924</v>
      </c>
      <c r="E25" s="4" t="s">
        <v>50</v>
      </c>
    </row>
    <row r="26" spans="1:12" x14ac:dyDescent="0.2">
      <c r="A26" t="s">
        <v>21</v>
      </c>
      <c r="B26" s="8">
        <v>299</v>
      </c>
      <c r="C26" s="4">
        <v>0.31</v>
      </c>
      <c r="D26" s="4">
        <v>1.3634251141321778</v>
      </c>
      <c r="E26" s="4">
        <v>0.10025884372280375</v>
      </c>
    </row>
    <row r="27" spans="1:12" x14ac:dyDescent="0.2">
      <c r="A27" t="s">
        <v>22</v>
      </c>
      <c r="B27" s="8">
        <v>399</v>
      </c>
      <c r="C27" s="4">
        <v>-2.92</v>
      </c>
      <c r="D27" s="4">
        <v>5.3933687300356019E-2</v>
      </c>
      <c r="E27" s="4">
        <v>3.9659890890910683E-3</v>
      </c>
    </row>
    <row r="28" spans="1:12" x14ac:dyDescent="0.2">
      <c r="A28" t="s">
        <v>31</v>
      </c>
      <c r="B28" t="s">
        <v>46</v>
      </c>
      <c r="C28" s="4">
        <v>-2.35</v>
      </c>
      <c r="D28" s="4">
        <v>9.5369162215549613E-2</v>
      </c>
      <c r="E28" s="4" t="s">
        <v>50</v>
      </c>
    </row>
    <row r="29" spans="1:12" x14ac:dyDescent="0.2">
      <c r="A29" t="s">
        <v>23</v>
      </c>
      <c r="B29" t="s">
        <v>47</v>
      </c>
      <c r="C29" s="4">
        <v>1.03</v>
      </c>
      <c r="D29" s="4">
        <v>2.8010658346990791</v>
      </c>
      <c r="E29" s="4">
        <v>29.370771113289432</v>
      </c>
    </row>
    <row r="30" spans="1:12" x14ac:dyDescent="0.2">
      <c r="A30" t="s">
        <v>24</v>
      </c>
      <c r="B30" t="s">
        <v>48</v>
      </c>
      <c r="C30" s="4">
        <v>1.32</v>
      </c>
      <c r="D30" s="4">
        <v>3.7434213772608627</v>
      </c>
      <c r="E30" s="4">
        <v>39.251905860304497</v>
      </c>
    </row>
    <row r="31" spans="1:12" x14ac:dyDescent="0.2">
      <c r="A31" t="s">
        <v>32</v>
      </c>
      <c r="B31" t="s">
        <v>37</v>
      </c>
      <c r="C31" s="4">
        <v>-0.72499999999999998</v>
      </c>
      <c r="D31" s="4">
        <v>0.48432456895536247</v>
      </c>
      <c r="E31" s="4" t="s">
        <v>50</v>
      </c>
    </row>
    <row r="32" spans="1:12" x14ac:dyDescent="0.2">
      <c r="A32" t="s">
        <v>25</v>
      </c>
      <c r="B32" t="s">
        <v>38</v>
      </c>
      <c r="C32" s="4">
        <v>8.5000000000000006E-2</v>
      </c>
      <c r="D32" s="4">
        <v>1.0887170666983987</v>
      </c>
      <c r="E32" s="4">
        <v>2.2479079866764713</v>
      </c>
    </row>
    <row r="33" spans="1:5" x14ac:dyDescent="0.2">
      <c r="A33" t="s">
        <v>26</v>
      </c>
      <c r="B33" t="s">
        <v>39</v>
      </c>
      <c r="C33" s="4">
        <v>0.64</v>
      </c>
      <c r="D33" s="4">
        <v>1.8964808793049515</v>
      </c>
      <c r="E33" s="4">
        <v>3.915723051992722</v>
      </c>
    </row>
    <row r="34" spans="1:5" x14ac:dyDescent="0.2">
      <c r="A34" t="s">
        <v>33</v>
      </c>
      <c r="B34" t="s">
        <v>40</v>
      </c>
      <c r="C34" s="4">
        <v>-0.26999999999999996</v>
      </c>
      <c r="D34" s="4">
        <v>0.76337949433685326</v>
      </c>
      <c r="E34" s="4" t="s">
        <v>50</v>
      </c>
    </row>
    <row r="35" spans="1:5" x14ac:dyDescent="0.2">
      <c r="A35" t="s">
        <v>27</v>
      </c>
      <c r="B35" t="s">
        <v>41</v>
      </c>
      <c r="C35" s="4">
        <v>-0.2</v>
      </c>
      <c r="D35" s="4">
        <v>0.81873075307798182</v>
      </c>
      <c r="E35" s="4">
        <v>1.0725081812542163</v>
      </c>
    </row>
    <row r="36" spans="1:5" x14ac:dyDescent="0.2">
      <c r="A36" t="s">
        <v>28</v>
      </c>
      <c r="B36" t="s">
        <v>42</v>
      </c>
      <c r="C36" s="4">
        <v>0.47</v>
      </c>
      <c r="D36" s="4">
        <v>1.5999941932173602</v>
      </c>
      <c r="E36" s="4">
        <v>2.0959355144943643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2018-08-04T02:12:55Z</dcterms:created>
  <dcterms:modified xsi:type="dcterms:W3CDTF">2018-08-05T21:36:15Z</dcterms:modified>
</cp:coreProperties>
</file>